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8" activeTab="2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TWEPL" sheetId="73" r:id="rId8"/>
    <sheet name="IEX" sheetId="7" r:id="rId9"/>
    <sheet name="STOA" sheetId="4" r:id="rId10"/>
    <sheet name="PXIL" sheetId="68" r:id="rId11"/>
    <sheet name="RTM_IEX" sheetId="69" r:id="rId12"/>
    <sheet name="RTM_PXI" sheetId="70" r:id="rId13"/>
    <sheet name="GDAM_IEX" sheetId="71" r:id="rId14"/>
    <sheet name="GDAM_PXI" sheetId="72" r:id="rId15"/>
    <sheet name="BRPL" sheetId="24" r:id="rId16"/>
    <sheet name="BYPL" sheetId="26" r:id="rId17"/>
    <sheet name="TPDDL" sheetId="29" r:id="rId18"/>
    <sheet name="NDMC" sheetId="28" r:id="rId19"/>
    <sheet name="MES" sheetId="27" r:id="rId20"/>
    <sheet name="NRail" sheetId="30" r:id="rId21"/>
    <sheet name="PPCL" sheetId="65" r:id="rId22"/>
    <sheet name="GT" sheetId="66" r:id="rId23"/>
    <sheet name="BAWANA" sheetId="14" r:id="rId24"/>
    <sheet name="Extra" sheetId="15" r:id="rId25"/>
    <sheet name="BTPS" sheetId="16" r:id="rId26"/>
    <sheet name="PPCL_NG" sheetId="55" r:id="rId27"/>
    <sheet name="PPCL_Spot" sheetId="56" r:id="rId28"/>
    <sheet name="GT_NG" sheetId="57" r:id="rId29"/>
    <sheet name="GT_Spot" sheetId="58" r:id="rId30"/>
    <sheet name="Bawana_NG" sheetId="61" r:id="rId31"/>
    <sheet name="Bawana_RLNG" sheetId="62" r:id="rId32"/>
    <sheet name="Bawana_Spot" sheetId="63" r:id="rId33"/>
    <sheet name="Entt_ISGS" sheetId="6" r:id="rId34"/>
    <sheet name="ISGS_exbus" sheetId="1" r:id="rId35"/>
    <sheet name="ISGS_Delhi_pp" sheetId="11" r:id="rId36"/>
    <sheet name="URS_exbus" sheetId="5" r:id="rId37"/>
    <sheet name="URS_Delhi_pp" sheetId="31" r:id="rId38"/>
    <sheet name="LTA" sheetId="2" r:id="rId39"/>
    <sheet name="MTOA" sheetId="51" r:id="rId40"/>
    <sheet name="BRPL_ISGS_exbus" sheetId="20" r:id="rId41"/>
    <sheet name="BYPL_ISGS_exbus" sheetId="21" r:id="rId42"/>
    <sheet name="TPDDL_ISGS_exbus" sheetId="22" r:id="rId43"/>
    <sheet name="NDMC_ISGS_exbus" sheetId="23" r:id="rId44"/>
    <sheet name="NRail_ISGS_exbus" sheetId="67" r:id="rId45"/>
    <sheet name="correspondence_sheet" sheetId="9" r:id="rId46"/>
    <sheet name="Regulation" sheetId="10" r:id="rId47"/>
    <sheet name="BRPL_EOD" sheetId="32" r:id="rId48"/>
    <sheet name="BYPL_EOD" sheetId="33" r:id="rId49"/>
    <sheet name="TPDDL_EOD" sheetId="34" r:id="rId50"/>
    <sheet name="NDMC_EOD" sheetId="35" r:id="rId51"/>
    <sheet name="MES_EOD" sheetId="36" r:id="rId52"/>
    <sheet name="Delhi_Gen_EOD" sheetId="64" r:id="rId53"/>
    <sheet name="BRPL_Sur" sheetId="25" r:id="rId54"/>
    <sheet name="BYPL_Sur" sheetId="45" r:id="rId55"/>
    <sheet name="MES_Sur" sheetId="46" r:id="rId56"/>
    <sheet name="NDMC_Sur" sheetId="47" r:id="rId57"/>
    <sheet name="NDPL_Sur" sheetId="48" r:id="rId58"/>
    <sheet name="IDT-1 Calculation" sheetId="54" r:id="rId59"/>
  </sheets>
  <externalReferences>
    <externalReference r:id="rId60"/>
    <externalReference r:id="rId61"/>
    <externalReference r:id="rId62"/>
    <externalReference r:id="rId63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3">#REF!</definedName>
    <definedName name="klp" localSheetId="14">#REF!</definedName>
    <definedName name="klp" localSheetId="6">#REF!</definedName>
    <definedName name="klp" localSheetId="44">#REF!</definedName>
    <definedName name="klp" localSheetId="10">#REF!</definedName>
    <definedName name="klp" localSheetId="11">#REF!</definedName>
    <definedName name="klp" localSheetId="12">#REF!</definedName>
    <definedName name="klp" localSheetId="7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I4" i="73"/>
  <c r="J4"/>
  <c r="K4"/>
  <c r="L4"/>
  <c r="I5"/>
  <c r="J5"/>
  <c r="K5"/>
  <c r="L5"/>
  <c r="I6"/>
  <c r="J6"/>
  <c r="K6"/>
  <c r="L6"/>
  <c r="I7"/>
  <c r="J7"/>
  <c r="K7"/>
  <c r="L7"/>
  <c r="I8"/>
  <c r="J8"/>
  <c r="K8"/>
  <c r="L8"/>
  <c r="I9"/>
  <c r="J9"/>
  <c r="K9"/>
  <c r="L9"/>
  <c r="I10"/>
  <c r="J10"/>
  <c r="K10"/>
  <c r="L10"/>
  <c r="I11"/>
  <c r="J11"/>
  <c r="K11"/>
  <c r="L11"/>
  <c r="I12"/>
  <c r="J12"/>
  <c r="K12"/>
  <c r="L12"/>
  <c r="I13"/>
  <c r="J13"/>
  <c r="K13"/>
  <c r="L13"/>
  <c r="I14"/>
  <c r="J14"/>
  <c r="K14"/>
  <c r="L14"/>
  <c r="I15"/>
  <c r="J15"/>
  <c r="K15"/>
  <c r="L15"/>
  <c r="I16"/>
  <c r="J16"/>
  <c r="K16"/>
  <c r="L16"/>
  <c r="I17"/>
  <c r="J17"/>
  <c r="K17"/>
  <c r="L17"/>
  <c r="I18"/>
  <c r="J18"/>
  <c r="K18"/>
  <c r="L18"/>
  <c r="I19"/>
  <c r="J19"/>
  <c r="K19"/>
  <c r="L19"/>
  <c r="I20"/>
  <c r="J20"/>
  <c r="K20"/>
  <c r="L20"/>
  <c r="I21"/>
  <c r="J21"/>
  <c r="K21"/>
  <c r="L21"/>
  <c r="I22"/>
  <c r="J22"/>
  <c r="K22"/>
  <c r="L22"/>
  <c r="I23"/>
  <c r="J23"/>
  <c r="K23"/>
  <c r="L23"/>
  <c r="I24"/>
  <c r="J24"/>
  <c r="K24"/>
  <c r="L24"/>
  <c r="I25"/>
  <c r="J25"/>
  <c r="K25"/>
  <c r="L25"/>
  <c r="I26"/>
  <c r="J26"/>
  <c r="K26"/>
  <c r="L26"/>
  <c r="I27"/>
  <c r="J27"/>
  <c r="K27"/>
  <c r="L27"/>
  <c r="I28"/>
  <c r="J28"/>
  <c r="K28"/>
  <c r="L28"/>
  <c r="I29"/>
  <c r="J29"/>
  <c r="K29"/>
  <c r="L29"/>
  <c r="I30"/>
  <c r="J30"/>
  <c r="K30"/>
  <c r="L30"/>
  <c r="I31"/>
  <c r="J31"/>
  <c r="K31"/>
  <c r="L31"/>
  <c r="I32"/>
  <c r="J32"/>
  <c r="K32"/>
  <c r="L32"/>
  <c r="I33"/>
  <c r="J33"/>
  <c r="K33"/>
  <c r="L33"/>
  <c r="I34"/>
  <c r="J34"/>
  <c r="K34"/>
  <c r="L34"/>
  <c r="I35"/>
  <c r="J35"/>
  <c r="K35"/>
  <c r="L35"/>
  <c r="I36"/>
  <c r="J36"/>
  <c r="K36"/>
  <c r="L36"/>
  <c r="I37"/>
  <c r="J37"/>
  <c r="K37"/>
  <c r="L37"/>
  <c r="I38"/>
  <c r="J38"/>
  <c r="K38"/>
  <c r="L38"/>
  <c r="I39"/>
  <c r="J39"/>
  <c r="K39"/>
  <c r="L39"/>
  <c r="I40"/>
  <c r="J40"/>
  <c r="K40"/>
  <c r="L40"/>
  <c r="I41"/>
  <c r="J41"/>
  <c r="K41"/>
  <c r="L41"/>
  <c r="I42"/>
  <c r="J42"/>
  <c r="K42"/>
  <c r="L42"/>
  <c r="I43"/>
  <c r="J43"/>
  <c r="K43"/>
  <c r="L43"/>
  <c r="I44"/>
  <c r="J44"/>
  <c r="K44"/>
  <c r="L44"/>
  <c r="I45"/>
  <c r="J45"/>
  <c r="K45"/>
  <c r="L45"/>
  <c r="I46"/>
  <c r="J46"/>
  <c r="K46"/>
  <c r="L46"/>
  <c r="I47"/>
  <c r="J47"/>
  <c r="K47"/>
  <c r="L47"/>
  <c r="I48"/>
  <c r="J48"/>
  <c r="K48"/>
  <c r="L48"/>
  <c r="I49"/>
  <c r="J49"/>
  <c r="K49"/>
  <c r="L49"/>
  <c r="I50"/>
  <c r="J50"/>
  <c r="K50"/>
  <c r="L50"/>
  <c r="I51"/>
  <c r="J51"/>
  <c r="K51"/>
  <c r="L51"/>
  <c r="I52"/>
  <c r="J52"/>
  <c r="K52"/>
  <c r="L52"/>
  <c r="I53"/>
  <c r="J53"/>
  <c r="K53"/>
  <c r="L53"/>
  <c r="I54"/>
  <c r="J54"/>
  <c r="K54"/>
  <c r="L54"/>
  <c r="I55"/>
  <c r="J55"/>
  <c r="K55"/>
  <c r="L55"/>
  <c r="I56"/>
  <c r="J56"/>
  <c r="K56"/>
  <c r="L56"/>
  <c r="I57"/>
  <c r="J57"/>
  <c r="K57"/>
  <c r="L57"/>
  <c r="I58"/>
  <c r="J58"/>
  <c r="K58"/>
  <c r="L58"/>
  <c r="I59"/>
  <c r="J59"/>
  <c r="K59"/>
  <c r="L59"/>
  <c r="I60"/>
  <c r="J60"/>
  <c r="K60"/>
  <c r="L60"/>
  <c r="I61"/>
  <c r="J61"/>
  <c r="K61"/>
  <c r="L61"/>
  <c r="I62"/>
  <c r="J62"/>
  <c r="K62"/>
  <c r="L62"/>
  <c r="I63"/>
  <c r="J63"/>
  <c r="K63"/>
  <c r="L63"/>
  <c r="I64"/>
  <c r="J64"/>
  <c r="K64"/>
  <c r="L64"/>
  <c r="I65"/>
  <c r="J65"/>
  <c r="K65"/>
  <c r="L65"/>
  <c r="I66"/>
  <c r="J66"/>
  <c r="K66"/>
  <c r="L66"/>
  <c r="I67"/>
  <c r="J67"/>
  <c r="K67"/>
  <c r="L67"/>
  <c r="I68"/>
  <c r="J68"/>
  <c r="K68"/>
  <c r="L68"/>
  <c r="I69"/>
  <c r="J69"/>
  <c r="K69"/>
  <c r="L69"/>
  <c r="I70"/>
  <c r="J70"/>
  <c r="K70"/>
  <c r="L70"/>
  <c r="I71"/>
  <c r="J71"/>
  <c r="K71"/>
  <c r="L71"/>
  <c r="I72"/>
  <c r="J72"/>
  <c r="K72"/>
  <c r="L72"/>
  <c r="I73"/>
  <c r="J73"/>
  <c r="K73"/>
  <c r="L73"/>
  <c r="I74"/>
  <c r="J74"/>
  <c r="K74"/>
  <c r="L74"/>
  <c r="I75"/>
  <c r="J75"/>
  <c r="K75"/>
  <c r="L75"/>
  <c r="I76"/>
  <c r="J76"/>
  <c r="K76"/>
  <c r="L76"/>
  <c r="I77"/>
  <c r="J77"/>
  <c r="K77"/>
  <c r="L77"/>
  <c r="I78"/>
  <c r="J78"/>
  <c r="K78"/>
  <c r="L78"/>
  <c r="I79"/>
  <c r="J79"/>
  <c r="K79"/>
  <c r="L79"/>
  <c r="I80"/>
  <c r="J80"/>
  <c r="K80"/>
  <c r="L80"/>
  <c r="I81"/>
  <c r="J81"/>
  <c r="K81"/>
  <c r="L81"/>
  <c r="I82"/>
  <c r="J82"/>
  <c r="K82"/>
  <c r="L82"/>
  <c r="I83"/>
  <c r="J83"/>
  <c r="K83"/>
  <c r="L83"/>
  <c r="I84"/>
  <c r="J84"/>
  <c r="K84"/>
  <c r="L84"/>
  <c r="I85"/>
  <c r="J85"/>
  <c r="K85"/>
  <c r="L85"/>
  <c r="I86"/>
  <c r="J86"/>
  <c r="K86"/>
  <c r="L86"/>
  <c r="I87"/>
  <c r="J87"/>
  <c r="K87"/>
  <c r="L87"/>
  <c r="I88"/>
  <c r="J88"/>
  <c r="K88"/>
  <c r="L88"/>
  <c r="I89"/>
  <c r="J89"/>
  <c r="K89"/>
  <c r="L89"/>
  <c r="I90"/>
  <c r="J90"/>
  <c r="K90"/>
  <c r="L90"/>
  <c r="I91"/>
  <c r="J91"/>
  <c r="K91"/>
  <c r="L91"/>
  <c r="I92"/>
  <c r="J92"/>
  <c r="K92"/>
  <c r="L92"/>
  <c r="I93"/>
  <c r="J93"/>
  <c r="K93"/>
  <c r="L93"/>
  <c r="I94"/>
  <c r="J94"/>
  <c r="K94"/>
  <c r="L94"/>
  <c r="I95"/>
  <c r="J95"/>
  <c r="K95"/>
  <c r="L95"/>
  <c r="I96"/>
  <c r="J96"/>
  <c r="K96"/>
  <c r="L96"/>
  <c r="I97"/>
  <c r="J97"/>
  <c r="K97"/>
  <c r="L97"/>
  <c r="I98"/>
  <c r="J98"/>
  <c r="K98"/>
  <c r="L98"/>
  <c r="L3"/>
  <c r="K3"/>
  <c r="K99" s="1"/>
  <c r="J3"/>
  <c r="I3"/>
  <c r="I99" s="1"/>
  <c r="P77"/>
  <c r="D77" i="24" s="1"/>
  <c r="J99" i="73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H3"/>
  <c r="L99" l="1"/>
  <c r="M3"/>
  <c r="M99" s="1"/>
  <c r="G99"/>
  <c r="F99"/>
  <c r="E99"/>
  <c r="D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A1"/>
  <c r="P9" i="12"/>
  <c r="DJ3" i="1"/>
  <c r="AZ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AZ3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T4" i="73" l="1"/>
  <c r="P5"/>
  <c r="R5"/>
  <c r="D5" i="29" s="1"/>
  <c r="P3" i="73"/>
  <c r="Q3"/>
  <c r="D3" i="26" s="1"/>
  <c r="R3" i="73"/>
  <c r="D3" i="29" s="1"/>
  <c r="S3" i="73"/>
  <c r="D3" i="28" s="1"/>
  <c r="DJ99" i="6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I20"/>
  <c r="AJ20"/>
  <c r="AE21"/>
  <c r="AF21"/>
  <c r="AG21"/>
  <c r="AH21"/>
  <c r="AI21"/>
  <c r="AJ21"/>
  <c r="AE22"/>
  <c r="AF22"/>
  <c r="AG22"/>
  <c r="AH22"/>
  <c r="AI22"/>
  <c r="AJ22"/>
  <c r="AB22" i="63" s="1"/>
  <c r="AE23" i="14"/>
  <c r="AF23"/>
  <c r="AG23"/>
  <c r="AH23"/>
  <c r="AI23"/>
  <c r="AJ23"/>
  <c r="AE24"/>
  <c r="AF24"/>
  <c r="AG24"/>
  <c r="AH24"/>
  <c r="AI2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I32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I36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F73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F77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F81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O99" i="24" l="1"/>
  <c r="AL99" i="28"/>
  <c r="BM99" i="14"/>
  <c r="AB36" i="62"/>
  <c r="AB32"/>
  <c r="AB24"/>
  <c r="AB20"/>
  <c r="AB81" i="61"/>
  <c r="AB77"/>
  <c r="AB73"/>
  <c r="AB69"/>
  <c r="AB22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N96" s="1"/>
  <c r="L96"/>
  <c r="K96"/>
  <c r="J96"/>
  <c r="I96"/>
  <c r="M95"/>
  <c r="L95"/>
  <c r="K95"/>
  <c r="J95"/>
  <c r="I95"/>
  <c r="M94"/>
  <c r="L94"/>
  <c r="K94"/>
  <c r="J94"/>
  <c r="I94"/>
  <c r="M93"/>
  <c r="L93"/>
  <c r="N93" s="1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N89" s="1"/>
  <c r="K89"/>
  <c r="J89"/>
  <c r="I89"/>
  <c r="M88"/>
  <c r="N88" s="1"/>
  <c r="L88"/>
  <c r="K88"/>
  <c r="J88"/>
  <c r="I88"/>
  <c r="M87"/>
  <c r="L87"/>
  <c r="K87"/>
  <c r="J87"/>
  <c r="I87"/>
  <c r="M86"/>
  <c r="L86"/>
  <c r="K86"/>
  <c r="J86"/>
  <c r="I86"/>
  <c r="M85"/>
  <c r="L85"/>
  <c r="N85" s="1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N73" s="1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N69" s="1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N57" s="1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N53" s="1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M99" s="1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F5" s="1"/>
  <c r="C5"/>
  <c r="B6"/>
  <c r="C6"/>
  <c r="B7"/>
  <c r="C7"/>
  <c r="B8"/>
  <c r="C8"/>
  <c r="B9"/>
  <c r="F9" s="1"/>
  <c r="C9"/>
  <c r="B10"/>
  <c r="C10"/>
  <c r="B11"/>
  <c r="F11" s="1"/>
  <c r="C11"/>
  <c r="B12"/>
  <c r="C12"/>
  <c r="B13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F21" s="1"/>
  <c r="C21"/>
  <c r="B22"/>
  <c r="C22"/>
  <c r="B23"/>
  <c r="C23"/>
  <c r="B24"/>
  <c r="C24"/>
  <c r="B25"/>
  <c r="F25" s="1"/>
  <c r="C25"/>
  <c r="B26"/>
  <c r="C26"/>
  <c r="B27"/>
  <c r="F27" s="1"/>
  <c r="C27"/>
  <c r="B28"/>
  <c r="C28"/>
  <c r="B29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C39"/>
  <c r="B40"/>
  <c r="C40"/>
  <c r="B41"/>
  <c r="F41" s="1"/>
  <c r="C41"/>
  <c r="B42"/>
  <c r="C42"/>
  <c r="B43"/>
  <c r="F43" s="1"/>
  <c r="C43"/>
  <c r="B44"/>
  <c r="C44"/>
  <c r="B45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C55"/>
  <c r="B56"/>
  <c r="C56"/>
  <c r="B57"/>
  <c r="F57" s="1"/>
  <c r="C57"/>
  <c r="B58"/>
  <c r="C58"/>
  <c r="B59"/>
  <c r="F59" s="1"/>
  <c r="C59"/>
  <c r="B60"/>
  <c r="C60"/>
  <c r="B6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C71"/>
  <c r="B72"/>
  <c r="C72"/>
  <c r="B73"/>
  <c r="F73" s="1"/>
  <c r="C73"/>
  <c r="B74"/>
  <c r="C74"/>
  <c r="B75"/>
  <c r="F75" s="1"/>
  <c r="C75"/>
  <c r="B76"/>
  <c r="C76"/>
  <c r="B77"/>
  <c r="C77"/>
  <c r="B78"/>
  <c r="C78"/>
  <c r="B79"/>
  <c r="F79" s="1"/>
  <c r="C79"/>
  <c r="B80"/>
  <c r="C80"/>
  <c r="B81"/>
  <c r="F81" s="1"/>
  <c r="C81"/>
  <c r="B82"/>
  <c r="C82"/>
  <c r="B83"/>
  <c r="C83"/>
  <c r="B84"/>
  <c r="C84"/>
  <c r="B85"/>
  <c r="F85" s="1"/>
  <c r="C85"/>
  <c r="B86"/>
  <c r="C86"/>
  <c r="B87"/>
  <c r="F87" s="1"/>
  <c r="C87"/>
  <c r="B88"/>
  <c r="C88"/>
  <c r="B89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62"/>
  <c r="C4"/>
  <c r="B5"/>
  <c r="F5" s="1"/>
  <c r="C5"/>
  <c r="B6"/>
  <c r="C6"/>
  <c r="B7"/>
  <c r="F7" s="1"/>
  <c r="C7"/>
  <c r="B8"/>
  <c r="C8"/>
  <c r="B9"/>
  <c r="F9" s="1"/>
  <c r="C9"/>
  <c r="B10"/>
  <c r="C10"/>
  <c r="B11"/>
  <c r="F11" s="1"/>
  <c r="C11"/>
  <c r="B12"/>
  <c r="C12"/>
  <c r="B13"/>
  <c r="F13" s="1"/>
  <c r="C13"/>
  <c r="B14"/>
  <c r="C14"/>
  <c r="B15"/>
  <c r="C15"/>
  <c r="B16"/>
  <c r="C16"/>
  <c r="B17"/>
  <c r="C17"/>
  <c r="B18"/>
  <c r="C18"/>
  <c r="B19"/>
  <c r="F19" s="1"/>
  <c r="C19"/>
  <c r="B20"/>
  <c r="C20"/>
  <c r="B21"/>
  <c r="F21" s="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F53" s="1"/>
  <c r="C53"/>
  <c r="B54"/>
  <c r="C54"/>
  <c r="B55"/>
  <c r="F55" s="1"/>
  <c r="C55"/>
  <c r="B56"/>
  <c r="C56"/>
  <c r="B57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C77"/>
  <c r="B78"/>
  <c r="C78"/>
  <c r="B79"/>
  <c r="F79" s="1"/>
  <c r="C79"/>
  <c r="B80"/>
  <c r="C80"/>
  <c r="B8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C93"/>
  <c r="B94"/>
  <c r="C94"/>
  <c r="B95"/>
  <c r="F95" s="1"/>
  <c r="C95"/>
  <c r="B96"/>
  <c r="C96"/>
  <c r="B97"/>
  <c r="F97" s="1"/>
  <c r="C97"/>
  <c r="B98"/>
  <c r="C98"/>
  <c r="C3"/>
  <c r="B3"/>
  <c r="B4" i="61"/>
  <c r="C4"/>
  <c r="B5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F13" s="1"/>
  <c r="C13"/>
  <c r="B14"/>
  <c r="C14"/>
  <c r="B15"/>
  <c r="F15" s="1"/>
  <c r="C15"/>
  <c r="B16"/>
  <c r="C16"/>
  <c r="B17"/>
  <c r="C17"/>
  <c r="B18"/>
  <c r="C18"/>
  <c r="B19"/>
  <c r="F19" s="1"/>
  <c r="C19"/>
  <c r="B20"/>
  <c r="C20"/>
  <c r="B21"/>
  <c r="F21" s="1"/>
  <c r="C21"/>
  <c r="B22"/>
  <c r="C22"/>
  <c r="B23"/>
  <c r="C23"/>
  <c r="B24"/>
  <c r="C24"/>
  <c r="B25"/>
  <c r="C25"/>
  <c r="B26"/>
  <c r="C26"/>
  <c r="B27"/>
  <c r="C27"/>
  <c r="B28"/>
  <c r="C28"/>
  <c r="B29"/>
  <c r="F29" s="1"/>
  <c r="C29"/>
  <c r="B30"/>
  <c r="C30"/>
  <c r="B31"/>
  <c r="F31" s="1"/>
  <c r="C31"/>
  <c r="B32"/>
  <c r="C32"/>
  <c r="B33"/>
  <c r="C33"/>
  <c r="B34"/>
  <c r="C34"/>
  <c r="B35"/>
  <c r="F35" s="1"/>
  <c r="C35"/>
  <c r="B36"/>
  <c r="C36"/>
  <c r="B37"/>
  <c r="F37" s="1"/>
  <c r="C37"/>
  <c r="B38"/>
  <c r="C38"/>
  <c r="B39"/>
  <c r="C39"/>
  <c r="B40"/>
  <c r="C40"/>
  <c r="B41"/>
  <c r="F41" s="1"/>
  <c r="C41"/>
  <c r="B42"/>
  <c r="C42"/>
  <c r="B43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C87"/>
  <c r="B88"/>
  <c r="C88"/>
  <c r="B89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58"/>
  <c r="C4"/>
  <c r="B5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C13"/>
  <c r="B14"/>
  <c r="C14"/>
  <c r="B15"/>
  <c r="F15" s="1"/>
  <c r="C15"/>
  <c r="B16"/>
  <c r="C16"/>
  <c r="B17"/>
  <c r="C17"/>
  <c r="B18"/>
  <c r="C18"/>
  <c r="B19"/>
  <c r="C19"/>
  <c r="B20"/>
  <c r="C20"/>
  <c r="B21"/>
  <c r="C21"/>
  <c r="B22"/>
  <c r="C22"/>
  <c r="B23"/>
  <c r="F23" s="1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F5" s="1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F13" s="1"/>
  <c r="C13"/>
  <c r="B14"/>
  <c r="C14"/>
  <c r="B15"/>
  <c r="F15" s="1"/>
  <c r="C15"/>
  <c r="B16"/>
  <c r="C16"/>
  <c r="B17"/>
  <c r="C17"/>
  <c r="B18"/>
  <c r="C18"/>
  <c r="B19"/>
  <c r="F19" s="1"/>
  <c r="C19"/>
  <c r="B20"/>
  <c r="C20"/>
  <c r="B21"/>
  <c r="F21" s="1"/>
  <c r="C21"/>
  <c r="B22"/>
  <c r="C22"/>
  <c r="B23"/>
  <c r="F23" s="1"/>
  <c r="C23"/>
  <c r="B24"/>
  <c r="C24"/>
  <c r="B25"/>
  <c r="C25"/>
  <c r="B26"/>
  <c r="C26"/>
  <c r="B27"/>
  <c r="F27" s="1"/>
  <c r="C27"/>
  <c r="B28"/>
  <c r="C28"/>
  <c r="B29"/>
  <c r="F29" s="1"/>
  <c r="C29"/>
  <c r="B30"/>
  <c r="C30"/>
  <c r="B3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C71"/>
  <c r="B72"/>
  <c r="C72"/>
  <c r="B73"/>
  <c r="F73" s="1"/>
  <c r="C73"/>
  <c r="B74"/>
  <c r="C74"/>
  <c r="B75"/>
  <c r="F75" s="1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F87" s="1"/>
  <c r="C87"/>
  <c r="B88"/>
  <c r="C88"/>
  <c r="B89"/>
  <c r="F89" s="1"/>
  <c r="C89"/>
  <c r="B90"/>
  <c r="C90"/>
  <c r="B91"/>
  <c r="C91"/>
  <c r="B92"/>
  <c r="C92"/>
  <c r="B93"/>
  <c r="F93" s="1"/>
  <c r="C93"/>
  <c r="B94"/>
  <c r="C94"/>
  <c r="B95"/>
  <c r="F95" s="1"/>
  <c r="C95"/>
  <c r="B96"/>
  <c r="C96"/>
  <c r="B97"/>
  <c r="C97"/>
  <c r="B98"/>
  <c r="C98"/>
  <c r="C3"/>
  <c r="B3"/>
  <c r="B4" i="56"/>
  <c r="C4"/>
  <c r="B5"/>
  <c r="F5" s="1"/>
  <c r="C5"/>
  <c r="B6"/>
  <c r="C6"/>
  <c r="B7"/>
  <c r="F7" s="1"/>
  <c r="C7"/>
  <c r="B8"/>
  <c r="C8"/>
  <c r="B9"/>
  <c r="F9" s="1"/>
  <c r="C9"/>
  <c r="B10"/>
  <c r="C10"/>
  <c r="B11"/>
  <c r="F11" s="1"/>
  <c r="C11"/>
  <c r="B12"/>
  <c r="C12"/>
  <c r="B13"/>
  <c r="C13"/>
  <c r="B14"/>
  <c r="C14"/>
  <c r="B15"/>
  <c r="C15"/>
  <c r="B16"/>
  <c r="C16"/>
  <c r="B17"/>
  <c r="F17" s="1"/>
  <c r="C17"/>
  <c r="B18"/>
  <c r="C18"/>
  <c r="B19"/>
  <c r="F19" s="1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C41"/>
  <c r="B42"/>
  <c r="C42"/>
  <c r="B43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55"/>
  <c r="C4"/>
  <c r="B5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C61"/>
  <c r="B62"/>
  <c r="C62"/>
  <c r="B63"/>
  <c r="F63" s="1"/>
  <c r="C63"/>
  <c r="B64"/>
  <c r="C64"/>
  <c r="B65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C89"/>
  <c r="B90"/>
  <c r="C90"/>
  <c r="B91"/>
  <c r="F91" s="1"/>
  <c r="C91"/>
  <c r="B92"/>
  <c r="C92"/>
  <c r="B93"/>
  <c r="F93" s="1"/>
  <c r="C93"/>
  <c r="B94"/>
  <c r="C94"/>
  <c r="B95"/>
  <c r="C95"/>
  <c r="B96"/>
  <c r="C96"/>
  <c r="B97"/>
  <c r="F97" s="1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U96"/>
  <c r="F96"/>
  <c r="U95"/>
  <c r="U94"/>
  <c r="F94"/>
  <c r="U93"/>
  <c r="U92"/>
  <c r="N92"/>
  <c r="F92"/>
  <c r="U91"/>
  <c r="U90"/>
  <c r="N90"/>
  <c r="F90"/>
  <c r="U89"/>
  <c r="N89"/>
  <c r="F89"/>
  <c r="U88"/>
  <c r="N88"/>
  <c r="F88"/>
  <c r="U87"/>
  <c r="U86"/>
  <c r="N86"/>
  <c r="F86"/>
  <c r="U85"/>
  <c r="N85"/>
  <c r="U84"/>
  <c r="N84"/>
  <c r="F84"/>
  <c r="U83"/>
  <c r="F83"/>
  <c r="U82"/>
  <c r="N82"/>
  <c r="F82"/>
  <c r="U81"/>
  <c r="N81"/>
  <c r="U80"/>
  <c r="N80"/>
  <c r="F80"/>
  <c r="U79"/>
  <c r="U78"/>
  <c r="F78"/>
  <c r="U77"/>
  <c r="N77"/>
  <c r="F77"/>
  <c r="U76"/>
  <c r="N76"/>
  <c r="F76"/>
  <c r="U75"/>
  <c r="U74"/>
  <c r="N74"/>
  <c r="F74"/>
  <c r="U73"/>
  <c r="N73"/>
  <c r="U72"/>
  <c r="N72"/>
  <c r="F72"/>
  <c r="U71"/>
  <c r="F71"/>
  <c r="U70"/>
  <c r="N70"/>
  <c r="F70"/>
  <c r="U69"/>
  <c r="N69"/>
  <c r="U68"/>
  <c r="N68"/>
  <c r="F68"/>
  <c r="U67"/>
  <c r="U66"/>
  <c r="N66"/>
  <c r="F66"/>
  <c r="U65"/>
  <c r="N65"/>
  <c r="U64"/>
  <c r="N64"/>
  <c r="F64"/>
  <c r="U63"/>
  <c r="U62"/>
  <c r="N62"/>
  <c r="F62"/>
  <c r="U61"/>
  <c r="N61"/>
  <c r="F61"/>
  <c r="U60"/>
  <c r="N60"/>
  <c r="F60"/>
  <c r="U59"/>
  <c r="U58"/>
  <c r="N58"/>
  <c r="F58"/>
  <c r="U57"/>
  <c r="N57"/>
  <c r="U56"/>
  <c r="N56"/>
  <c r="F56"/>
  <c r="U55"/>
  <c r="F55"/>
  <c r="U54"/>
  <c r="N54"/>
  <c r="F54"/>
  <c r="U53"/>
  <c r="N53"/>
  <c r="U52"/>
  <c r="N52"/>
  <c r="F52"/>
  <c r="U51"/>
  <c r="U50"/>
  <c r="N50"/>
  <c r="F50"/>
  <c r="U49"/>
  <c r="N49"/>
  <c r="U48"/>
  <c r="N48"/>
  <c r="F48"/>
  <c r="U47"/>
  <c r="U46"/>
  <c r="N46"/>
  <c r="F46"/>
  <c r="U45"/>
  <c r="N45"/>
  <c r="F45"/>
  <c r="U44"/>
  <c r="N44"/>
  <c r="F44"/>
  <c r="U43"/>
  <c r="U42"/>
  <c r="N42"/>
  <c r="F42"/>
  <c r="U41"/>
  <c r="N41"/>
  <c r="U40"/>
  <c r="N40"/>
  <c r="F40"/>
  <c r="U39"/>
  <c r="F39"/>
  <c r="U38"/>
  <c r="N38"/>
  <c r="F38"/>
  <c r="U37"/>
  <c r="N37"/>
  <c r="U36"/>
  <c r="N36"/>
  <c r="F36"/>
  <c r="U35"/>
  <c r="U34"/>
  <c r="N34"/>
  <c r="F34"/>
  <c r="U33"/>
  <c r="N33"/>
  <c r="U32"/>
  <c r="N32"/>
  <c r="F32"/>
  <c r="U31"/>
  <c r="U30"/>
  <c r="N30"/>
  <c r="F30"/>
  <c r="U29"/>
  <c r="N29"/>
  <c r="F29"/>
  <c r="U28"/>
  <c r="F28"/>
  <c r="U27"/>
  <c r="N27"/>
  <c r="U26"/>
  <c r="N26"/>
  <c r="F26"/>
  <c r="U25"/>
  <c r="N25"/>
  <c r="U24"/>
  <c r="N24"/>
  <c r="F24"/>
  <c r="U23"/>
  <c r="F23"/>
  <c r="U22"/>
  <c r="N22"/>
  <c r="F22"/>
  <c r="U21"/>
  <c r="N21"/>
  <c r="U20"/>
  <c r="N20"/>
  <c r="F20"/>
  <c r="U19"/>
  <c r="U18"/>
  <c r="N18"/>
  <c r="F18"/>
  <c r="U17"/>
  <c r="N17"/>
  <c r="U16"/>
  <c r="N16"/>
  <c r="F16"/>
  <c r="U15"/>
  <c r="U14"/>
  <c r="N14"/>
  <c r="F14"/>
  <c r="U13"/>
  <c r="N13"/>
  <c r="F13"/>
  <c r="U12"/>
  <c r="N12"/>
  <c r="F12"/>
  <c r="U11"/>
  <c r="U10"/>
  <c r="N10"/>
  <c r="F10"/>
  <c r="U9"/>
  <c r="N9"/>
  <c r="U8"/>
  <c r="N8"/>
  <c r="F8"/>
  <c r="U7"/>
  <c r="F7"/>
  <c r="U6"/>
  <c r="N6"/>
  <c r="F6"/>
  <c r="U5"/>
  <c r="N5"/>
  <c r="U4"/>
  <c r="N4"/>
  <c r="F4"/>
  <c r="U3"/>
  <c r="M99"/>
  <c r="L99"/>
  <c r="K99"/>
  <c r="J99"/>
  <c r="I99"/>
  <c r="C99"/>
  <c r="A1"/>
  <c r="T99" i="62"/>
  <c r="S99"/>
  <c r="R99"/>
  <c r="Q99"/>
  <c r="P99"/>
  <c r="U98"/>
  <c r="N98"/>
  <c r="F98"/>
  <c r="U97"/>
  <c r="N97"/>
  <c r="U96"/>
  <c r="F96"/>
  <c r="U95"/>
  <c r="N95"/>
  <c r="U94"/>
  <c r="N94"/>
  <c r="F94"/>
  <c r="AD93"/>
  <c r="U93"/>
  <c r="F93"/>
  <c r="AD92"/>
  <c r="U92"/>
  <c r="N92"/>
  <c r="F92"/>
  <c r="U91"/>
  <c r="N91"/>
  <c r="U90"/>
  <c r="N90"/>
  <c r="F90"/>
  <c r="AD89"/>
  <c r="U89"/>
  <c r="AD88"/>
  <c r="U88"/>
  <c r="F88"/>
  <c r="U87"/>
  <c r="N87"/>
  <c r="U86"/>
  <c r="N86"/>
  <c r="F86"/>
  <c r="AD85"/>
  <c r="U85"/>
  <c r="U84"/>
  <c r="F84"/>
  <c r="U83"/>
  <c r="N83"/>
  <c r="U82"/>
  <c r="N82"/>
  <c r="F82"/>
  <c r="U81"/>
  <c r="N81"/>
  <c r="F81"/>
  <c r="U80"/>
  <c r="F80"/>
  <c r="U79"/>
  <c r="N79"/>
  <c r="AC78"/>
  <c r="U78"/>
  <c r="N78"/>
  <c r="F78"/>
  <c r="U77"/>
  <c r="N77"/>
  <c r="F77"/>
  <c r="U76"/>
  <c r="F76"/>
  <c r="U75"/>
  <c r="N75"/>
  <c r="U74"/>
  <c r="N74"/>
  <c r="F74"/>
  <c r="U73"/>
  <c r="U72"/>
  <c r="F72"/>
  <c r="U71"/>
  <c r="N71"/>
  <c r="U70"/>
  <c r="N70"/>
  <c r="F70"/>
  <c r="AD69"/>
  <c r="U69"/>
  <c r="U68"/>
  <c r="F68"/>
  <c r="U67"/>
  <c r="N67"/>
  <c r="AD66"/>
  <c r="U66"/>
  <c r="N66"/>
  <c r="F66"/>
  <c r="AD65"/>
  <c r="U65"/>
  <c r="N65"/>
  <c r="U64"/>
  <c r="F64"/>
  <c r="U63"/>
  <c r="N63"/>
  <c r="AC62"/>
  <c r="U62"/>
  <c r="N62"/>
  <c r="F62"/>
  <c r="U61"/>
  <c r="N61"/>
  <c r="U60"/>
  <c r="F60"/>
  <c r="U59"/>
  <c r="N59"/>
  <c r="U58"/>
  <c r="N58"/>
  <c r="F58"/>
  <c r="U57"/>
  <c r="F57"/>
  <c r="U56"/>
  <c r="F56"/>
  <c r="U55"/>
  <c r="N55"/>
  <c r="U54"/>
  <c r="N54"/>
  <c r="F54"/>
  <c r="AD53"/>
  <c r="U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U32"/>
  <c r="F32"/>
  <c r="U31"/>
  <c r="U30"/>
  <c r="F30"/>
  <c r="AD29"/>
  <c r="U29"/>
  <c r="U28"/>
  <c r="F28"/>
  <c r="U27"/>
  <c r="U26"/>
  <c r="F26"/>
  <c r="U25"/>
  <c r="U24"/>
  <c r="F24"/>
  <c r="U23"/>
  <c r="U22"/>
  <c r="F22"/>
  <c r="AD21"/>
  <c r="U21"/>
  <c r="U20"/>
  <c r="F20"/>
  <c r="U19"/>
  <c r="U18"/>
  <c r="F18"/>
  <c r="AD17"/>
  <c r="U17"/>
  <c r="F17"/>
  <c r="U16"/>
  <c r="F16"/>
  <c r="U15"/>
  <c r="F15"/>
  <c r="U14"/>
  <c r="F14"/>
  <c r="AD13"/>
  <c r="U13"/>
  <c r="U12"/>
  <c r="F12"/>
  <c r="U11"/>
  <c r="U10"/>
  <c r="F10"/>
  <c r="AD9"/>
  <c r="U9"/>
  <c r="U8"/>
  <c r="F8"/>
  <c r="U7"/>
  <c r="U6"/>
  <c r="F6"/>
  <c r="AD5"/>
  <c r="U5"/>
  <c r="U4"/>
  <c r="F4"/>
  <c r="U3"/>
  <c r="I99"/>
  <c r="A1"/>
  <c r="T99" i="61"/>
  <c r="S99"/>
  <c r="R99"/>
  <c r="Q99"/>
  <c r="P99"/>
  <c r="U98"/>
  <c r="N98"/>
  <c r="F98"/>
  <c r="U97"/>
  <c r="U96"/>
  <c r="F96"/>
  <c r="U95"/>
  <c r="U94"/>
  <c r="N94"/>
  <c r="F94"/>
  <c r="U93"/>
  <c r="U92"/>
  <c r="F92"/>
  <c r="U91"/>
  <c r="U90"/>
  <c r="N90"/>
  <c r="F90"/>
  <c r="U89"/>
  <c r="F89"/>
  <c r="U88"/>
  <c r="F88"/>
  <c r="U87"/>
  <c r="F87"/>
  <c r="U86"/>
  <c r="N86"/>
  <c r="F86"/>
  <c r="U85"/>
  <c r="U84"/>
  <c r="F84"/>
  <c r="U83"/>
  <c r="U82"/>
  <c r="N82"/>
  <c r="F82"/>
  <c r="U81"/>
  <c r="U80"/>
  <c r="F80"/>
  <c r="U79"/>
  <c r="U78"/>
  <c r="N78"/>
  <c r="F78"/>
  <c r="U77"/>
  <c r="U76"/>
  <c r="N76"/>
  <c r="F76"/>
  <c r="U75"/>
  <c r="F75"/>
  <c r="U74"/>
  <c r="N74"/>
  <c r="F74"/>
  <c r="U73"/>
  <c r="U72"/>
  <c r="N72"/>
  <c r="F72"/>
  <c r="U71"/>
  <c r="U70"/>
  <c r="N70"/>
  <c r="F70"/>
  <c r="U69"/>
  <c r="U68"/>
  <c r="N68"/>
  <c r="F68"/>
  <c r="U67"/>
  <c r="F67"/>
  <c r="U66"/>
  <c r="N66"/>
  <c r="F66"/>
  <c r="U65"/>
  <c r="U64"/>
  <c r="N64"/>
  <c r="F64"/>
  <c r="U63"/>
  <c r="U62"/>
  <c r="N62"/>
  <c r="F62"/>
  <c r="U61"/>
  <c r="U60"/>
  <c r="N60"/>
  <c r="F60"/>
  <c r="U59"/>
  <c r="F59"/>
  <c r="U58"/>
  <c r="N58"/>
  <c r="F58"/>
  <c r="U57"/>
  <c r="U56"/>
  <c r="N56"/>
  <c r="F56"/>
  <c r="U55"/>
  <c r="U54"/>
  <c r="N54"/>
  <c r="F54"/>
  <c r="U53"/>
  <c r="U52"/>
  <c r="N52"/>
  <c r="F52"/>
  <c r="U51"/>
  <c r="F51"/>
  <c r="U50"/>
  <c r="N50"/>
  <c r="F50"/>
  <c r="U49"/>
  <c r="U48"/>
  <c r="N48"/>
  <c r="F48"/>
  <c r="U47"/>
  <c r="U46"/>
  <c r="N46"/>
  <c r="F46"/>
  <c r="U45"/>
  <c r="U44"/>
  <c r="N44"/>
  <c r="F44"/>
  <c r="U43"/>
  <c r="F43"/>
  <c r="U42"/>
  <c r="N42"/>
  <c r="F42"/>
  <c r="U41"/>
  <c r="U40"/>
  <c r="N40"/>
  <c r="F40"/>
  <c r="U39"/>
  <c r="U38"/>
  <c r="F38"/>
  <c r="U37"/>
  <c r="U36"/>
  <c r="F36"/>
  <c r="U35"/>
  <c r="U34"/>
  <c r="F34"/>
  <c r="U33"/>
  <c r="U32"/>
  <c r="F32"/>
  <c r="U31"/>
  <c r="N31"/>
  <c r="U30"/>
  <c r="F30"/>
  <c r="U29"/>
  <c r="N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U20"/>
  <c r="F20"/>
  <c r="U19"/>
  <c r="U18"/>
  <c r="F18"/>
  <c r="U17"/>
  <c r="N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U22"/>
  <c r="F22"/>
  <c r="U21"/>
  <c r="U20"/>
  <c r="F20"/>
  <c r="U19"/>
  <c r="F19"/>
  <c r="U18"/>
  <c r="F18"/>
  <c r="U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N89"/>
  <c r="U88"/>
  <c r="F88"/>
  <c r="U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U74"/>
  <c r="F74"/>
  <c r="U73"/>
  <c r="N73"/>
  <c r="U72"/>
  <c r="F72"/>
  <c r="U71"/>
  <c r="N71"/>
  <c r="F71"/>
  <c r="U70"/>
  <c r="F70"/>
  <c r="U69"/>
  <c r="N69"/>
  <c r="U68"/>
  <c r="F68"/>
  <c r="U67"/>
  <c r="N67"/>
  <c r="U66"/>
  <c r="F66"/>
  <c r="U65"/>
  <c r="N65"/>
  <c r="U64"/>
  <c r="F64"/>
  <c r="U63"/>
  <c r="N63"/>
  <c r="F63"/>
  <c r="U62"/>
  <c r="F62"/>
  <c r="U61"/>
  <c r="N61"/>
  <c r="U60"/>
  <c r="F60"/>
  <c r="U59"/>
  <c r="N59"/>
  <c r="U58"/>
  <c r="F58"/>
  <c r="U57"/>
  <c r="N57"/>
  <c r="U56"/>
  <c r="F56"/>
  <c r="U55"/>
  <c r="N55"/>
  <c r="F55"/>
  <c r="U54"/>
  <c r="F54"/>
  <c r="U53"/>
  <c r="N53"/>
  <c r="U52"/>
  <c r="F52"/>
  <c r="U51"/>
  <c r="N51"/>
  <c r="U50"/>
  <c r="F50"/>
  <c r="U49"/>
  <c r="N49"/>
  <c r="U48"/>
  <c r="F48"/>
  <c r="U47"/>
  <c r="N47"/>
  <c r="F47"/>
  <c r="U46"/>
  <c r="F46"/>
  <c r="U45"/>
  <c r="N45"/>
  <c r="U44"/>
  <c r="F44"/>
  <c r="U43"/>
  <c r="N43"/>
  <c r="U42"/>
  <c r="F42"/>
  <c r="U41"/>
  <c r="N41"/>
  <c r="U40"/>
  <c r="F40"/>
  <c r="U39"/>
  <c r="N39"/>
  <c r="F39"/>
  <c r="U38"/>
  <c r="F38"/>
  <c r="U37"/>
  <c r="N37"/>
  <c r="U36"/>
  <c r="F36"/>
  <c r="U35"/>
  <c r="N35"/>
  <c r="U34"/>
  <c r="F34"/>
  <c r="U33"/>
  <c r="N33"/>
  <c r="U32"/>
  <c r="F32"/>
  <c r="U31"/>
  <c r="N31"/>
  <c r="F31"/>
  <c r="U30"/>
  <c r="N30"/>
  <c r="F30"/>
  <c r="U29"/>
  <c r="U28"/>
  <c r="N28"/>
  <c r="F28"/>
  <c r="U27"/>
  <c r="N27"/>
  <c r="U26"/>
  <c r="N26"/>
  <c r="F26"/>
  <c r="U25"/>
  <c r="F25"/>
  <c r="U24"/>
  <c r="N24"/>
  <c r="F24"/>
  <c r="U23"/>
  <c r="U22"/>
  <c r="N22"/>
  <c r="F22"/>
  <c r="U21"/>
  <c r="U20"/>
  <c r="N20"/>
  <c r="F20"/>
  <c r="U19"/>
  <c r="U18"/>
  <c r="N18"/>
  <c r="F18"/>
  <c r="U17"/>
  <c r="F17"/>
  <c r="U16"/>
  <c r="N16"/>
  <c r="F16"/>
  <c r="U15"/>
  <c r="U14"/>
  <c r="N14"/>
  <c r="F14"/>
  <c r="U13"/>
  <c r="U12"/>
  <c r="N12"/>
  <c r="F12"/>
  <c r="U11"/>
  <c r="U10"/>
  <c r="N10"/>
  <c r="F10"/>
  <c r="U9"/>
  <c r="F9"/>
  <c r="U8"/>
  <c r="N8"/>
  <c r="F8"/>
  <c r="U7"/>
  <c r="U6"/>
  <c r="N6"/>
  <c r="F6"/>
  <c r="U5"/>
  <c r="U4"/>
  <c r="N4"/>
  <c r="F4"/>
  <c r="U3"/>
  <c r="M99"/>
  <c r="J99"/>
  <c r="I99"/>
  <c r="A1"/>
  <c r="T99" i="56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U68"/>
  <c r="F68"/>
  <c r="U67"/>
  <c r="U66"/>
  <c r="F66"/>
  <c r="U65"/>
  <c r="U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N53"/>
  <c r="U52"/>
  <c r="F52"/>
  <c r="U51"/>
  <c r="N51"/>
  <c r="F51"/>
  <c r="U50"/>
  <c r="N50"/>
  <c r="F50"/>
  <c r="U49"/>
  <c r="N49"/>
  <c r="U48"/>
  <c r="F48"/>
  <c r="U47"/>
  <c r="N47"/>
  <c r="U46"/>
  <c r="F46"/>
  <c r="U45"/>
  <c r="U44"/>
  <c r="F44"/>
  <c r="U43"/>
  <c r="N43"/>
  <c r="F43"/>
  <c r="U42"/>
  <c r="F42"/>
  <c r="U41"/>
  <c r="F41"/>
  <c r="U40"/>
  <c r="F40"/>
  <c r="U39"/>
  <c r="N39"/>
  <c r="U38"/>
  <c r="F38"/>
  <c r="U37"/>
  <c r="N37"/>
  <c r="U36"/>
  <c r="F36"/>
  <c r="U35"/>
  <c r="N35"/>
  <c r="U34"/>
  <c r="N34"/>
  <c r="F34"/>
  <c r="U33"/>
  <c r="N33"/>
  <c r="U32"/>
  <c r="F32"/>
  <c r="U31"/>
  <c r="N31"/>
  <c r="U30"/>
  <c r="U29"/>
  <c r="U28"/>
  <c r="F28"/>
  <c r="U27"/>
  <c r="N27"/>
  <c r="U26"/>
  <c r="F26"/>
  <c r="U25"/>
  <c r="U24"/>
  <c r="F24"/>
  <c r="U23"/>
  <c r="N23"/>
  <c r="U22"/>
  <c r="F22"/>
  <c r="U21"/>
  <c r="N21"/>
  <c r="F21"/>
  <c r="U20"/>
  <c r="F20"/>
  <c r="U19"/>
  <c r="N19"/>
  <c r="U18"/>
  <c r="N18"/>
  <c r="F18"/>
  <c r="U17"/>
  <c r="N17"/>
  <c r="U16"/>
  <c r="F16"/>
  <c r="U15"/>
  <c r="N15"/>
  <c r="F15"/>
  <c r="U14"/>
  <c r="F14"/>
  <c r="U13"/>
  <c r="F13"/>
  <c r="U12"/>
  <c r="F12"/>
  <c r="U11"/>
  <c r="N11"/>
  <c r="U10"/>
  <c r="F10"/>
  <c r="U9"/>
  <c r="U8"/>
  <c r="F8"/>
  <c r="U7"/>
  <c r="N7"/>
  <c r="U6"/>
  <c r="F6"/>
  <c r="U5"/>
  <c r="N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U96"/>
  <c r="N96"/>
  <c r="F96"/>
  <c r="U95"/>
  <c r="F95"/>
  <c r="U94"/>
  <c r="N94"/>
  <c r="F94"/>
  <c r="U93"/>
  <c r="N93"/>
  <c r="U92"/>
  <c r="N92"/>
  <c r="F92"/>
  <c r="U91"/>
  <c r="U90"/>
  <c r="F90"/>
  <c r="U89"/>
  <c r="N89"/>
  <c r="F89"/>
  <c r="U88"/>
  <c r="N88"/>
  <c r="F88"/>
  <c r="U87"/>
  <c r="U86"/>
  <c r="F86"/>
  <c r="U85"/>
  <c r="N85"/>
  <c r="U84"/>
  <c r="N84"/>
  <c r="F84"/>
  <c r="U83"/>
  <c r="U82"/>
  <c r="F82"/>
  <c r="U81"/>
  <c r="N81"/>
  <c r="F81"/>
  <c r="U80"/>
  <c r="N80"/>
  <c r="F80"/>
  <c r="U79"/>
  <c r="U78"/>
  <c r="F78"/>
  <c r="U77"/>
  <c r="N77"/>
  <c r="U76"/>
  <c r="N76"/>
  <c r="F76"/>
  <c r="U75"/>
  <c r="U74"/>
  <c r="F74"/>
  <c r="U73"/>
  <c r="N73"/>
  <c r="F73"/>
  <c r="U72"/>
  <c r="N72"/>
  <c r="F72"/>
  <c r="U71"/>
  <c r="U70"/>
  <c r="F70"/>
  <c r="U69"/>
  <c r="N69"/>
  <c r="U68"/>
  <c r="N68"/>
  <c r="F68"/>
  <c r="U67"/>
  <c r="U66"/>
  <c r="F66"/>
  <c r="U65"/>
  <c r="N65"/>
  <c r="F65"/>
  <c r="U64"/>
  <c r="N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U52"/>
  <c r="F52"/>
  <c r="U51"/>
  <c r="N51"/>
  <c r="U50"/>
  <c r="F50"/>
  <c r="U49"/>
  <c r="U48"/>
  <c r="N48"/>
  <c r="F48"/>
  <c r="U47"/>
  <c r="U46"/>
  <c r="F46"/>
  <c r="U45"/>
  <c r="N45"/>
  <c r="U44"/>
  <c r="F44"/>
  <c r="U43"/>
  <c r="U42"/>
  <c r="F42"/>
  <c r="U41"/>
  <c r="U40"/>
  <c r="F40"/>
  <c r="U39"/>
  <c r="U38"/>
  <c r="U37"/>
  <c r="U36"/>
  <c r="F36"/>
  <c r="U35"/>
  <c r="N35"/>
  <c r="U34"/>
  <c r="F34"/>
  <c r="U33"/>
  <c r="U32"/>
  <c r="N32"/>
  <c r="F32"/>
  <c r="U31"/>
  <c r="U30"/>
  <c r="F30"/>
  <c r="U29"/>
  <c r="N29"/>
  <c r="U28"/>
  <c r="F28"/>
  <c r="U27"/>
  <c r="U26"/>
  <c r="F26"/>
  <c r="U25"/>
  <c r="U24"/>
  <c r="F24"/>
  <c r="U23"/>
  <c r="U22"/>
  <c r="F22"/>
  <c r="U21"/>
  <c r="U20"/>
  <c r="F20"/>
  <c r="U19"/>
  <c r="N19"/>
  <c r="U18"/>
  <c r="F18"/>
  <c r="U17"/>
  <c r="U16"/>
  <c r="N16"/>
  <c r="F16"/>
  <c r="U15"/>
  <c r="U14"/>
  <c r="F14"/>
  <c r="U13"/>
  <c r="N13"/>
  <c r="U12"/>
  <c r="F12"/>
  <c r="U11"/>
  <c r="U10"/>
  <c r="F10"/>
  <c r="U9"/>
  <c r="U8"/>
  <c r="F8"/>
  <c r="U7"/>
  <c r="N7"/>
  <c r="U6"/>
  <c r="N6"/>
  <c r="F6"/>
  <c r="U5"/>
  <c r="N5"/>
  <c r="U4"/>
  <c r="F4"/>
  <c r="U3"/>
  <c r="L99"/>
  <c r="A1"/>
  <c r="B99" i="58" l="1"/>
  <c r="B99" i="61"/>
  <c r="F5"/>
  <c r="B99" i="63"/>
  <c r="B99" i="56"/>
  <c r="F30"/>
  <c r="C99"/>
  <c r="C99" i="55"/>
  <c r="F38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O26" s="1"/>
  <c r="N30"/>
  <c r="N38"/>
  <c r="N42"/>
  <c r="N46"/>
  <c r="N54"/>
  <c r="N58"/>
  <c r="N62"/>
  <c r="N66"/>
  <c r="N70"/>
  <c r="N74"/>
  <c r="N78"/>
  <c r="N9"/>
  <c r="O9" s="1"/>
  <c r="N13"/>
  <c r="N25"/>
  <c r="N29"/>
  <c r="N41"/>
  <c r="O41" s="1"/>
  <c r="N45"/>
  <c r="N57"/>
  <c r="O57" s="1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V51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N36"/>
  <c r="O36" s="1"/>
  <c r="N40"/>
  <c r="N44"/>
  <c r="O44" s="1"/>
  <c r="N48"/>
  <c r="N52"/>
  <c r="O52" s="1"/>
  <c r="N55"/>
  <c r="O55" s="1"/>
  <c r="N56"/>
  <c r="O56" s="1"/>
  <c r="N59"/>
  <c r="N60"/>
  <c r="O60" s="1"/>
  <c r="N63"/>
  <c r="O63" s="1"/>
  <c r="N64"/>
  <c r="O64" s="1"/>
  <c r="N67"/>
  <c r="N68"/>
  <c r="N71"/>
  <c r="N72"/>
  <c r="O72" s="1"/>
  <c r="N75"/>
  <c r="N76"/>
  <c r="O76" s="1"/>
  <c r="N79"/>
  <c r="O79" s="1"/>
  <c r="N80"/>
  <c r="N83"/>
  <c r="N84"/>
  <c r="N87"/>
  <c r="N88"/>
  <c r="O88" s="1"/>
  <c r="N91"/>
  <c r="N92"/>
  <c r="N95"/>
  <c r="N96"/>
  <c r="O96" s="1"/>
  <c r="I99"/>
  <c r="N81"/>
  <c r="O81" s="1"/>
  <c r="N82"/>
  <c r="N85"/>
  <c r="O85" s="1"/>
  <c r="N86"/>
  <c r="N89"/>
  <c r="O89" s="1"/>
  <c r="N90"/>
  <c r="N93"/>
  <c r="O93" s="1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O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O97" s="1"/>
  <c r="M98" i="66"/>
  <c r="D98" i="57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M62" i="66"/>
  <c r="D62" i="57" s="1"/>
  <c r="G62" s="1"/>
  <c r="V62" s="1"/>
  <c r="M58" i="66"/>
  <c r="D58" i="57" s="1"/>
  <c r="M54" i="66"/>
  <c r="D54" i="57" s="1"/>
  <c r="M50" i="66"/>
  <c r="D50" i="57" s="1"/>
  <c r="M46" i="66"/>
  <c r="D46" i="57" s="1"/>
  <c r="M42" i="66"/>
  <c r="D42" i="57" s="1"/>
  <c r="G42" s="1"/>
  <c r="V42" s="1"/>
  <c r="M38" i="66"/>
  <c r="D38" i="57" s="1"/>
  <c r="G38" s="1"/>
  <c r="V38" s="1"/>
  <c r="M34" i="66"/>
  <c r="D34" i="57" s="1"/>
  <c r="M30" i="66"/>
  <c r="D30" i="57" s="1"/>
  <c r="G30" s="1"/>
  <c r="V30" s="1"/>
  <c r="M26" i="66"/>
  <c r="D26" i="57" s="1"/>
  <c r="G26" s="1"/>
  <c r="V26" s="1"/>
  <c r="M22" i="66"/>
  <c r="D22" i="57" s="1"/>
  <c r="M18" i="66"/>
  <c r="D18" i="57" s="1"/>
  <c r="G18" s="1"/>
  <c r="O18" s="1"/>
  <c r="M14" i="66"/>
  <c r="D14" i="57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11"/>
  <c r="O13"/>
  <c r="V13"/>
  <c r="V48"/>
  <c r="O48"/>
  <c r="V56"/>
  <c r="V4"/>
  <c r="O4"/>
  <c r="V9"/>
  <c r="V32"/>
  <c r="O32"/>
  <c r="V40"/>
  <c r="V47"/>
  <c r="V59"/>
  <c r="V16"/>
  <c r="O16"/>
  <c r="V24"/>
  <c r="V31"/>
  <c r="V43"/>
  <c r="O43"/>
  <c r="O87"/>
  <c r="V87"/>
  <c r="V98"/>
  <c r="O98"/>
  <c r="V10" i="56"/>
  <c r="O10"/>
  <c r="V19"/>
  <c r="O19"/>
  <c r="V24"/>
  <c r="V26"/>
  <c r="V35"/>
  <c r="O35"/>
  <c r="V40"/>
  <c r="V42"/>
  <c r="O42"/>
  <c r="V51"/>
  <c r="O51"/>
  <c r="N8" i="55"/>
  <c r="F9"/>
  <c r="D99"/>
  <c r="I99"/>
  <c r="M99"/>
  <c r="G10"/>
  <c r="N12"/>
  <c r="O12" s="1"/>
  <c r="F13"/>
  <c r="O14"/>
  <c r="V22"/>
  <c r="G26"/>
  <c r="N28"/>
  <c r="O28" s="1"/>
  <c r="F29"/>
  <c r="O30"/>
  <c r="V38"/>
  <c r="G42"/>
  <c r="N44"/>
  <c r="O44" s="1"/>
  <c r="F45"/>
  <c r="O46"/>
  <c r="V54"/>
  <c r="G58"/>
  <c r="N60"/>
  <c r="O60" s="1"/>
  <c r="F61"/>
  <c r="O64"/>
  <c r="O72"/>
  <c r="O80"/>
  <c r="O92"/>
  <c r="O13" i="56"/>
  <c r="O29"/>
  <c r="O45"/>
  <c r="O65"/>
  <c r="O73"/>
  <c r="V3" i="55"/>
  <c r="V62"/>
  <c r="V66"/>
  <c r="O66"/>
  <c r="V74"/>
  <c r="O74"/>
  <c r="V82"/>
  <c r="V94"/>
  <c r="O94"/>
  <c r="V6" i="56"/>
  <c r="O6"/>
  <c r="V15"/>
  <c r="O15"/>
  <c r="V22"/>
  <c r="O22"/>
  <c r="V31"/>
  <c r="O31"/>
  <c r="V36"/>
  <c r="O38"/>
  <c r="V47"/>
  <c r="O47"/>
  <c r="V52"/>
  <c r="V54"/>
  <c r="O54"/>
  <c r="V59"/>
  <c r="V62"/>
  <c r="O62"/>
  <c r="V67"/>
  <c r="V70"/>
  <c r="O70"/>
  <c r="V75"/>
  <c r="V78"/>
  <c r="O78"/>
  <c r="V83"/>
  <c r="V86"/>
  <c r="V91"/>
  <c r="V94"/>
  <c r="V12" i="55"/>
  <c r="O17"/>
  <c r="V17"/>
  <c r="V28"/>
  <c r="V44"/>
  <c r="V60"/>
  <c r="V90"/>
  <c r="V95"/>
  <c r="V11" i="56"/>
  <c r="O11"/>
  <c r="V18"/>
  <c r="O18"/>
  <c r="V27"/>
  <c r="O27"/>
  <c r="O32"/>
  <c r="V32"/>
  <c r="V34"/>
  <c r="O34"/>
  <c r="V43"/>
  <c r="O43"/>
  <c r="V48"/>
  <c r="V50"/>
  <c r="O50"/>
  <c r="B99" i="55"/>
  <c r="F3"/>
  <c r="K99"/>
  <c r="O3"/>
  <c r="F5"/>
  <c r="G18"/>
  <c r="O19"/>
  <c r="N20"/>
  <c r="O20" s="1"/>
  <c r="F21"/>
  <c r="G34"/>
  <c r="N36"/>
  <c r="O36" s="1"/>
  <c r="F37"/>
  <c r="G50"/>
  <c r="O51"/>
  <c r="N52"/>
  <c r="O52" s="1"/>
  <c r="F53"/>
  <c r="O68"/>
  <c r="O76"/>
  <c r="O84"/>
  <c r="O5" i="56"/>
  <c r="O21"/>
  <c r="O37"/>
  <c r="O53"/>
  <c r="O61"/>
  <c r="O69"/>
  <c r="O77"/>
  <c r="V70" i="55"/>
  <c r="O70"/>
  <c r="V78"/>
  <c r="O78"/>
  <c r="V86"/>
  <c r="O86"/>
  <c r="O91"/>
  <c r="V91"/>
  <c r="V7" i="56"/>
  <c r="O7"/>
  <c r="V14"/>
  <c r="O14"/>
  <c r="V23"/>
  <c r="O23"/>
  <c r="V28"/>
  <c r="V30"/>
  <c r="O30"/>
  <c r="V39"/>
  <c r="O39"/>
  <c r="V44"/>
  <c r="V46"/>
  <c r="O46"/>
  <c r="V55"/>
  <c r="V58"/>
  <c r="O58"/>
  <c r="V63"/>
  <c r="V66"/>
  <c r="O66"/>
  <c r="V71"/>
  <c r="V74"/>
  <c r="O74"/>
  <c r="V79"/>
  <c r="V82"/>
  <c r="V87"/>
  <c r="V90"/>
  <c r="V95"/>
  <c r="O95"/>
  <c r="V98"/>
  <c r="J99" i="55"/>
  <c r="G6"/>
  <c r="O7"/>
  <c r="N24"/>
  <c r="O24" s="1"/>
  <c r="N40"/>
  <c r="O40" s="1"/>
  <c r="N56"/>
  <c r="O56" s="1"/>
  <c r="O63"/>
  <c r="O71"/>
  <c r="O96"/>
  <c r="V25" i="58"/>
  <c r="O25"/>
  <c r="V63" i="55"/>
  <c r="V67"/>
  <c r="V71"/>
  <c r="V75"/>
  <c r="V79"/>
  <c r="V83"/>
  <c r="G3" i="56"/>
  <c r="V56"/>
  <c r="V60"/>
  <c r="V64"/>
  <c r="V68"/>
  <c r="B99" i="57"/>
  <c r="F3"/>
  <c r="K99"/>
  <c r="N82"/>
  <c r="F83"/>
  <c r="F97"/>
  <c r="C99" i="58"/>
  <c r="I99"/>
  <c r="M99"/>
  <c r="N4"/>
  <c r="F5"/>
  <c r="N12"/>
  <c r="F13"/>
  <c r="N20"/>
  <c r="F21"/>
  <c r="V50"/>
  <c r="O53"/>
  <c r="V98"/>
  <c r="V64" i="55"/>
  <c r="V68"/>
  <c r="V72"/>
  <c r="V76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3" i="58"/>
  <c r="V49"/>
  <c r="V65"/>
  <c r="O65"/>
  <c r="V78"/>
  <c r="N3" i="56"/>
  <c r="N90" i="57"/>
  <c r="F91"/>
  <c r="K99" i="58"/>
  <c r="U99"/>
  <c r="F9"/>
  <c r="F17"/>
  <c r="V26"/>
  <c r="O26"/>
  <c r="O29"/>
  <c r="V42"/>
  <c r="O42"/>
  <c r="V58"/>
  <c r="V61"/>
  <c r="V74"/>
  <c r="O74"/>
  <c r="V77"/>
  <c r="V90"/>
  <c r="N78" i="57"/>
  <c r="F79"/>
  <c r="N94"/>
  <c r="N98"/>
  <c r="J99" i="58"/>
  <c r="N3"/>
  <c r="N6"/>
  <c r="N14"/>
  <c r="O14" s="1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V93" i="58" l="1"/>
  <c r="O66"/>
  <c r="O45"/>
  <c r="O94" i="56"/>
  <c r="O75"/>
  <c r="O59"/>
  <c r="O62" i="55"/>
  <c r="O9" i="58"/>
  <c r="O48" i="57"/>
  <c r="O64"/>
  <c r="O68" i="56"/>
  <c r="O82"/>
  <c r="O98"/>
  <c r="O92"/>
  <c r="O90"/>
  <c r="O86"/>
  <c r="O84"/>
  <c r="O48"/>
  <c r="O40"/>
  <c r="O38" i="55"/>
  <c r="O22"/>
  <c r="O11"/>
  <c r="O9"/>
  <c r="O25" i="56"/>
  <c r="E99"/>
  <c r="G8"/>
  <c r="V8" s="1"/>
  <c r="G4"/>
  <c r="V4" s="1"/>
  <c r="O91"/>
  <c r="O87"/>
  <c r="O83"/>
  <c r="O71"/>
  <c r="O67"/>
  <c r="O90" i="55"/>
  <c r="O82"/>
  <c r="O35"/>
  <c r="E99"/>
  <c r="O95"/>
  <c r="V30" i="58"/>
  <c r="O22"/>
  <c r="G74" i="57"/>
  <c r="V74" s="1"/>
  <c r="G58"/>
  <c r="V58" s="1"/>
  <c r="G50"/>
  <c r="V50" s="1"/>
  <c r="G34"/>
  <c r="V34" s="1"/>
  <c r="V97" i="58"/>
  <c r="G91"/>
  <c r="O81"/>
  <c r="G75"/>
  <c r="G59"/>
  <c r="O57"/>
  <c r="G43"/>
  <c r="V41"/>
  <c r="G27"/>
  <c r="O17"/>
  <c r="E99"/>
  <c r="G11"/>
  <c r="V11" s="1"/>
  <c r="O6"/>
  <c r="V37"/>
  <c r="D99"/>
  <c r="G98" i="57"/>
  <c r="V98" s="1"/>
  <c r="G82"/>
  <c r="V82" s="1"/>
  <c r="G66"/>
  <c r="V66" s="1"/>
  <c r="G54"/>
  <c r="V54" s="1"/>
  <c r="G46"/>
  <c r="V46" s="1"/>
  <c r="O44"/>
  <c r="G25"/>
  <c r="V25" s="1"/>
  <c r="G22"/>
  <c r="V22" s="1"/>
  <c r="G14"/>
  <c r="V14" s="1"/>
  <c r="G9"/>
  <c r="V9" s="1"/>
  <c r="O56"/>
  <c r="O24"/>
  <c r="O4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66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5" i="57" l="1"/>
  <c r="O54"/>
  <c r="O14"/>
  <c r="O58"/>
  <c r="O50"/>
  <c r="O74"/>
  <c r="O82"/>
  <c r="O61"/>
  <c r="O22"/>
  <c r="O77"/>
  <c r="V53"/>
  <c r="O8" i="56"/>
  <c r="O4"/>
  <c r="O12"/>
  <c r="O49" i="55"/>
  <c r="O11" i="58"/>
  <c r="O46" i="57"/>
  <c r="O25"/>
  <c r="O9"/>
  <c r="O98"/>
  <c r="V45"/>
  <c r="V13"/>
  <c r="O91" i="58"/>
  <c r="V91"/>
  <c r="V75"/>
  <c r="O75"/>
  <c r="O59"/>
  <c r="V59"/>
  <c r="V43"/>
  <c r="O43"/>
  <c r="O27"/>
  <c r="V27"/>
  <c r="O56"/>
  <c r="O21" i="57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BM62"/>
  <c r="BM42"/>
  <c r="BM40"/>
  <c r="BM16"/>
  <c r="BM4"/>
  <c r="CO5"/>
  <c r="BF96"/>
  <c r="BF56"/>
  <c r="BF42"/>
  <c r="BF32"/>
  <c r="BF28"/>
  <c r="BF24"/>
  <c r="BF16"/>
  <c r="BF14"/>
  <c r="DH14" s="1"/>
  <c r="D14" i="40" s="1"/>
  <c r="AY96" i="54"/>
  <c r="AY93"/>
  <c r="AY70"/>
  <c r="AY67"/>
  <c r="AY2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DF34" s="1"/>
  <c r="B34" i="40" s="1"/>
  <c r="AY34" i="54"/>
  <c r="BF34"/>
  <c r="BM34"/>
  <c r="AY35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DH34"/>
  <c r="D34" i="40" s="1"/>
  <c r="DI34" i="54"/>
  <c r="E34" i="40" s="1"/>
  <c r="BT34" i="54"/>
  <c r="BT35"/>
  <c r="DA36"/>
  <c r="BT38"/>
  <c r="BT41"/>
  <c r="BT43"/>
  <c r="DA44"/>
  <c r="BT48"/>
  <c r="BT51"/>
  <c r="BT52"/>
  <c r="DJ52" s="1"/>
  <c r="F52" i="40" s="1"/>
  <c r="CZ53" i="54"/>
  <c r="DB55"/>
  <c r="BT58"/>
  <c r="DB59"/>
  <c r="BT60"/>
  <c r="CZ61"/>
  <c r="BT63"/>
  <c r="BT66"/>
  <c r="DA68"/>
  <c r="DB71"/>
  <c r="BT74"/>
  <c r="DJ74" s="1"/>
  <c r="F74" i="40" s="1"/>
  <c r="BT75" i="54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J25" s="1"/>
  <c r="F25" i="40" s="1"/>
  <c r="DB26" i="54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BT72"/>
  <c r="BT78"/>
  <c r="CZ78"/>
  <c r="BT81"/>
  <c r="BT83"/>
  <c r="BT86"/>
  <c r="BT89"/>
  <c r="BT93"/>
  <c r="DJ93" s="1"/>
  <c r="F93" i="40" s="1"/>
  <c r="BT95" i="54"/>
  <c r="BT4"/>
  <c r="BT7"/>
  <c r="DJ7" s="1"/>
  <c r="BT11"/>
  <c r="BT19"/>
  <c r="BT23"/>
  <c r="DJ23" s="1"/>
  <c r="F23" i="40" s="1"/>
  <c r="DB24" i="54"/>
  <c r="BT27"/>
  <c r="DA28"/>
  <c r="BT31"/>
  <c r="DJ31" s="1"/>
  <c r="F31" i="40" s="1"/>
  <c r="DA32" i="54"/>
  <c r="BT36"/>
  <c r="BT44"/>
  <c r="BT49"/>
  <c r="BT53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CZ93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DI58" s="1"/>
  <c r="E58" i="40" s="1"/>
  <c r="BM60" i="54"/>
  <c r="BM63"/>
  <c r="DI63" s="1"/>
  <c r="E63" i="40" s="1"/>
  <c r="DJ63" i="54"/>
  <c r="F63" i="40" s="1"/>
  <c r="DH66" i="54"/>
  <c r="D66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BM94"/>
  <c r="BM97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BF27"/>
  <c r="BF40"/>
  <c r="DH40" s="1"/>
  <c r="D40" i="40" s="1"/>
  <c r="BF52" i="54"/>
  <c r="DH52" s="1"/>
  <c r="D52" i="40" s="1"/>
  <c r="DI52" i="54"/>
  <c r="E52" i="40" s="1"/>
  <c r="BF57" i="54"/>
  <c r="BF62"/>
  <c r="DH62" s="1"/>
  <c r="D62" i="40" s="1"/>
  <c r="BF68" i="54"/>
  <c r="BF71"/>
  <c r="BF81"/>
  <c r="DH81" s="1"/>
  <c r="D81" i="40" s="1"/>
  <c r="BF83" i="54"/>
  <c r="BF86"/>
  <c r="BF88"/>
  <c r="DH88" s="1"/>
  <c r="D88" i="40" s="1"/>
  <c r="BF91" i="54"/>
  <c r="DJ91"/>
  <c r="F91" i="40" s="1"/>
  <c r="BF92" i="54"/>
  <c r="DJ92"/>
  <c r="F92" i="40" s="1"/>
  <c r="BF97" i="54"/>
  <c r="DI5"/>
  <c r="E5" i="40" s="1"/>
  <c r="BF17" i="54"/>
  <c r="BF30"/>
  <c r="DJ34"/>
  <c r="F34" i="40" s="1"/>
  <c r="BF49" i="54"/>
  <c r="BF4"/>
  <c r="BF6"/>
  <c r="DI6"/>
  <c r="E6" i="40" s="1"/>
  <c r="BF8" i="54"/>
  <c r="BF10"/>
  <c r="DI22"/>
  <c r="E22" i="40" s="1"/>
  <c r="BF25" i="54"/>
  <c r="DH25" s="1"/>
  <c r="D25" i="40" s="1"/>
  <c r="BF29" i="54"/>
  <c r="BF33"/>
  <c r="BF37"/>
  <c r="BF48"/>
  <c r="BF55"/>
  <c r="BF60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I69"/>
  <c r="E69" i="40" s="1"/>
  <c r="DJ69" i="54"/>
  <c r="F69" i="40" s="1"/>
  <c r="BF77" i="54"/>
  <c r="BF79"/>
  <c r="DH79" s="1"/>
  <c r="D79" i="40" s="1"/>
  <c r="BF82" i="54"/>
  <c r="BF84"/>
  <c r="BF89"/>
  <c r="BF93"/>
  <c r="BF95"/>
  <c r="BF98"/>
  <c r="AY4"/>
  <c r="DG4" s="1"/>
  <c r="C4" i="40" s="1"/>
  <c r="AY6" i="54"/>
  <c r="AY8"/>
  <c r="AY9"/>
  <c r="AY15"/>
  <c r="DJ15"/>
  <c r="F15" i="40" s="1"/>
  <c r="AY17" i="54"/>
  <c r="DG17" s="1"/>
  <c r="C17" i="40" s="1"/>
  <c r="AY19" i="54"/>
  <c r="DI19"/>
  <c r="E19" i="40" s="1"/>
  <c r="DJ19" i="54"/>
  <c r="F19" i="40" s="1"/>
  <c r="AY29" i="54"/>
  <c r="DH29"/>
  <c r="D29" i="40" s="1"/>
  <c r="AY32" i="54"/>
  <c r="DH32"/>
  <c r="D32" i="40" s="1"/>
  <c r="AY40" i="54"/>
  <c r="CE40"/>
  <c r="AY45"/>
  <c r="DG45" s="1"/>
  <c r="C45" i="40" s="1"/>
  <c r="AY47" i="54"/>
  <c r="AY48"/>
  <c r="AY58"/>
  <c r="AY62"/>
  <c r="DI62"/>
  <c r="E62" i="40" s="1"/>
  <c r="DJ62" i="54"/>
  <c r="F62" i="40" s="1"/>
  <c r="AY72" i="54"/>
  <c r="DJ72"/>
  <c r="F72" i="40" s="1"/>
  <c r="AY79" i="54"/>
  <c r="DJ79"/>
  <c r="F79" i="40" s="1"/>
  <c r="AY81" i="54"/>
  <c r="DJ81"/>
  <c r="F81" i="40" s="1"/>
  <c r="AY83" i="54"/>
  <c r="AY86"/>
  <c r="AY95"/>
  <c r="AY97"/>
  <c r="DG97" s="1"/>
  <c r="C97" i="40" s="1"/>
  <c r="AY22" i="54"/>
  <c r="DG22" s="1"/>
  <c r="C22" i="40" s="1"/>
  <c r="AY25" i="54"/>
  <c r="AY28"/>
  <c r="DJ28"/>
  <c r="F28" i="40" s="1"/>
  <c r="AY31" i="54"/>
  <c r="AY36"/>
  <c r="CE36"/>
  <c r="AY39"/>
  <c r="DG39" s="1"/>
  <c r="C39" i="40" s="1"/>
  <c r="DJ39" i="54"/>
  <c r="F39" i="40" s="1"/>
  <c r="AY44" i="54"/>
  <c r="AY53"/>
  <c r="CE53"/>
  <c r="DJ57"/>
  <c r="F57" i="40" s="1"/>
  <c r="AY59" i="54"/>
  <c r="AY61"/>
  <c r="DJ61"/>
  <c r="F61" i="40" s="1"/>
  <c r="DJ66" i="54"/>
  <c r="F66" i="40" s="1"/>
  <c r="DJ70" i="54"/>
  <c r="F70" i="40" s="1"/>
  <c r="CE77" i="54"/>
  <c r="DJ80"/>
  <c r="F80" i="40" s="1"/>
  <c r="CE93" i="54"/>
  <c r="AY10"/>
  <c r="AY56"/>
  <c r="DG56" s="1"/>
  <c r="C56" i="40" s="1"/>
  <c r="DH78" i="54"/>
  <c r="D78" i="40" s="1"/>
  <c r="AY89" i="54"/>
  <c r="CE89"/>
  <c r="AY91"/>
  <c r="DG91" s="1"/>
  <c r="C91" i="40" s="1"/>
  <c r="AY92" i="54"/>
  <c r="AY94"/>
  <c r="AV99"/>
  <c r="DH4"/>
  <c r="D4" i="40" s="1"/>
  <c r="DH10" i="54"/>
  <c r="D10" i="40" s="1"/>
  <c r="AY18" i="54"/>
  <c r="AY3"/>
  <c r="DG3" s="1"/>
  <c r="C3" i="40" s="1"/>
  <c r="CF8" i="54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H23"/>
  <c r="D23" i="40" s="1"/>
  <c r="AY26" i="54"/>
  <c r="DH26"/>
  <c r="D26" i="40" s="1"/>
  <c r="AY33" i="54"/>
  <c r="DI33"/>
  <c r="E33" i="40" s="1"/>
  <c r="AY38" i="54"/>
  <c r="DI38"/>
  <c r="E38" i="40" s="1"/>
  <c r="AY42" i="54"/>
  <c r="DG42" s="1"/>
  <c r="C42" i="40" s="1"/>
  <c r="DI42" i="54"/>
  <c r="E42" i="40" s="1"/>
  <c r="AY46" i="54"/>
  <c r="AY55"/>
  <c r="DG55" s="1"/>
  <c r="C55" i="40" s="1"/>
  <c r="DH55" i="54"/>
  <c r="D55" i="40" s="1"/>
  <c r="DI55" i="54"/>
  <c r="E55" i="40" s="1"/>
  <c r="AY64" i="54"/>
  <c r="AY68"/>
  <c r="DG68" s="1"/>
  <c r="C68" i="40" s="1"/>
  <c r="AY71" i="54"/>
  <c r="DG71" s="1"/>
  <c r="C71" i="40" s="1"/>
  <c r="DI71" i="54"/>
  <c r="E71" i="40" s="1"/>
  <c r="AY82" i="54"/>
  <c r="DH82"/>
  <c r="D82" i="40" s="1"/>
  <c r="AY84" i="5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H8" i="54"/>
  <c r="D8" i="40" s="1"/>
  <c r="DI8" i="54"/>
  <c r="E8" i="40" s="1"/>
  <c r="DJ8" i="54"/>
  <c r="F8" i="40" s="1"/>
  <c r="DI9" i="54"/>
  <c r="E9" i="40" s="1"/>
  <c r="DI11" i="54"/>
  <c r="E11" i="40" s="1"/>
  <c r="DJ11" i="54"/>
  <c r="F11" i="40" s="1"/>
  <c r="DG15" i="54"/>
  <c r="C15" i="40" s="1"/>
  <c r="AR17" i="54"/>
  <c r="DF17" s="1"/>
  <c r="B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G48" i="54"/>
  <c r="C48" i="40" s="1"/>
  <c r="DH48" i="54"/>
  <c r="D48" i="40" s="1"/>
  <c r="DJ48" i="54"/>
  <c r="F48" i="40" s="1"/>
  <c r="AR53" i="54"/>
  <c r="DF53" s="1"/>
  <c r="B53" i="40" s="1"/>
  <c r="DG53" i="54"/>
  <c r="C53" i="40" s="1"/>
  <c r="DI53" i="54"/>
  <c r="E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G82" i="54"/>
  <c r="C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G23" i="54"/>
  <c r="C23" i="40" s="1"/>
  <c r="DI23" i="54"/>
  <c r="E23" i="40" s="1"/>
  <c r="DG26" i="54"/>
  <c r="C26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4" i="54"/>
  <c r="BX54"/>
  <c r="DG58"/>
  <c r="C58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G96" i="54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3" i="54"/>
  <c r="C13" i="40" s="1"/>
  <c r="DG19" i="54"/>
  <c r="C19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K5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71" i="54" l="1"/>
  <c r="DD55"/>
  <c r="CP44"/>
  <c r="DK6"/>
  <c r="CI17"/>
  <c r="CB50"/>
  <c r="CB37"/>
  <c r="CB6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G66" s="1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8" l="1"/>
  <c r="AE99" i="27"/>
  <c r="C99" i="40"/>
  <c r="G99" s="1"/>
  <c r="AE52" i="26"/>
  <c r="AE99" s="1"/>
  <c r="G52" i="40"/>
  <c r="AE99" i="29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J12" i="44" l="1"/>
  <c r="AC12" i="29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J17" s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V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J24" i="44" l="1"/>
  <c r="H25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J25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G25" i="62"/>
  <c r="O25" s="1"/>
  <c r="G28" i="44"/>
  <c r="G24" i="61"/>
  <c r="O24" s="1"/>
  <c r="G24" i="62"/>
  <c r="O24" s="1"/>
  <c r="M29" i="44"/>
  <c r="V23" i="62"/>
  <c r="O23"/>
  <c r="V23" i="61"/>
  <c r="O23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H34" i="44" l="1"/>
  <c r="J34" s="1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J48" i="44" l="1"/>
  <c r="G49"/>
  <c r="J49" s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2" i="61"/>
  <c r="V50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J55" s="1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C55" i="27" l="1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J56" s="1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O61" i="61"/>
  <c r="V59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0" i="61" l="1"/>
  <c r="J65" i="44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J67" i="44" l="1"/>
  <c r="AC67" i="29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J70" s="1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J82" i="44" l="1"/>
  <c r="H83"/>
  <c r="O78" i="63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V81" i="6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J85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J89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J90" i="44" l="1"/>
  <c r="H9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G97" i="44"/>
  <c r="V91" i="63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J97" s="1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V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O96" i="63"/>
  <c r="G101" i="44"/>
  <c r="G102" s="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<sst xmlns="http://schemas.openxmlformats.org/spreadsheetml/2006/main" count="8383" uniqueCount="513">
  <si>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</si>
  <si>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</si>
  <si>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</si>
  <si>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</si>
  <si>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</si>
  <si>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</si>
  <si>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</si>
  <si>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</si>
  <si>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</si>
  <si>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</si>
  <si>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</si>
  <si>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</si>
  <si>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</si>
  <si>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</si>
  <si>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</si>
  <si>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</si>
  <si>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</si>
  <si>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</si>
  <si>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</si>
  <si>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</si>
  <si>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</si>
  <si>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</si>
  <si>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</si>
  <si>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</si>
  <si>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</si>
  <si>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</si>
  <si>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</si>
  <si>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</si>
  <si>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</si>
  <si>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</si>
  <si>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</si>
  <si>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</si>
  <si>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</si>
  <si>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</si>
  <si>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</si>
  <si>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</si>
  <si>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</si>
  <si>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</si>
  <si>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</si>
  <si>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</si>
  <si>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</si>
  <si>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</si>
  <si>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</si>
  <si>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</si>
  <si>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</si>
  <si>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</si>
  <si>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</si>
  <si>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</si>
  <si>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</si>
  <si>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</si>
  <si>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</si>
  <si>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</si>
  <si>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</si>
  <si>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</si>
  <si>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</si>
  <si>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</si>
  <si>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</si>
  <si>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</si>
  <si>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</si>
  <si>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</si>
  <si>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</si>
  <si>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</si>
  <si>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</si>
  <si>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</si>
  <si>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</si>
  <si>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</si>
  <si>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</si>
  <si>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</si>
  <si>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</si>
  <si>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</si>
  <si>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</si>
  <si>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</si>
  <si>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</si>
  <si>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</si>
  <si>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</si>
  <si>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</si>
  <si>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</si>
  <si>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</si>
  <si>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</si>
  <si>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</si>
  <si>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</si>
  <si>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</si>
  <si>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</si>
  <si>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</si>
  <si>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</si>
  <si>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</si>
  <si>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</si>
  <si>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</si>
  <si>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</si>
  <si>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</si>
  <si>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</si>
  <si>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</si>
  <si>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</si>
  <si>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</si>
  <si>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</si>
  <si>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</si>
  <si>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</si>
  <si>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</si>
  <si>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</si>
  <si>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</si>
  <si>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</si>
  <si>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</si>
  <si>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</si>
  <si>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</si>
  <si>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</si>
  <si>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</si>
  <si>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</si>
  <si>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</si>
  <si>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</si>
  <si>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</si>
  <si>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</si>
  <si>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</si>
  <si>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</si>
  <si>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</si>
  <si>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</si>
  <si>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</si>
  <si>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</si>
  <si>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</si>
  <si>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</si>
  <si>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</si>
  <si>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</si>
  <si>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</si>
  <si>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</si>
  <si>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</si>
  <si>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</si>
  <si>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</si>
  <si>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</si>
  <si>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</si>
  <si>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</si>
  <si>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</si>
  <si>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</si>
  <si>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</si>
  <si>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</si>
  <si>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</si>
  <si>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</si>
  <si>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</si>
  <si>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</si>
  <si>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</si>
  <si>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</si>
  <si>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</si>
  <si>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</si>
  <si>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</si>
  <si>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</si>
  <si>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</si>
  <si>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</si>
  <si>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</si>
  <si>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</si>
  <si>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</si>
  <si>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</si>
  <si>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</si>
  <si>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</si>
  <si>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</si>
  <si>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</si>
  <si>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</si>
  <si>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</si>
  <si>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</si>
  <si>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</si>
  <si>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</si>
  <si>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</si>
  <si>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</si>
  <si>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</si>
  <si>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</si>
  <si>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</si>
  <si>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</si>
  <si>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</si>
  <si>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</si>
  <si>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</si>
  <si>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</si>
  <si>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</si>
  <si>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</si>
  <si>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</si>
  <si>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</si>
  <si>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</si>
  <si>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</si>
  <si>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</si>
  <si>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</si>
  <si>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</si>
  <si>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</si>
  <si>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</si>
  <si>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</si>
  <si>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</si>
  <si>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</si>
  <si>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</si>
  <si>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</si>
  <si>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</si>
  <si>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</si>
  <si>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</si>
  <si>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</si>
  <si>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</si>
  <si>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</si>
  <si>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</si>
  <si>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</si>
  <si>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</si>
  <si>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</si>
  <si>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</si>
  <si>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</si>
  <si>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</si>
  <si>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</si>
  <si>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</si>
  <si>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</si>
  <si>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</si>
  <si>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</si>
  <si>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</si>
  <si>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</si>
  <si>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</si>
  <si>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</si>
  <si>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</si>
  <si>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</si>
  <si>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</si>
  <si>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</si>
  <si>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</si>
  <si>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</si>
  <si>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</si>
  <si>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</si>
  <si>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</si>
  <si>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</si>
  <si>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</si>
  <si>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</si>
  <si>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</si>
  <si>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</si>
  <si>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</si>
  <si>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</si>
  <si>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</si>
  <si>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</si>
  <si>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</si>
  <si>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</si>
  <si>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</si>
  <si>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</si>
  <si>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</si>
  <si>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</si>
  <si>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</si>
  <si>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</si>
  <si>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</si>
  <si>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</si>
  <si>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</si>
  <si>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</si>
  <si>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</si>
  <si>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</si>
  <si>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</si>
  <si>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</si>
  <si>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</si>
  <si>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</si>
  <si>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</si>
  <si>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</si>
  <si>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</si>
  <si>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</si>
  <si>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</si>
  <si>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</si>
  <si>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</si>
  <si>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</si>
  <si>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</si>
  <si>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</si>
  <si>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</si>
  <si>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</si>
  <si>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</si>
  <si>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</si>
  <si>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</si>
  <si>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</si>
  <si>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</si>
  <si>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</si>
  <si>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</si>
  <si>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</si>
  <si>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</si>
  <si>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</si>
  <si>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</si>
  <si>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</si>
  <si>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</si>
  <si>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</si>
  <si>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</si>
  <si>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</si>
  <si>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</si>
  <si>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</si>
  <si>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</si>
  <si>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</si>
  <si>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</si>
  <si>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</si>
  <si>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</si>
  <si>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</si>
  <si>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</si>
  <si>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</si>
  <si>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</si>
  <si>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</si>
  <si>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</si>
  <si>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</si>
  <si>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</si>
  <si>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</si>
  <si>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</si>
  <si>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</si>
  <si>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</si>
  <si>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</si>
  <si>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</si>
  <si>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</si>
  <si>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</si>
  <si>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</si>
  <si>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</si>
  <si>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</si>
  <si>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</si>
  <si>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</si>
  <si>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</si>
  <si>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</si>
  <si>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</si>
  <si>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</si>
  <si>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</si>
  <si>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</si>
  <si>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</si>
  <si>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</si>
  <si>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</si>
  <si>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</si>
  <si>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</si>
  <si>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</si>
  <si>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</si>
  <si>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</si>
  <si>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</si>
  <si>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</si>
  <si>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</si>
  <si>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</si>
  <si>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</si>
  <si>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</si>
  <si>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</si>
  <si>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</si>
  <si>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</si>
  <si>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</si>
  <si>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</si>
  <si>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</si>
  <si>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</si>
  <si>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</si>
  <si>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</si>
  <si>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</si>
  <si>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</si>
  <si>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</si>
  <si>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</si>
  <si>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</si>
  <si>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</si>
  <si>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</si>
  <si>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</si>
  <si>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</si>
  <si>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</si>
  <si>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</si>
  <si>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</si>
  <si>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</si>
  <si>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</si>
  <si>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</si>
  <si>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</si>
  <si>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</si>
  <si>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</si>
  <si>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</si>
  <si>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</si>
  <si>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</si>
  <si>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</si>
  <si>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</si>
  <si>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</si>
  <si>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</si>
  <si>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</si>
  <si>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</si>
  <si>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</si>
  <si>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</si>
  <si>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</si>
  <si>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</si>
  <si>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</si>
  <si>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</si>
  <si>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</si>
  <si>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</si>
  <si>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</si>
  <si>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</si>
  <si>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</si>
  <si>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</si>
  <si>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</si>
  <si>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</si>
  <si>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</si>
  <si>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</si>
  <si>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</si>
  <si>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</si>
  <si>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</si>
  <si>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</si>
  <si>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</si>
  <si>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</si>
  <si>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</si>
  <si>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</si>
  <si>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</si>
  <si>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</si>
  <si>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</si>
  <si>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</si>
  <si>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</si>
  <si>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</si>
  <si>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</si>
  <si>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</si>
  <si>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</si>
  <si>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</si>
  <si>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</si>
  <si>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</si>
  <si>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</si>
  <si>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</si>
  <si>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</si>
  <si>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</si>
  <si>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</si>
  <si>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</si>
  <si>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</si>
  <si>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</si>
  <si>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</si>
  <si>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</si>
  <si>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</si>
  <si>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</si>
  <si>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</si>
  <si>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</si>
  <si>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</si>
  <si>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</si>
  <si>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</si>
  <si>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</si>
  <si>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</si>
  <si>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</si>
  <si>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</si>
  <si>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</si>
  <si>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</si>
  <si>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</si>
  <si>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</si>
  <si>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</si>
  <si>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</si>
  <si>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</si>
  <si>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</si>
  <si>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</si>
  <si>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</si>
  <si>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</si>
  <si>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</si>
  <si>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</si>
  <si>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</si>
  <si>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</si>
  <si>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</si>
  <si>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</si>
  <si>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</si>
  <si>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</si>
  <si>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</si>
  <si>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</si>
  <si>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</si>
  <si>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</si>
  <si>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</si>
  <si>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</si>
  <si>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</si>
  <si>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</si>
  <si>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</si>
  <si>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</si>
  <si>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</si>
  <si>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</si>
  <si>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</si>
  <si>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</si>
  <si>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</si>
  <si>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</si>
  <si>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</si>
  <si>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</si>
  <si>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</si>
  <si>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</si>
  <si>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</si>
  <si>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</si>
  <si>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</si>
  <si>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</si>
  <si>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</si>
  <si>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</si>
  <si>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</si>
  <si>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</si>
  <si>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</si>
  <si>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</si>
  <si>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</si>
  <si>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</si>
  <si>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</si>
  <si>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</si>
  <si>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</si>
  <si>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</si>
  <si>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</si>
  <si>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</si>
  <si>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</si>
  <si>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</si>
  <si>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</si>
  <si>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</si>
  <si>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</si>
  <si>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</si>
  <si>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</si>
  <si>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</si>
  <si>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</si>
  <si>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</si>
  <si>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</si>
  <si>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</si>
  <si>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</si>
  <si>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</si>
  <si>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</si>
  <si>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NDMC-SR/WR/ER/NR*</t>
  </si>
  <si>
    <t>TWEPL</t>
  </si>
  <si>
    <t>Paste Schedule here</t>
  </si>
  <si>
    <t>Normal Rate</t>
  </si>
  <si>
    <t>DAM Rate</t>
  </si>
  <si>
    <t xml:space="preserve">Northern_Railway_Delhi </t>
  </si>
  <si>
    <t>w.e.f 01.04.2023 to 31.05.2023 as per NRPC order dated 23.03.2023</t>
  </si>
  <si>
    <t>57IS2023/04/04</t>
  </si>
  <si>
    <t>IssueTime</t>
  </si>
  <si>
    <t>CHANJUII</t>
  </si>
  <si>
    <t>SIKKIM</t>
  </si>
  <si>
    <t>ILFS</t>
  </si>
  <si>
    <t>VLSEZ</t>
  </si>
  <si>
    <t>NIRANISUGAR</t>
  </si>
  <si>
    <t>HP</t>
  </si>
  <si>
    <t>SHPPBPL</t>
  </si>
  <si>
    <t>VISHWARAJSUGAR</t>
  </si>
  <si>
    <t>GBHHPL</t>
  </si>
  <si>
    <t>Manipur_Ben</t>
  </si>
  <si>
    <t>HIRANYAKESHI</t>
  </si>
  <si>
    <t>TS1PL_BKN</t>
  </si>
  <si>
    <t>IPCL_WB</t>
  </si>
  <si>
    <t>KPRSUGAR</t>
  </si>
  <si>
    <t>JPL</t>
  </si>
  <si>
    <t>ASIL_UP</t>
  </si>
  <si>
    <t>NSLSUGARALAND</t>
  </si>
  <si>
    <t>JPNIGRIE_JNSTPP</t>
  </si>
  <si>
    <t>SOLAPUR_SOLAR</t>
  </si>
  <si>
    <t>AMBASTL</t>
  </si>
  <si>
    <t>New_Delhi_Municipal_Council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</si>
</sst>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5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3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30" borderId="0" xfId="0" applyNumberFormat="1" applyFill="1"/>
    <xf numFmtId="1" fontId="0" fillId="14" borderId="0" xfId="0" applyNumberFormat="1" applyFill="1"/>
    <xf numFmtId="2" fontId="11" fillId="0" borderId="0" xfId="0" applyNumberFormat="1" applyFont="1"/>
    <xf numFmtId="2" fontId="11" fillId="12" borderId="0" xfId="0" applyNumberFormat="1" applyFon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0" xfId="0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0" fillId="32" borderId="40" xfId="0" applyFont="1" applyFill="1" applyBorder="1" applyAlignment="1">
      <alignment horizontal="center" wrapText="1"/>
    </xf>
    <xf numFmtId="0" fontId="10" fillId="32" borderId="9" xfId="0" applyFont="1" applyFill="1" applyBorder="1" applyAlignment="1">
      <alignment horizontal="center" wrapText="1"/>
    </xf>
    <xf numFmtId="0" fontId="10" fillId="32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2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8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5">
          <cell r="B5">
            <v>150</v>
          </cell>
        </row>
      </sheetData>
      <sheetData sheetId="28">
        <row r="5">
          <cell r="B5">
            <v>150</v>
          </cell>
          <cell r="C5">
            <v>0</v>
          </cell>
          <cell r="D5">
            <v>176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150</v>
          </cell>
          <cell r="C6">
            <v>0</v>
          </cell>
          <cell r="D6">
            <v>176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150</v>
          </cell>
          <cell r="C7">
            <v>0</v>
          </cell>
          <cell r="D7">
            <v>176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150</v>
          </cell>
          <cell r="C8">
            <v>0</v>
          </cell>
          <cell r="D8">
            <v>176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150</v>
          </cell>
          <cell r="C9">
            <v>0</v>
          </cell>
          <cell r="D9">
            <v>176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150</v>
          </cell>
          <cell r="C10">
            <v>0</v>
          </cell>
          <cell r="D10">
            <v>176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150</v>
          </cell>
          <cell r="C11">
            <v>0</v>
          </cell>
          <cell r="D11">
            <v>176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150</v>
          </cell>
          <cell r="C12">
            <v>0</v>
          </cell>
          <cell r="D12">
            <v>176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150</v>
          </cell>
          <cell r="C13">
            <v>0</v>
          </cell>
          <cell r="D13">
            <v>176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150</v>
          </cell>
          <cell r="C14">
            <v>0</v>
          </cell>
          <cell r="D14">
            <v>176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150</v>
          </cell>
          <cell r="C15">
            <v>0</v>
          </cell>
          <cell r="D15">
            <v>176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150</v>
          </cell>
          <cell r="C16">
            <v>0</v>
          </cell>
          <cell r="D16">
            <v>176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150</v>
          </cell>
          <cell r="C17">
            <v>0</v>
          </cell>
          <cell r="D17">
            <v>176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150</v>
          </cell>
          <cell r="C18">
            <v>0</v>
          </cell>
          <cell r="D18">
            <v>176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150</v>
          </cell>
          <cell r="C19">
            <v>0</v>
          </cell>
          <cell r="D19">
            <v>176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150</v>
          </cell>
          <cell r="C20">
            <v>0</v>
          </cell>
          <cell r="D20">
            <v>176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150</v>
          </cell>
          <cell r="C21">
            <v>0</v>
          </cell>
          <cell r="D21">
            <v>176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150</v>
          </cell>
          <cell r="C22">
            <v>0</v>
          </cell>
          <cell r="D22">
            <v>176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150</v>
          </cell>
          <cell r="C23">
            <v>0</v>
          </cell>
          <cell r="D23">
            <v>176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150</v>
          </cell>
          <cell r="C24">
            <v>0</v>
          </cell>
          <cell r="D24">
            <v>176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150</v>
          </cell>
          <cell r="C25">
            <v>0</v>
          </cell>
          <cell r="D25">
            <v>176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150</v>
          </cell>
          <cell r="C26">
            <v>0</v>
          </cell>
          <cell r="D26">
            <v>176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150</v>
          </cell>
          <cell r="C27">
            <v>0</v>
          </cell>
          <cell r="D27">
            <v>176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150</v>
          </cell>
          <cell r="C28">
            <v>0</v>
          </cell>
          <cell r="D28">
            <v>176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150</v>
          </cell>
          <cell r="C29">
            <v>0</v>
          </cell>
          <cell r="D29">
            <v>176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150</v>
          </cell>
          <cell r="C30">
            <v>0</v>
          </cell>
          <cell r="D30">
            <v>176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150</v>
          </cell>
          <cell r="C31">
            <v>0</v>
          </cell>
          <cell r="D31">
            <v>176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150</v>
          </cell>
          <cell r="C32">
            <v>0</v>
          </cell>
          <cell r="D32">
            <v>176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150</v>
          </cell>
          <cell r="C33">
            <v>0</v>
          </cell>
          <cell r="D33">
            <v>176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150</v>
          </cell>
          <cell r="C34">
            <v>0</v>
          </cell>
          <cell r="D34">
            <v>170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150</v>
          </cell>
          <cell r="C35">
            <v>0</v>
          </cell>
          <cell r="D35">
            <v>170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150</v>
          </cell>
          <cell r="C36">
            <v>0</v>
          </cell>
          <cell r="D36">
            <v>170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150</v>
          </cell>
          <cell r="C37">
            <v>0</v>
          </cell>
          <cell r="D37">
            <v>170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150</v>
          </cell>
          <cell r="C38">
            <v>0</v>
          </cell>
          <cell r="D38">
            <v>170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150</v>
          </cell>
          <cell r="C39">
            <v>0</v>
          </cell>
          <cell r="D39">
            <v>170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150</v>
          </cell>
          <cell r="C40">
            <v>0</v>
          </cell>
          <cell r="D40">
            <v>170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150</v>
          </cell>
          <cell r="C41">
            <v>0</v>
          </cell>
          <cell r="D41">
            <v>170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150</v>
          </cell>
          <cell r="C42">
            <v>0</v>
          </cell>
          <cell r="D42">
            <v>170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150</v>
          </cell>
          <cell r="C43">
            <v>0</v>
          </cell>
          <cell r="D43">
            <v>170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150</v>
          </cell>
          <cell r="C44">
            <v>0</v>
          </cell>
          <cell r="D44">
            <v>170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150</v>
          </cell>
          <cell r="C45">
            <v>0</v>
          </cell>
          <cell r="D45">
            <v>170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150</v>
          </cell>
          <cell r="C46">
            <v>0</v>
          </cell>
          <cell r="D46">
            <v>170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150</v>
          </cell>
          <cell r="C47">
            <v>0</v>
          </cell>
          <cell r="D47">
            <v>170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150</v>
          </cell>
          <cell r="C48">
            <v>0</v>
          </cell>
          <cell r="D48">
            <v>170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150</v>
          </cell>
          <cell r="C49">
            <v>0</v>
          </cell>
          <cell r="D49">
            <v>170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150</v>
          </cell>
          <cell r="C50">
            <v>0</v>
          </cell>
          <cell r="D50">
            <v>170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150</v>
          </cell>
          <cell r="C51">
            <v>0</v>
          </cell>
          <cell r="D51">
            <v>170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150</v>
          </cell>
          <cell r="C52">
            <v>0</v>
          </cell>
          <cell r="D52">
            <v>170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150</v>
          </cell>
          <cell r="C53">
            <v>0</v>
          </cell>
          <cell r="D53">
            <v>170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150</v>
          </cell>
          <cell r="C54">
            <v>0</v>
          </cell>
          <cell r="D54">
            <v>170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150</v>
          </cell>
          <cell r="C55">
            <v>0</v>
          </cell>
          <cell r="D55">
            <v>170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150</v>
          </cell>
          <cell r="C56">
            <v>0</v>
          </cell>
          <cell r="D56">
            <v>170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150</v>
          </cell>
          <cell r="C57">
            <v>0</v>
          </cell>
          <cell r="D57">
            <v>170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150</v>
          </cell>
          <cell r="C58">
            <v>0</v>
          </cell>
          <cell r="D58">
            <v>170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150</v>
          </cell>
          <cell r="C59">
            <v>0</v>
          </cell>
          <cell r="D59">
            <v>170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150</v>
          </cell>
          <cell r="C60">
            <v>0</v>
          </cell>
          <cell r="D60">
            <v>170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150</v>
          </cell>
          <cell r="C61">
            <v>0</v>
          </cell>
          <cell r="D61">
            <v>170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150</v>
          </cell>
          <cell r="C62">
            <v>0</v>
          </cell>
          <cell r="D62">
            <v>170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150</v>
          </cell>
          <cell r="C63">
            <v>0</v>
          </cell>
          <cell r="D63">
            <v>170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150</v>
          </cell>
          <cell r="C64">
            <v>0</v>
          </cell>
          <cell r="D64">
            <v>170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150</v>
          </cell>
          <cell r="C65">
            <v>0</v>
          </cell>
          <cell r="D65">
            <v>170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150</v>
          </cell>
          <cell r="C66">
            <v>0</v>
          </cell>
          <cell r="D66">
            <v>170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150</v>
          </cell>
          <cell r="C67">
            <v>0</v>
          </cell>
          <cell r="D67">
            <v>170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150</v>
          </cell>
          <cell r="C68">
            <v>0</v>
          </cell>
          <cell r="D68">
            <v>170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150</v>
          </cell>
          <cell r="C69">
            <v>0</v>
          </cell>
          <cell r="D69">
            <v>170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150</v>
          </cell>
          <cell r="C70">
            <v>0</v>
          </cell>
          <cell r="D70">
            <v>170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150</v>
          </cell>
          <cell r="C71">
            <v>0</v>
          </cell>
          <cell r="D71">
            <v>170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150</v>
          </cell>
          <cell r="C72">
            <v>0</v>
          </cell>
          <cell r="D72">
            <v>170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150</v>
          </cell>
          <cell r="C73">
            <v>0</v>
          </cell>
          <cell r="D73">
            <v>170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150</v>
          </cell>
          <cell r="C74">
            <v>0</v>
          </cell>
          <cell r="D74">
            <v>170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150</v>
          </cell>
          <cell r="C75">
            <v>0</v>
          </cell>
          <cell r="D75">
            <v>176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150</v>
          </cell>
          <cell r="C76">
            <v>0</v>
          </cell>
          <cell r="D76">
            <v>176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150</v>
          </cell>
          <cell r="C77">
            <v>0</v>
          </cell>
          <cell r="D77">
            <v>176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150</v>
          </cell>
          <cell r="C78">
            <v>0</v>
          </cell>
          <cell r="D78">
            <v>176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150</v>
          </cell>
          <cell r="C79">
            <v>0</v>
          </cell>
          <cell r="D79">
            <v>176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150</v>
          </cell>
          <cell r="C80">
            <v>0</v>
          </cell>
          <cell r="D80">
            <v>176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150</v>
          </cell>
          <cell r="C81">
            <v>0</v>
          </cell>
          <cell r="D81">
            <v>176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150</v>
          </cell>
          <cell r="C82">
            <v>0</v>
          </cell>
          <cell r="D82">
            <v>176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150</v>
          </cell>
          <cell r="C83">
            <v>0</v>
          </cell>
          <cell r="D83">
            <v>176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150</v>
          </cell>
          <cell r="C84">
            <v>0</v>
          </cell>
          <cell r="D84">
            <v>176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150</v>
          </cell>
          <cell r="C85">
            <v>0</v>
          </cell>
          <cell r="D85">
            <v>176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150</v>
          </cell>
          <cell r="C86">
            <v>0</v>
          </cell>
          <cell r="D86">
            <v>176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150</v>
          </cell>
          <cell r="C87">
            <v>0</v>
          </cell>
          <cell r="D87">
            <v>176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150</v>
          </cell>
          <cell r="C88">
            <v>0</v>
          </cell>
          <cell r="D88">
            <v>176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150</v>
          </cell>
          <cell r="C89">
            <v>0</v>
          </cell>
          <cell r="D89">
            <v>176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150</v>
          </cell>
          <cell r="C90">
            <v>0</v>
          </cell>
          <cell r="D90">
            <v>176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150</v>
          </cell>
          <cell r="C91">
            <v>0</v>
          </cell>
          <cell r="D91">
            <v>176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150</v>
          </cell>
          <cell r="C92">
            <v>0</v>
          </cell>
          <cell r="D92">
            <v>176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150</v>
          </cell>
          <cell r="C93">
            <v>0</v>
          </cell>
          <cell r="D93">
            <v>176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150</v>
          </cell>
          <cell r="C94">
            <v>0</v>
          </cell>
          <cell r="D94">
            <v>176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150</v>
          </cell>
          <cell r="C95">
            <v>0</v>
          </cell>
          <cell r="D95">
            <v>176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150</v>
          </cell>
          <cell r="C96">
            <v>0</v>
          </cell>
          <cell r="D96">
            <v>176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150</v>
          </cell>
          <cell r="C97">
            <v>0</v>
          </cell>
          <cell r="D97">
            <v>176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150</v>
          </cell>
          <cell r="C98">
            <v>0</v>
          </cell>
          <cell r="D98">
            <v>176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150</v>
          </cell>
          <cell r="C99">
            <v>0</v>
          </cell>
          <cell r="D99">
            <v>176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150</v>
          </cell>
          <cell r="C100">
            <v>0</v>
          </cell>
          <cell r="D100">
            <v>176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5">
          <cell r="B5">
            <v>84</v>
          </cell>
        </row>
      </sheetData>
      <sheetData sheetId="28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36.28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36.22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36.22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36.22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36.22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36.22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36.22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36.22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36.22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36.22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36.22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36.22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36.22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36.22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36.22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36.22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36.28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36.28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36.28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36.28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36.28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36.28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36.28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36.28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36.28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36.28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36.28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36.28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36.28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36.28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36.28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36.28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36.28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36.28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36.28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36.28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36.28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36.28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36.28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36.28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36.28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36.28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36.28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36.28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36.28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36.28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36.22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36.22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36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34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34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34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34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34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34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34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34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34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35.81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35.81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35.81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35.81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35.81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35.81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35.81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35.81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35.81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35.81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35.81</v>
          </cell>
          <cell r="I100">
            <v>0</v>
          </cell>
          <cell r="J100">
            <v>0</v>
          </cell>
          <cell r="K100">
            <v>0</v>
          </cell>
        </row>
      </sheetData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5">
          <cell r="B5">
            <v>320</v>
          </cell>
        </row>
      </sheetData>
      <sheetData sheetId="28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320</v>
          </cell>
          <cell r="G5">
            <v>440</v>
          </cell>
          <cell r="J5">
            <v>0.08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320</v>
          </cell>
          <cell r="G6">
            <v>440</v>
          </cell>
          <cell r="J6">
            <v>0.08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320</v>
          </cell>
          <cell r="G7">
            <v>440</v>
          </cell>
          <cell r="J7">
            <v>0.08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320</v>
          </cell>
          <cell r="G8">
            <v>440</v>
          </cell>
          <cell r="J8">
            <v>0.08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320</v>
          </cell>
          <cell r="G9">
            <v>440</v>
          </cell>
          <cell r="J9">
            <v>0.08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320</v>
          </cell>
          <cell r="G10">
            <v>440</v>
          </cell>
          <cell r="J10">
            <v>0.08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320</v>
          </cell>
          <cell r="G11">
            <v>440</v>
          </cell>
          <cell r="J11">
            <v>0.08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320</v>
          </cell>
          <cell r="G12">
            <v>440</v>
          </cell>
          <cell r="J12">
            <v>0.08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320</v>
          </cell>
          <cell r="G13">
            <v>440</v>
          </cell>
          <cell r="J13">
            <v>0.08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320</v>
          </cell>
          <cell r="G14">
            <v>440</v>
          </cell>
          <cell r="J14">
            <v>0.08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320</v>
          </cell>
          <cell r="G15">
            <v>440</v>
          </cell>
          <cell r="J15">
            <v>0.08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320</v>
          </cell>
          <cell r="G16">
            <v>440</v>
          </cell>
          <cell r="J16">
            <v>0.08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320</v>
          </cell>
          <cell r="G17">
            <v>440</v>
          </cell>
          <cell r="J17">
            <v>0.08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320</v>
          </cell>
          <cell r="G18">
            <v>440</v>
          </cell>
          <cell r="J18">
            <v>0.08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320</v>
          </cell>
          <cell r="G19">
            <v>440</v>
          </cell>
          <cell r="J19">
            <v>0.08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320</v>
          </cell>
          <cell r="G20">
            <v>440</v>
          </cell>
          <cell r="J20">
            <v>0.08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320</v>
          </cell>
          <cell r="G21">
            <v>440</v>
          </cell>
          <cell r="J21">
            <v>0.08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320</v>
          </cell>
          <cell r="G22">
            <v>440</v>
          </cell>
          <cell r="J22">
            <v>0.08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320</v>
          </cell>
          <cell r="G23">
            <v>440</v>
          </cell>
          <cell r="J23">
            <v>0.08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320</v>
          </cell>
          <cell r="G24">
            <v>440</v>
          </cell>
          <cell r="J24">
            <v>0.08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320</v>
          </cell>
          <cell r="G25">
            <v>440</v>
          </cell>
          <cell r="J25">
            <v>0.08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320</v>
          </cell>
          <cell r="G26">
            <v>440</v>
          </cell>
          <cell r="J26">
            <v>0.08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320</v>
          </cell>
          <cell r="G27">
            <v>440</v>
          </cell>
          <cell r="J27">
            <v>0.08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320</v>
          </cell>
          <cell r="G28">
            <v>440</v>
          </cell>
          <cell r="J28">
            <v>0.08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320</v>
          </cell>
          <cell r="G29">
            <v>440</v>
          </cell>
          <cell r="J29">
            <v>0.08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320</v>
          </cell>
          <cell r="G30">
            <v>440</v>
          </cell>
          <cell r="J30">
            <v>0.08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320</v>
          </cell>
          <cell r="G31">
            <v>440</v>
          </cell>
          <cell r="J31">
            <v>0.08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320</v>
          </cell>
          <cell r="G32">
            <v>440</v>
          </cell>
          <cell r="J32">
            <v>0.08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320</v>
          </cell>
          <cell r="G33">
            <v>440</v>
          </cell>
          <cell r="J33">
            <v>0.08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320</v>
          </cell>
          <cell r="G34">
            <v>440</v>
          </cell>
          <cell r="J34">
            <v>0.08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320</v>
          </cell>
          <cell r="G35">
            <v>440</v>
          </cell>
          <cell r="J35">
            <v>0.08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320</v>
          </cell>
          <cell r="G36">
            <v>440</v>
          </cell>
          <cell r="J36">
            <v>0.08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320</v>
          </cell>
          <cell r="G37">
            <v>440</v>
          </cell>
          <cell r="J37">
            <v>0.08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320</v>
          </cell>
          <cell r="G38">
            <v>440</v>
          </cell>
          <cell r="J38">
            <v>0.08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320</v>
          </cell>
          <cell r="G39">
            <v>440</v>
          </cell>
          <cell r="J39">
            <v>0.08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320</v>
          </cell>
          <cell r="G40">
            <v>440</v>
          </cell>
          <cell r="J40">
            <v>0.08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320</v>
          </cell>
          <cell r="G41">
            <v>440</v>
          </cell>
          <cell r="J41">
            <v>0.08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320</v>
          </cell>
          <cell r="G42">
            <v>440</v>
          </cell>
          <cell r="J42">
            <v>0.08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320</v>
          </cell>
          <cell r="G43">
            <v>440</v>
          </cell>
          <cell r="J43">
            <v>0.08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320</v>
          </cell>
          <cell r="G44">
            <v>440</v>
          </cell>
          <cell r="J44">
            <v>0.08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320</v>
          </cell>
          <cell r="G45">
            <v>440</v>
          </cell>
          <cell r="J45">
            <v>0.08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320</v>
          </cell>
          <cell r="G46">
            <v>440</v>
          </cell>
          <cell r="J46">
            <v>0.08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320</v>
          </cell>
          <cell r="G47">
            <v>440</v>
          </cell>
          <cell r="J47">
            <v>0.08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320</v>
          </cell>
          <cell r="G48">
            <v>440</v>
          </cell>
          <cell r="J48">
            <v>0.08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320</v>
          </cell>
          <cell r="G49">
            <v>440</v>
          </cell>
          <cell r="J49">
            <v>0.08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320</v>
          </cell>
          <cell r="G50">
            <v>440</v>
          </cell>
          <cell r="J50">
            <v>0.08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320</v>
          </cell>
          <cell r="G51">
            <v>440</v>
          </cell>
          <cell r="J51">
            <v>0.08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320</v>
          </cell>
          <cell r="G52">
            <v>440</v>
          </cell>
          <cell r="J52">
            <v>0.08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320</v>
          </cell>
          <cell r="G53">
            <v>440</v>
          </cell>
          <cell r="J53">
            <v>0.08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320</v>
          </cell>
          <cell r="G54">
            <v>440</v>
          </cell>
          <cell r="J54">
            <v>0.08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320</v>
          </cell>
          <cell r="G55">
            <v>440</v>
          </cell>
          <cell r="J55">
            <v>0.08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320</v>
          </cell>
          <cell r="G56">
            <v>440</v>
          </cell>
          <cell r="J56">
            <v>0.08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320</v>
          </cell>
          <cell r="G57">
            <v>440</v>
          </cell>
          <cell r="J57">
            <v>0.08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320</v>
          </cell>
          <cell r="G58">
            <v>440</v>
          </cell>
          <cell r="J58">
            <v>0.08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320</v>
          </cell>
          <cell r="G59">
            <v>440</v>
          </cell>
          <cell r="J59">
            <v>0.08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320</v>
          </cell>
          <cell r="G60">
            <v>440</v>
          </cell>
          <cell r="J60">
            <v>0.08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320</v>
          </cell>
          <cell r="G61">
            <v>440</v>
          </cell>
          <cell r="J61">
            <v>0.08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320</v>
          </cell>
          <cell r="G62">
            <v>440</v>
          </cell>
          <cell r="J62">
            <v>0.08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320</v>
          </cell>
          <cell r="G63">
            <v>440</v>
          </cell>
          <cell r="J63">
            <v>0.08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320</v>
          </cell>
          <cell r="G64">
            <v>440</v>
          </cell>
          <cell r="J64">
            <v>0.08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320</v>
          </cell>
          <cell r="G65">
            <v>440</v>
          </cell>
          <cell r="J65">
            <v>0.08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320</v>
          </cell>
          <cell r="G66">
            <v>440</v>
          </cell>
          <cell r="J66">
            <v>0.08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320</v>
          </cell>
          <cell r="G67">
            <v>440</v>
          </cell>
          <cell r="J67">
            <v>0.08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320</v>
          </cell>
          <cell r="G68">
            <v>440</v>
          </cell>
          <cell r="J68">
            <v>0.08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320</v>
          </cell>
          <cell r="G69">
            <v>440</v>
          </cell>
          <cell r="J69">
            <v>0.08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320</v>
          </cell>
          <cell r="G70">
            <v>440</v>
          </cell>
          <cell r="J70">
            <v>0.08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320</v>
          </cell>
          <cell r="G71">
            <v>440</v>
          </cell>
          <cell r="J71">
            <v>0.08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320</v>
          </cell>
          <cell r="G72">
            <v>440</v>
          </cell>
          <cell r="J72">
            <v>0.08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320</v>
          </cell>
          <cell r="G73">
            <v>440</v>
          </cell>
          <cell r="J73">
            <v>0.08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320</v>
          </cell>
          <cell r="G74">
            <v>440</v>
          </cell>
          <cell r="J74">
            <v>0.08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320</v>
          </cell>
          <cell r="G75">
            <v>440</v>
          </cell>
          <cell r="J75">
            <v>0.08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320</v>
          </cell>
          <cell r="G76">
            <v>440</v>
          </cell>
          <cell r="J76">
            <v>0.08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320</v>
          </cell>
          <cell r="G77">
            <v>440</v>
          </cell>
          <cell r="J77">
            <v>0.08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320</v>
          </cell>
          <cell r="G78">
            <v>440</v>
          </cell>
          <cell r="J78">
            <v>0.08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320</v>
          </cell>
          <cell r="G79">
            <v>440</v>
          </cell>
          <cell r="J79">
            <v>0.08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320</v>
          </cell>
          <cell r="G80">
            <v>440</v>
          </cell>
          <cell r="J80">
            <v>0.08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320</v>
          </cell>
          <cell r="G81">
            <v>440</v>
          </cell>
          <cell r="J81">
            <v>0.08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320</v>
          </cell>
          <cell r="G82">
            <v>440</v>
          </cell>
          <cell r="J82">
            <v>0.08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320</v>
          </cell>
          <cell r="G83">
            <v>440</v>
          </cell>
          <cell r="J83">
            <v>0.08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320</v>
          </cell>
          <cell r="G84">
            <v>440</v>
          </cell>
          <cell r="J84">
            <v>0.08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320</v>
          </cell>
          <cell r="G85">
            <v>440</v>
          </cell>
          <cell r="J85">
            <v>0.08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320</v>
          </cell>
          <cell r="G86">
            <v>440</v>
          </cell>
          <cell r="J86">
            <v>0.08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320</v>
          </cell>
          <cell r="G87">
            <v>440</v>
          </cell>
          <cell r="J87">
            <v>0.08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320</v>
          </cell>
          <cell r="G88">
            <v>440</v>
          </cell>
          <cell r="J88">
            <v>0.08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320</v>
          </cell>
          <cell r="G89">
            <v>440</v>
          </cell>
          <cell r="J89">
            <v>0.08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320</v>
          </cell>
          <cell r="G90">
            <v>440</v>
          </cell>
          <cell r="J90">
            <v>0.08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320</v>
          </cell>
          <cell r="G91">
            <v>440</v>
          </cell>
          <cell r="J91">
            <v>0.08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320</v>
          </cell>
          <cell r="G92">
            <v>440</v>
          </cell>
          <cell r="J92">
            <v>0.08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320</v>
          </cell>
          <cell r="G93">
            <v>440</v>
          </cell>
          <cell r="J93">
            <v>0.08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320</v>
          </cell>
          <cell r="G94">
            <v>440</v>
          </cell>
          <cell r="J94">
            <v>0.08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320</v>
          </cell>
          <cell r="G95">
            <v>440</v>
          </cell>
          <cell r="J95">
            <v>0.08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320</v>
          </cell>
          <cell r="G96">
            <v>440</v>
          </cell>
          <cell r="J96">
            <v>0.08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320</v>
          </cell>
          <cell r="G97">
            <v>440</v>
          </cell>
          <cell r="J97">
            <v>0.08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320</v>
          </cell>
          <cell r="G98">
            <v>440</v>
          </cell>
          <cell r="J98">
            <v>0.08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320</v>
          </cell>
          <cell r="G99">
            <v>440</v>
          </cell>
          <cell r="J99">
            <v>0.08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320</v>
          </cell>
          <cell r="G100">
            <v>440</v>
          </cell>
          <cell r="J100">
            <v>0.08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45020</v>
      </c>
      <c r="Z3" s="37">
        <f>S3</f>
        <v>45020</v>
      </c>
      <c r="AE3" s="36"/>
      <c r="AH3" s="38">
        <f>AV4</f>
        <v>45020</v>
      </c>
    </row>
    <row r="4" spans="1:48" ht="15.75" thickBot="1">
      <c r="A4" s="37">
        <f>frq!A1</f>
        <v>45020</v>
      </c>
      <c r="L4" s="37">
        <f>frq!A1</f>
        <v>45020</v>
      </c>
      <c r="P4" s="37">
        <f>frq!A1</f>
        <v>45020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45020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0.19</v>
      </c>
      <c r="C6" s="54"/>
      <c r="D6" s="54">
        <f t="shared" ref="D6:D69" si="0">A6+B6+C6</f>
        <v>0.27</v>
      </c>
      <c r="E6" s="55"/>
      <c r="F6" s="43"/>
      <c r="G6" s="54">
        <f>(BAWANA!Q3+BAWANA!R3+BAWANA!S3+BAWANA!T3)/4000</f>
        <v>2.0000000000000002E-5</v>
      </c>
      <c r="H6" s="54">
        <f>(BAWANA!U3+BAWANA!V3)/4000</f>
        <v>0</v>
      </c>
      <c r="I6" s="54"/>
      <c r="J6" s="54">
        <f>G6+H6+I6</f>
        <v>2.0000000000000002E-5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0.19</v>
      </c>
      <c r="C7" s="54"/>
      <c r="D7" s="54">
        <f t="shared" si="0"/>
        <v>0.27</v>
      </c>
      <c r="E7" s="55"/>
      <c r="F7" s="43"/>
      <c r="G7" s="54">
        <f>(BAWANA!Q4+BAWANA!R4+BAWANA!S4+BAWANA!T4)/4000</f>
        <v>2.0000000000000002E-5</v>
      </c>
      <c r="H7" s="54">
        <f>(BAWANA!U4+BAWANA!V4)/4000</f>
        <v>0</v>
      </c>
      <c r="I7" s="54"/>
      <c r="J7" s="54">
        <f t="shared" ref="J7:J70" si="3">G7+H7+I7</f>
        <v>2.0000000000000002E-5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0.19</v>
      </c>
      <c r="C8" s="54"/>
      <c r="D8" s="54">
        <f t="shared" si="0"/>
        <v>0.27</v>
      </c>
      <c r="E8" s="55"/>
      <c r="F8" s="43"/>
      <c r="G8" s="54">
        <f>(BAWANA!Q5+BAWANA!R5+BAWANA!S5+BAWANA!T5)/4000</f>
        <v>2.0000000000000002E-5</v>
      </c>
      <c r="H8" s="54">
        <f>(BAWANA!U5+BAWANA!V5)/4000</f>
        <v>0</v>
      </c>
      <c r="I8" s="54"/>
      <c r="J8" s="54">
        <f t="shared" si="3"/>
        <v>2.0000000000000002E-5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0.19</v>
      </c>
      <c r="C9" s="54"/>
      <c r="D9" s="54">
        <f t="shared" si="0"/>
        <v>0.27</v>
      </c>
      <c r="E9" s="55"/>
      <c r="F9" s="43"/>
      <c r="G9" s="54">
        <f>(BAWANA!Q6+BAWANA!R6+BAWANA!S6+BAWANA!T6)/4000</f>
        <v>2.0000000000000002E-5</v>
      </c>
      <c r="H9" s="54">
        <f>(BAWANA!U6+BAWANA!V6)/4000</f>
        <v>0</v>
      </c>
      <c r="I9" s="54"/>
      <c r="J9" s="54">
        <f t="shared" si="3"/>
        <v>2.0000000000000002E-5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0.19</v>
      </c>
      <c r="C10" s="54"/>
      <c r="D10" s="54">
        <f t="shared" si="0"/>
        <v>0.27</v>
      </c>
      <c r="E10" s="55"/>
      <c r="F10" s="43"/>
      <c r="G10" s="54">
        <f>(BAWANA!Q7+BAWANA!R7+BAWANA!S7+BAWANA!T7)/4000</f>
        <v>2.0000000000000002E-5</v>
      </c>
      <c r="H10" s="54">
        <f>(BAWANA!U7+BAWANA!V7)/4000</f>
        <v>0</v>
      </c>
      <c r="I10" s="54"/>
      <c r="J10" s="54">
        <f t="shared" si="3"/>
        <v>2.0000000000000002E-5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0.19</v>
      </c>
      <c r="C11" s="54"/>
      <c r="D11" s="54">
        <f t="shared" si="0"/>
        <v>0.27</v>
      </c>
      <c r="E11" s="55"/>
      <c r="F11" s="43"/>
      <c r="G11" s="54">
        <f>(BAWANA!Q8+BAWANA!R8+BAWANA!S8+BAWANA!T8)/4000</f>
        <v>2.0000000000000002E-5</v>
      </c>
      <c r="H11" s="54">
        <f>(BAWANA!U8+BAWANA!V8)/4000</f>
        <v>0</v>
      </c>
      <c r="I11" s="54"/>
      <c r="J11" s="54">
        <f t="shared" si="3"/>
        <v>2.0000000000000002E-5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0.19</v>
      </c>
      <c r="C12" s="54"/>
      <c r="D12" s="54">
        <f t="shared" si="0"/>
        <v>0.27</v>
      </c>
      <c r="E12" s="55"/>
      <c r="F12" s="43"/>
      <c r="G12" s="54">
        <f>(BAWANA!Q9+BAWANA!R9+BAWANA!S9+BAWANA!T9)/4000</f>
        <v>2.0000000000000002E-5</v>
      </c>
      <c r="H12" s="54">
        <f>(BAWANA!U9+BAWANA!V9)/4000</f>
        <v>0</v>
      </c>
      <c r="I12" s="54"/>
      <c r="J12" s="54">
        <f t="shared" si="3"/>
        <v>2.0000000000000002E-5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0.19</v>
      </c>
      <c r="C13" s="54"/>
      <c r="D13" s="54">
        <f t="shared" si="0"/>
        <v>0.27</v>
      </c>
      <c r="E13" s="55"/>
      <c r="F13" s="43"/>
      <c r="G13" s="54">
        <f>(BAWANA!Q10+BAWANA!R10+BAWANA!S10+BAWANA!T10)/4000</f>
        <v>2.0000000000000002E-5</v>
      </c>
      <c r="H13" s="54">
        <f>(BAWANA!U10+BAWANA!V10)/4000</f>
        <v>0</v>
      </c>
      <c r="I13" s="54"/>
      <c r="J13" s="54">
        <f t="shared" si="3"/>
        <v>2.0000000000000002E-5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0.19</v>
      </c>
      <c r="C14" s="54"/>
      <c r="D14" s="54">
        <f t="shared" si="0"/>
        <v>0.27</v>
      </c>
      <c r="E14" s="55"/>
      <c r="F14" s="43"/>
      <c r="G14" s="54">
        <f>(BAWANA!Q11+BAWANA!R11+BAWANA!S11+BAWANA!T11)/4000</f>
        <v>2.0000000000000002E-5</v>
      </c>
      <c r="H14" s="54">
        <f>(BAWANA!U11+BAWANA!V11)/4000</f>
        <v>0</v>
      </c>
      <c r="I14" s="54"/>
      <c r="J14" s="54">
        <f t="shared" si="3"/>
        <v>2.0000000000000002E-5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0.19</v>
      </c>
      <c r="C15" s="54"/>
      <c r="D15" s="54">
        <f t="shared" si="0"/>
        <v>0.27</v>
      </c>
      <c r="E15" s="55"/>
      <c r="F15" s="43"/>
      <c r="G15" s="54">
        <f>(BAWANA!Q12+BAWANA!R12+BAWANA!S12+BAWANA!T12)/4000</f>
        <v>2.0000000000000002E-5</v>
      </c>
      <c r="H15" s="54">
        <f>(BAWANA!U12+BAWANA!V12)/4000</f>
        <v>0</v>
      </c>
      <c r="I15" s="54"/>
      <c r="J15" s="54">
        <f t="shared" si="3"/>
        <v>2.0000000000000002E-5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0.19</v>
      </c>
      <c r="C16" s="54"/>
      <c r="D16" s="54">
        <f t="shared" si="0"/>
        <v>0.27</v>
      </c>
      <c r="E16" s="55"/>
      <c r="F16" s="43"/>
      <c r="G16" s="54">
        <f>(BAWANA!Q13+BAWANA!R13+BAWANA!S13+BAWANA!T13)/4000</f>
        <v>2.0000000000000002E-5</v>
      </c>
      <c r="H16" s="54">
        <f>(BAWANA!U13+BAWANA!V13)/4000</f>
        <v>0</v>
      </c>
      <c r="I16" s="54"/>
      <c r="J16" s="54">
        <f t="shared" si="3"/>
        <v>2.0000000000000002E-5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0.19</v>
      </c>
      <c r="C17" s="54"/>
      <c r="D17" s="54">
        <f t="shared" si="0"/>
        <v>0.27</v>
      </c>
      <c r="E17" s="55"/>
      <c r="F17" s="43"/>
      <c r="G17" s="54">
        <f>(BAWANA!Q14+BAWANA!R14+BAWANA!S14+BAWANA!T14)/4000</f>
        <v>2.0000000000000002E-5</v>
      </c>
      <c r="H17" s="54">
        <f>(BAWANA!U14+BAWANA!V14)/4000</f>
        <v>0</v>
      </c>
      <c r="I17" s="54"/>
      <c r="J17" s="54">
        <f t="shared" si="3"/>
        <v>2.0000000000000002E-5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0.19</v>
      </c>
      <c r="C18" s="54"/>
      <c r="D18" s="54">
        <f t="shared" si="0"/>
        <v>0.27</v>
      </c>
      <c r="E18" s="55"/>
      <c r="F18" s="43"/>
      <c r="G18" s="54">
        <f>(BAWANA!Q15+BAWANA!R15+BAWANA!S15+BAWANA!T15)/4000</f>
        <v>2.0000000000000002E-5</v>
      </c>
      <c r="H18" s="54">
        <f>(BAWANA!U15+BAWANA!V15)/4000</f>
        <v>0</v>
      </c>
      <c r="I18" s="54"/>
      <c r="J18" s="54">
        <f t="shared" si="3"/>
        <v>2.0000000000000002E-5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0.19</v>
      </c>
      <c r="C19" s="54"/>
      <c r="D19" s="54">
        <f t="shared" si="0"/>
        <v>0.27</v>
      </c>
      <c r="E19" s="55"/>
      <c r="F19" s="43"/>
      <c r="G19" s="54">
        <f>(BAWANA!Q16+BAWANA!R16+BAWANA!S16+BAWANA!T16)/4000</f>
        <v>2.0000000000000002E-5</v>
      </c>
      <c r="H19" s="54">
        <f>(BAWANA!U16+BAWANA!V16)/4000</f>
        <v>0</v>
      </c>
      <c r="I19" s="54"/>
      <c r="J19" s="54">
        <f t="shared" si="3"/>
        <v>2.0000000000000002E-5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0.19</v>
      </c>
      <c r="C20" s="54"/>
      <c r="D20" s="54">
        <f t="shared" si="0"/>
        <v>0.27</v>
      </c>
      <c r="E20" s="55"/>
      <c r="F20" s="43"/>
      <c r="G20" s="54">
        <f>(BAWANA!Q17+BAWANA!R17+BAWANA!S17+BAWANA!T17)/4000</f>
        <v>2.0000000000000002E-5</v>
      </c>
      <c r="H20" s="54">
        <f>(BAWANA!U17+BAWANA!V17)/4000</f>
        <v>0</v>
      </c>
      <c r="I20" s="54"/>
      <c r="J20" s="54">
        <f t="shared" si="3"/>
        <v>2.0000000000000002E-5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0.19</v>
      </c>
      <c r="C21" s="54"/>
      <c r="D21" s="54">
        <f t="shared" si="0"/>
        <v>0.27</v>
      </c>
      <c r="E21" s="55"/>
      <c r="F21" s="43"/>
      <c r="G21" s="54">
        <f>(BAWANA!Q18+BAWANA!R18+BAWANA!S18+BAWANA!T18)/4000</f>
        <v>2.0000000000000002E-5</v>
      </c>
      <c r="H21" s="54">
        <f>(BAWANA!U18+BAWANA!V18)/4000</f>
        <v>0</v>
      </c>
      <c r="I21" s="54"/>
      <c r="J21" s="54">
        <f t="shared" si="3"/>
        <v>2.0000000000000002E-5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0.19</v>
      </c>
      <c r="C22" s="54"/>
      <c r="D22" s="54">
        <f t="shared" si="0"/>
        <v>0.27</v>
      </c>
      <c r="E22" s="55"/>
      <c r="F22" s="43"/>
      <c r="G22" s="54">
        <f>(BAWANA!Q19+BAWANA!R19+BAWANA!S19+BAWANA!T19)/4000</f>
        <v>2.0000000000000002E-5</v>
      </c>
      <c r="H22" s="54">
        <f>(BAWANA!U19+BAWANA!V19)/4000</f>
        <v>0</v>
      </c>
      <c r="I22" s="54"/>
      <c r="J22" s="54">
        <f t="shared" si="3"/>
        <v>2.0000000000000002E-5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0.19</v>
      </c>
      <c r="C23" s="54"/>
      <c r="D23" s="54">
        <f t="shared" si="0"/>
        <v>0.27</v>
      </c>
      <c r="E23" s="55"/>
      <c r="F23" s="43"/>
      <c r="G23" s="54">
        <f>(BAWANA!Q20+BAWANA!R20+BAWANA!S20+BAWANA!T20)/4000</f>
        <v>2.0000000000000002E-5</v>
      </c>
      <c r="H23" s="54">
        <f>(BAWANA!U20+BAWANA!V20)/4000</f>
        <v>0</v>
      </c>
      <c r="I23" s="54"/>
      <c r="J23" s="54">
        <f t="shared" si="3"/>
        <v>2.0000000000000002E-5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0.19</v>
      </c>
      <c r="C24" s="54"/>
      <c r="D24" s="54">
        <f t="shared" si="0"/>
        <v>0.27</v>
      </c>
      <c r="E24" s="55"/>
      <c r="F24" s="43"/>
      <c r="G24" s="54">
        <f>(BAWANA!Q21+BAWANA!R21+BAWANA!S21+BAWANA!T21)/4000</f>
        <v>2.0000000000000002E-5</v>
      </c>
      <c r="H24" s="54">
        <f>(BAWANA!U21+BAWANA!V21)/4000</f>
        <v>0</v>
      </c>
      <c r="I24" s="54"/>
      <c r="J24" s="54">
        <f t="shared" si="3"/>
        <v>2.0000000000000002E-5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0.19</v>
      </c>
      <c r="C25" s="54"/>
      <c r="D25" s="54">
        <f t="shared" si="0"/>
        <v>0.27</v>
      </c>
      <c r="E25" s="55"/>
      <c r="F25" s="43"/>
      <c r="G25" s="54">
        <f>(BAWANA!Q22+BAWANA!R22+BAWANA!S22+BAWANA!T22)/4000</f>
        <v>2.0000000000000002E-5</v>
      </c>
      <c r="H25" s="54">
        <f>(BAWANA!U22+BAWANA!V22)/4000</f>
        <v>0</v>
      </c>
      <c r="I25" s="54"/>
      <c r="J25" s="54">
        <f t="shared" si="3"/>
        <v>2.0000000000000002E-5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0.19</v>
      </c>
      <c r="C26" s="54"/>
      <c r="D26" s="54">
        <f t="shared" si="0"/>
        <v>0.27</v>
      </c>
      <c r="E26" s="55"/>
      <c r="F26" s="43"/>
      <c r="G26" s="54">
        <f>(BAWANA!Q23+BAWANA!R23+BAWANA!S23+BAWANA!T23)/4000</f>
        <v>2.0000000000000002E-5</v>
      </c>
      <c r="H26" s="54">
        <f>(BAWANA!U23+BAWANA!V23)/4000</f>
        <v>0</v>
      </c>
      <c r="I26" s="54"/>
      <c r="J26" s="54">
        <f t="shared" si="3"/>
        <v>2.0000000000000002E-5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0.19</v>
      </c>
      <c r="C27" s="54"/>
      <c r="D27" s="54">
        <f t="shared" si="0"/>
        <v>0.27</v>
      </c>
      <c r="E27" s="55"/>
      <c r="F27" s="43"/>
      <c r="G27" s="54">
        <f>(BAWANA!Q24+BAWANA!R24+BAWANA!S24+BAWANA!T24)/4000</f>
        <v>2.0000000000000002E-5</v>
      </c>
      <c r="H27" s="54">
        <f>(BAWANA!U24+BAWANA!V24)/4000</f>
        <v>0</v>
      </c>
      <c r="I27" s="54"/>
      <c r="J27" s="54">
        <f t="shared" si="3"/>
        <v>2.0000000000000002E-5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0.19</v>
      </c>
      <c r="C28" s="54"/>
      <c r="D28" s="54">
        <f t="shared" si="0"/>
        <v>0.27</v>
      </c>
      <c r="E28" s="55"/>
      <c r="F28" s="43"/>
      <c r="G28" s="54">
        <f>(BAWANA!Q25+BAWANA!R25+BAWANA!S25+BAWANA!T25)/4000</f>
        <v>2.0000000000000002E-5</v>
      </c>
      <c r="H28" s="54">
        <f>(BAWANA!U25+BAWANA!V25)/4000</f>
        <v>0</v>
      </c>
      <c r="I28" s="54"/>
      <c r="J28" s="54">
        <f t="shared" si="3"/>
        <v>2.0000000000000002E-5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0.19</v>
      </c>
      <c r="C29" s="54"/>
      <c r="D29" s="54">
        <f t="shared" si="0"/>
        <v>0.27</v>
      </c>
      <c r="E29" s="55"/>
      <c r="F29" s="43"/>
      <c r="G29" s="54">
        <f>(BAWANA!Q26+BAWANA!R26+BAWANA!S26+BAWANA!T26)/4000</f>
        <v>2.0000000000000002E-5</v>
      </c>
      <c r="H29" s="54">
        <f>(BAWANA!U26+BAWANA!V26)/4000</f>
        <v>0</v>
      </c>
      <c r="I29" s="54"/>
      <c r="J29" s="54">
        <f t="shared" si="3"/>
        <v>2.0000000000000002E-5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0.19</v>
      </c>
      <c r="C30" s="54"/>
      <c r="D30" s="54">
        <f t="shared" si="0"/>
        <v>0.27</v>
      </c>
      <c r="E30" s="55"/>
      <c r="F30" s="43"/>
      <c r="G30" s="54">
        <f>(BAWANA!Q27+BAWANA!R27+BAWANA!S27+BAWANA!T27)/4000</f>
        <v>2.0000000000000002E-5</v>
      </c>
      <c r="H30" s="54">
        <f>(BAWANA!U27+BAWANA!V27)/4000</f>
        <v>0</v>
      </c>
      <c r="I30" s="54"/>
      <c r="J30" s="54">
        <f t="shared" si="3"/>
        <v>2.0000000000000002E-5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0.19</v>
      </c>
      <c r="C31" s="54"/>
      <c r="D31" s="54">
        <f t="shared" si="0"/>
        <v>0.27</v>
      </c>
      <c r="E31" s="55"/>
      <c r="F31" s="43"/>
      <c r="G31" s="54">
        <f>(BAWANA!Q28+BAWANA!R28+BAWANA!S28+BAWANA!T28)/4000</f>
        <v>2.0000000000000002E-5</v>
      </c>
      <c r="H31" s="54">
        <f>(BAWANA!U28+BAWANA!V28)/4000</f>
        <v>0</v>
      </c>
      <c r="I31" s="54"/>
      <c r="J31" s="54">
        <f t="shared" si="3"/>
        <v>2.0000000000000002E-5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0.19</v>
      </c>
      <c r="C32" s="54"/>
      <c r="D32" s="54">
        <f t="shared" si="0"/>
        <v>0.27</v>
      </c>
      <c r="E32" s="55"/>
      <c r="F32" s="43"/>
      <c r="G32" s="54">
        <f>(BAWANA!Q29+BAWANA!R29+BAWANA!S29+BAWANA!T29)/4000</f>
        <v>2.0000000000000002E-5</v>
      </c>
      <c r="H32" s="54">
        <f>(BAWANA!U29+BAWANA!V29)/4000</f>
        <v>0</v>
      </c>
      <c r="I32" s="54"/>
      <c r="J32" s="54">
        <f t="shared" si="3"/>
        <v>2.0000000000000002E-5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0.19</v>
      </c>
      <c r="C33" s="54"/>
      <c r="D33" s="54">
        <f t="shared" si="0"/>
        <v>0.27</v>
      </c>
      <c r="E33" s="55"/>
      <c r="F33" s="43"/>
      <c r="G33" s="54">
        <f>(BAWANA!Q30+BAWANA!R30+BAWANA!S30+BAWANA!T30)/4000</f>
        <v>2.0000000000000002E-5</v>
      </c>
      <c r="H33" s="54">
        <f>(BAWANA!U30+BAWANA!V30)/4000</f>
        <v>0</v>
      </c>
      <c r="I33" s="54"/>
      <c r="J33" s="54">
        <f t="shared" si="3"/>
        <v>2.0000000000000002E-5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0.19</v>
      </c>
      <c r="C34" s="54"/>
      <c r="D34" s="54">
        <f t="shared" si="0"/>
        <v>0.27</v>
      </c>
      <c r="E34" s="55"/>
      <c r="F34" s="43"/>
      <c r="G34" s="54">
        <f>(BAWANA!Q31+BAWANA!R31+BAWANA!S31+BAWANA!T31)/4000</f>
        <v>2.0000000000000002E-5</v>
      </c>
      <c r="H34" s="54">
        <f>(BAWANA!U31+BAWANA!V31)/4000</f>
        <v>0</v>
      </c>
      <c r="I34" s="54"/>
      <c r="J34" s="54">
        <f t="shared" si="3"/>
        <v>2.0000000000000002E-5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0.19</v>
      </c>
      <c r="C35" s="54"/>
      <c r="D35" s="54">
        <f t="shared" si="0"/>
        <v>0.27</v>
      </c>
      <c r="E35" s="55"/>
      <c r="F35" s="43"/>
      <c r="G35" s="54">
        <f>(BAWANA!Q32+BAWANA!R32+BAWANA!S32+BAWANA!T32)/4000</f>
        <v>2.0000000000000002E-5</v>
      </c>
      <c r="H35" s="54">
        <f>(BAWANA!U32+BAWANA!V32)/4000</f>
        <v>0</v>
      </c>
      <c r="I35" s="54"/>
      <c r="J35" s="54">
        <f t="shared" si="3"/>
        <v>2.0000000000000002E-5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0.19</v>
      </c>
      <c r="C36" s="54"/>
      <c r="D36" s="54">
        <f t="shared" si="0"/>
        <v>0.27</v>
      </c>
      <c r="E36" s="55"/>
      <c r="F36" s="43"/>
      <c r="G36" s="54">
        <f>(BAWANA!Q33+BAWANA!R33+BAWANA!S33+BAWANA!T33)/4000</f>
        <v>2.0000000000000002E-5</v>
      </c>
      <c r="H36" s="54">
        <f>(BAWANA!U33+BAWANA!V33)/4000</f>
        <v>0</v>
      </c>
      <c r="I36" s="54"/>
      <c r="J36" s="54">
        <f t="shared" si="3"/>
        <v>2.0000000000000002E-5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0.19</v>
      </c>
      <c r="C37" s="54"/>
      <c r="D37" s="54">
        <f t="shared" si="0"/>
        <v>0.27</v>
      </c>
      <c r="E37" s="55"/>
      <c r="F37" s="43"/>
      <c r="G37" s="54">
        <f>(BAWANA!Q34+BAWANA!R34+BAWANA!S34+BAWANA!T34)/4000</f>
        <v>2.0000000000000002E-5</v>
      </c>
      <c r="H37" s="54">
        <f>(BAWANA!U34+BAWANA!V34)/4000</f>
        <v>0</v>
      </c>
      <c r="I37" s="54"/>
      <c r="J37" s="54">
        <f t="shared" si="3"/>
        <v>2.0000000000000002E-5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0.19</v>
      </c>
      <c r="C38" s="54"/>
      <c r="D38" s="54">
        <f t="shared" si="0"/>
        <v>0.27</v>
      </c>
      <c r="E38" s="55"/>
      <c r="F38" s="43"/>
      <c r="G38" s="54">
        <f>(BAWANA!Q35+BAWANA!R35+BAWANA!S35+BAWANA!T35)/4000</f>
        <v>2.0000000000000002E-5</v>
      </c>
      <c r="H38" s="54">
        <f>(BAWANA!U35+BAWANA!V35)/4000</f>
        <v>0</v>
      </c>
      <c r="I38" s="54"/>
      <c r="J38" s="54">
        <f t="shared" si="3"/>
        <v>2.0000000000000002E-5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0.19</v>
      </c>
      <c r="C39" s="54"/>
      <c r="D39" s="54">
        <f t="shared" si="0"/>
        <v>0.27</v>
      </c>
      <c r="E39" s="55"/>
      <c r="F39" s="43"/>
      <c r="G39" s="54">
        <f>(BAWANA!Q36+BAWANA!R36+BAWANA!S36+BAWANA!T36)/4000</f>
        <v>2.0000000000000002E-5</v>
      </c>
      <c r="H39" s="54">
        <f>(BAWANA!U36+BAWANA!V36)/4000</f>
        <v>0</v>
      </c>
      <c r="I39" s="54"/>
      <c r="J39" s="54">
        <f t="shared" si="3"/>
        <v>2.0000000000000002E-5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0.19</v>
      </c>
      <c r="C40" s="54"/>
      <c r="D40" s="54">
        <f t="shared" si="0"/>
        <v>0.27</v>
      </c>
      <c r="E40" s="55"/>
      <c r="F40" s="43"/>
      <c r="G40" s="54">
        <f>(BAWANA!Q37+BAWANA!R37+BAWANA!S37+BAWANA!T37)/4000</f>
        <v>2.0000000000000002E-5</v>
      </c>
      <c r="H40" s="54">
        <f>(BAWANA!U37+BAWANA!V37)/4000</f>
        <v>0</v>
      </c>
      <c r="I40" s="54"/>
      <c r="J40" s="54">
        <f t="shared" si="3"/>
        <v>2.0000000000000002E-5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0.19</v>
      </c>
      <c r="C41" s="54"/>
      <c r="D41" s="54">
        <f t="shared" si="0"/>
        <v>0.27</v>
      </c>
      <c r="E41" s="55"/>
      <c r="F41" s="43"/>
      <c r="G41" s="54">
        <f>(BAWANA!Q38+BAWANA!R38+BAWANA!S38+BAWANA!T38)/4000</f>
        <v>2.0000000000000002E-5</v>
      </c>
      <c r="H41" s="54">
        <f>(BAWANA!U38+BAWANA!V38)/4000</f>
        <v>0</v>
      </c>
      <c r="I41" s="54"/>
      <c r="J41" s="54">
        <f t="shared" si="3"/>
        <v>2.0000000000000002E-5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0.19</v>
      </c>
      <c r="C42" s="54"/>
      <c r="D42" s="54">
        <f t="shared" si="0"/>
        <v>0.27</v>
      </c>
      <c r="E42" s="55"/>
      <c r="F42" s="43"/>
      <c r="G42" s="54">
        <f>(BAWANA!Q39+BAWANA!R39+BAWANA!S39+BAWANA!T39)/4000</f>
        <v>2.0000000000000002E-5</v>
      </c>
      <c r="H42" s="54">
        <f>(BAWANA!U39+BAWANA!V39)/4000</f>
        <v>0</v>
      </c>
      <c r="I42" s="54"/>
      <c r="J42" s="54">
        <f t="shared" si="3"/>
        <v>2.0000000000000002E-5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0.19</v>
      </c>
      <c r="C43" s="54"/>
      <c r="D43" s="54">
        <f t="shared" si="0"/>
        <v>0.27</v>
      </c>
      <c r="E43" s="55"/>
      <c r="F43" s="43"/>
      <c r="G43" s="54">
        <f>(BAWANA!Q40+BAWANA!R40+BAWANA!S40+BAWANA!T40)/4000</f>
        <v>2.0000000000000002E-5</v>
      </c>
      <c r="H43" s="54">
        <f>(BAWANA!U40+BAWANA!V40)/4000</f>
        <v>0</v>
      </c>
      <c r="I43" s="54"/>
      <c r="J43" s="54">
        <f t="shared" si="3"/>
        <v>2.0000000000000002E-5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0.19</v>
      </c>
      <c r="C44" s="54"/>
      <c r="D44" s="54">
        <f t="shared" si="0"/>
        <v>0.27</v>
      </c>
      <c r="E44" s="55"/>
      <c r="F44" s="43"/>
      <c r="G44" s="54">
        <f>(BAWANA!Q41+BAWANA!R41+BAWANA!S41+BAWANA!T41)/4000</f>
        <v>2.0000000000000002E-5</v>
      </c>
      <c r="H44" s="54">
        <f>(BAWANA!U41+BAWANA!V41)/4000</f>
        <v>0</v>
      </c>
      <c r="I44" s="54"/>
      <c r="J44" s="54">
        <f t="shared" si="3"/>
        <v>2.0000000000000002E-5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0.19</v>
      </c>
      <c r="C45" s="54"/>
      <c r="D45" s="54">
        <f t="shared" si="0"/>
        <v>0.27</v>
      </c>
      <c r="E45" s="55"/>
      <c r="F45" s="43"/>
      <c r="G45" s="54">
        <f>(BAWANA!Q42+BAWANA!R42+BAWANA!S42+BAWANA!T42)/4000</f>
        <v>2.0000000000000002E-5</v>
      </c>
      <c r="H45" s="54">
        <f>(BAWANA!U42+BAWANA!V42)/4000</f>
        <v>0</v>
      </c>
      <c r="I45" s="54"/>
      <c r="J45" s="54">
        <f t="shared" si="3"/>
        <v>2.0000000000000002E-5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0.19</v>
      </c>
      <c r="C46" s="54"/>
      <c r="D46" s="54">
        <f t="shared" si="0"/>
        <v>0.27</v>
      </c>
      <c r="E46" s="55"/>
      <c r="F46" s="43"/>
      <c r="G46" s="54">
        <f>(BAWANA!Q43+BAWANA!R43+BAWANA!S43+BAWANA!T43)/4000</f>
        <v>2.0000000000000002E-5</v>
      </c>
      <c r="H46" s="54">
        <f>(BAWANA!U43+BAWANA!V43)/4000</f>
        <v>0</v>
      </c>
      <c r="I46" s="54"/>
      <c r="J46" s="54">
        <f t="shared" si="3"/>
        <v>2.0000000000000002E-5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0.19</v>
      </c>
      <c r="C47" s="54"/>
      <c r="D47" s="54">
        <f t="shared" si="0"/>
        <v>0.27</v>
      </c>
      <c r="E47" s="55"/>
      <c r="F47" s="43"/>
      <c r="G47" s="54">
        <f>(BAWANA!Q44+BAWANA!R44+BAWANA!S44+BAWANA!T44)/4000</f>
        <v>2.0000000000000002E-5</v>
      </c>
      <c r="H47" s="54">
        <f>(BAWANA!U44+BAWANA!V44)/4000</f>
        <v>0</v>
      </c>
      <c r="I47" s="54"/>
      <c r="J47" s="54">
        <f t="shared" si="3"/>
        <v>2.0000000000000002E-5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0.19</v>
      </c>
      <c r="C48" s="54"/>
      <c r="D48" s="54">
        <f t="shared" si="0"/>
        <v>0.27</v>
      </c>
      <c r="E48" s="55"/>
      <c r="F48" s="43"/>
      <c r="G48" s="54">
        <f>(BAWANA!Q45+BAWANA!R45+BAWANA!S45+BAWANA!T45)/4000</f>
        <v>2.0000000000000002E-5</v>
      </c>
      <c r="H48" s="54">
        <f>(BAWANA!U45+BAWANA!V45)/4000</f>
        <v>0</v>
      </c>
      <c r="I48" s="54"/>
      <c r="J48" s="54">
        <f t="shared" si="3"/>
        <v>2.0000000000000002E-5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0.19</v>
      </c>
      <c r="C49" s="54"/>
      <c r="D49" s="54">
        <f t="shared" si="0"/>
        <v>0.27</v>
      </c>
      <c r="E49" s="55"/>
      <c r="F49" s="43"/>
      <c r="G49" s="54">
        <f>(BAWANA!Q46+BAWANA!R46+BAWANA!S46+BAWANA!T46)/4000</f>
        <v>2.0000000000000002E-5</v>
      </c>
      <c r="H49" s="54">
        <f>(BAWANA!U46+BAWANA!V46)/4000</f>
        <v>0</v>
      </c>
      <c r="I49" s="54"/>
      <c r="J49" s="54">
        <f t="shared" si="3"/>
        <v>2.0000000000000002E-5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0.19</v>
      </c>
      <c r="C50" s="54"/>
      <c r="D50" s="54">
        <f t="shared" si="0"/>
        <v>0.27</v>
      </c>
      <c r="E50" s="55"/>
      <c r="F50" s="43"/>
      <c r="G50" s="54">
        <f>(BAWANA!Q47+BAWANA!R47+BAWANA!S47+BAWANA!T47)/4000</f>
        <v>2.0000000000000002E-5</v>
      </c>
      <c r="H50" s="54">
        <f>(BAWANA!U47+BAWANA!V47)/4000</f>
        <v>0</v>
      </c>
      <c r="I50" s="54"/>
      <c r="J50" s="54">
        <f t="shared" si="3"/>
        <v>2.0000000000000002E-5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0.19</v>
      </c>
      <c r="C51" s="54"/>
      <c r="D51" s="54">
        <f t="shared" si="0"/>
        <v>0.27</v>
      </c>
      <c r="E51" s="55"/>
      <c r="F51" s="43"/>
      <c r="G51" s="54">
        <f>(BAWANA!Q48+BAWANA!R48+BAWANA!S48+BAWANA!T48)/4000</f>
        <v>2.0000000000000002E-5</v>
      </c>
      <c r="H51" s="54">
        <f>(BAWANA!U48+BAWANA!V48)/4000</f>
        <v>0</v>
      </c>
      <c r="I51" s="54"/>
      <c r="J51" s="54">
        <f t="shared" si="3"/>
        <v>2.0000000000000002E-5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0.19</v>
      </c>
      <c r="C52" s="54"/>
      <c r="D52" s="54">
        <f t="shared" si="0"/>
        <v>0.27</v>
      </c>
      <c r="E52" s="55"/>
      <c r="F52" s="43"/>
      <c r="G52" s="54">
        <f>(BAWANA!Q49+BAWANA!R49+BAWANA!S49+BAWANA!T49)/4000</f>
        <v>2.0000000000000002E-5</v>
      </c>
      <c r="H52" s="54">
        <f>(BAWANA!U49+BAWANA!V49)/4000</f>
        <v>0</v>
      </c>
      <c r="I52" s="54"/>
      <c r="J52" s="54">
        <f t="shared" si="3"/>
        <v>2.0000000000000002E-5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0.19</v>
      </c>
      <c r="C53" s="54"/>
      <c r="D53" s="54">
        <f t="shared" si="0"/>
        <v>0.27</v>
      </c>
      <c r="E53" s="55"/>
      <c r="F53" s="43"/>
      <c r="G53" s="54">
        <f>(BAWANA!Q50+BAWANA!R50+BAWANA!S50+BAWANA!T50)/4000</f>
        <v>2.0000000000000002E-5</v>
      </c>
      <c r="H53" s="54">
        <f>(BAWANA!U50+BAWANA!V50)/4000</f>
        <v>0</v>
      </c>
      <c r="I53" s="54"/>
      <c r="J53" s="54">
        <f t="shared" si="3"/>
        <v>2.0000000000000002E-5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0.19</v>
      </c>
      <c r="C54" s="54"/>
      <c r="D54" s="54">
        <f t="shared" si="0"/>
        <v>0.27</v>
      </c>
      <c r="E54" s="55"/>
      <c r="F54" s="43"/>
      <c r="G54" s="54">
        <f>(BAWANA!Q51+BAWANA!R51+BAWANA!S51+BAWANA!T51)/4000</f>
        <v>2.0000000000000002E-5</v>
      </c>
      <c r="H54" s="54">
        <f>(BAWANA!U51+BAWANA!V51)/4000</f>
        <v>0</v>
      </c>
      <c r="I54" s="54"/>
      <c r="J54" s="54">
        <f t="shared" si="3"/>
        <v>2.0000000000000002E-5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0.19</v>
      </c>
      <c r="C55" s="54"/>
      <c r="D55" s="54">
        <f t="shared" si="0"/>
        <v>0.27</v>
      </c>
      <c r="E55" s="55"/>
      <c r="F55" s="43"/>
      <c r="G55" s="54">
        <f>(BAWANA!Q52+BAWANA!R52+BAWANA!S52+BAWANA!T52)/4000</f>
        <v>2.0000000000000002E-5</v>
      </c>
      <c r="H55" s="54">
        <f>(BAWANA!U52+BAWANA!V52)/4000</f>
        <v>0</v>
      </c>
      <c r="I55" s="54"/>
      <c r="J55" s="54">
        <f t="shared" si="3"/>
        <v>2.0000000000000002E-5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0.19</v>
      </c>
      <c r="C56" s="54"/>
      <c r="D56" s="54">
        <f t="shared" si="0"/>
        <v>0.27</v>
      </c>
      <c r="E56" s="55"/>
      <c r="F56" s="43"/>
      <c r="G56" s="54">
        <f>(BAWANA!Q53+BAWANA!R53+BAWANA!S53+BAWANA!T53)/4000</f>
        <v>2.0000000000000002E-5</v>
      </c>
      <c r="H56" s="54">
        <f>(BAWANA!U53+BAWANA!V53)/4000</f>
        <v>0</v>
      </c>
      <c r="I56" s="54"/>
      <c r="J56" s="54">
        <f t="shared" si="3"/>
        <v>2.0000000000000002E-5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0.19</v>
      </c>
      <c r="C57" s="54"/>
      <c r="D57" s="54">
        <f t="shared" si="0"/>
        <v>0.27</v>
      </c>
      <c r="E57" s="55"/>
      <c r="F57" s="43"/>
      <c r="G57" s="54">
        <f>(BAWANA!Q54+BAWANA!R54+BAWANA!S54+BAWANA!T54)/4000</f>
        <v>2.0000000000000002E-5</v>
      </c>
      <c r="H57" s="54">
        <f>(BAWANA!U54+BAWANA!V54)/4000</f>
        <v>0</v>
      </c>
      <c r="I57" s="54"/>
      <c r="J57" s="54">
        <f t="shared" si="3"/>
        <v>2.0000000000000002E-5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0.19</v>
      </c>
      <c r="C58" s="54"/>
      <c r="D58" s="54">
        <f t="shared" si="0"/>
        <v>0.27</v>
      </c>
      <c r="E58" s="55"/>
      <c r="F58" s="43"/>
      <c r="G58" s="54">
        <f>(BAWANA!Q55+BAWANA!R55+BAWANA!S55+BAWANA!T55)/4000</f>
        <v>2.0000000000000002E-5</v>
      </c>
      <c r="H58" s="54">
        <f>(BAWANA!U55+BAWANA!V55)/4000</f>
        <v>0</v>
      </c>
      <c r="I58" s="54"/>
      <c r="J58" s="54">
        <f t="shared" si="3"/>
        <v>2.0000000000000002E-5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0.19</v>
      </c>
      <c r="C59" s="54"/>
      <c r="D59" s="54">
        <f t="shared" si="0"/>
        <v>0.27</v>
      </c>
      <c r="E59" s="55"/>
      <c r="F59" s="43"/>
      <c r="G59" s="54">
        <f>(BAWANA!Q56+BAWANA!R56+BAWANA!S56+BAWANA!T56)/4000</f>
        <v>2.0000000000000002E-5</v>
      </c>
      <c r="H59" s="54">
        <f>(BAWANA!U56+BAWANA!V56)/4000</f>
        <v>0</v>
      </c>
      <c r="I59" s="54"/>
      <c r="J59" s="54">
        <f t="shared" si="3"/>
        <v>2.0000000000000002E-5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0.19</v>
      </c>
      <c r="C60" s="54"/>
      <c r="D60" s="54">
        <f t="shared" si="0"/>
        <v>0.27</v>
      </c>
      <c r="E60" s="55"/>
      <c r="F60" s="43"/>
      <c r="G60" s="54">
        <f>(BAWANA!Q57+BAWANA!R57+BAWANA!S57+BAWANA!T57)/4000</f>
        <v>2.0000000000000002E-5</v>
      </c>
      <c r="H60" s="54">
        <f>(BAWANA!U57+BAWANA!V57)/4000</f>
        <v>0</v>
      </c>
      <c r="I60" s="54"/>
      <c r="J60" s="54">
        <f t="shared" si="3"/>
        <v>2.0000000000000002E-5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0.19</v>
      </c>
      <c r="C61" s="54"/>
      <c r="D61" s="54">
        <f t="shared" si="0"/>
        <v>0.27</v>
      </c>
      <c r="E61" s="55"/>
      <c r="F61" s="43"/>
      <c r="G61" s="54">
        <f>(BAWANA!Q58+BAWANA!R58+BAWANA!S58+BAWANA!T58)/4000</f>
        <v>2.0000000000000002E-5</v>
      </c>
      <c r="H61" s="54">
        <f>(BAWANA!U58+BAWANA!V58)/4000</f>
        <v>0</v>
      </c>
      <c r="I61" s="54"/>
      <c r="J61" s="54">
        <f t="shared" si="3"/>
        <v>2.0000000000000002E-5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0.19</v>
      </c>
      <c r="C62" s="54"/>
      <c r="D62" s="54">
        <f t="shared" si="0"/>
        <v>0.27</v>
      </c>
      <c r="E62" s="55"/>
      <c r="F62" s="43"/>
      <c r="G62" s="54">
        <f>(BAWANA!Q59+BAWANA!R59+BAWANA!S59+BAWANA!T59)/4000</f>
        <v>2.0000000000000002E-5</v>
      </c>
      <c r="H62" s="54">
        <f>(BAWANA!U59+BAWANA!V59)/4000</f>
        <v>0</v>
      </c>
      <c r="I62" s="54"/>
      <c r="J62" s="54">
        <f t="shared" si="3"/>
        <v>2.0000000000000002E-5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0.19</v>
      </c>
      <c r="C63" s="54"/>
      <c r="D63" s="54">
        <f t="shared" si="0"/>
        <v>0.27</v>
      </c>
      <c r="E63" s="55"/>
      <c r="F63" s="43"/>
      <c r="G63" s="54">
        <f>(BAWANA!Q60+BAWANA!R60+BAWANA!S60+BAWANA!T60)/4000</f>
        <v>2.0000000000000002E-5</v>
      </c>
      <c r="H63" s="54">
        <f>(BAWANA!U60+BAWANA!V60)/4000</f>
        <v>0</v>
      </c>
      <c r="I63" s="54"/>
      <c r="J63" s="54">
        <f t="shared" si="3"/>
        <v>2.0000000000000002E-5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0.19</v>
      </c>
      <c r="C64" s="54"/>
      <c r="D64" s="54">
        <f t="shared" si="0"/>
        <v>0.27</v>
      </c>
      <c r="E64" s="55"/>
      <c r="F64" s="43"/>
      <c r="G64" s="54">
        <f>(BAWANA!Q61+BAWANA!R61+BAWANA!S61+BAWANA!T61)/4000</f>
        <v>2.0000000000000002E-5</v>
      </c>
      <c r="H64" s="54">
        <f>(BAWANA!U61+BAWANA!V61)/4000</f>
        <v>0</v>
      </c>
      <c r="I64" s="54"/>
      <c r="J64" s="54">
        <f t="shared" si="3"/>
        <v>2.0000000000000002E-5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0.19</v>
      </c>
      <c r="C65" s="54"/>
      <c r="D65" s="54">
        <f t="shared" si="0"/>
        <v>0.27</v>
      </c>
      <c r="E65" s="55"/>
      <c r="F65" s="43"/>
      <c r="G65" s="54">
        <f>(BAWANA!Q62+BAWANA!R62+BAWANA!S62+BAWANA!T62)/4000</f>
        <v>2.0000000000000002E-5</v>
      </c>
      <c r="H65" s="54">
        <f>(BAWANA!U62+BAWANA!V62)/4000</f>
        <v>0</v>
      </c>
      <c r="I65" s="54"/>
      <c r="J65" s="54">
        <f t="shared" si="3"/>
        <v>2.0000000000000002E-5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0.19</v>
      </c>
      <c r="C66" s="54"/>
      <c r="D66" s="54">
        <f t="shared" si="0"/>
        <v>0.27</v>
      </c>
      <c r="E66" s="55"/>
      <c r="F66" s="43"/>
      <c r="G66" s="54">
        <f>(BAWANA!Q63+BAWANA!R63+BAWANA!S63+BAWANA!T63)/4000</f>
        <v>2.0000000000000002E-5</v>
      </c>
      <c r="H66" s="54">
        <f>(BAWANA!U63+BAWANA!V63)/4000</f>
        <v>0</v>
      </c>
      <c r="I66" s="54"/>
      <c r="J66" s="54">
        <f t="shared" si="3"/>
        <v>2.0000000000000002E-5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0.19</v>
      </c>
      <c r="C67" s="54"/>
      <c r="D67" s="54">
        <f t="shared" si="0"/>
        <v>0.27</v>
      </c>
      <c r="E67" s="55"/>
      <c r="F67" s="43"/>
      <c r="G67" s="54">
        <f>(BAWANA!Q64+BAWANA!R64+BAWANA!S64+BAWANA!T64)/4000</f>
        <v>2.0000000000000002E-5</v>
      </c>
      <c r="H67" s="54">
        <f>(BAWANA!U64+BAWANA!V64)/4000</f>
        <v>0</v>
      </c>
      <c r="I67" s="54"/>
      <c r="J67" s="54">
        <f t="shared" si="3"/>
        <v>2.0000000000000002E-5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0.19</v>
      </c>
      <c r="C68" s="54"/>
      <c r="D68" s="54">
        <f t="shared" si="0"/>
        <v>0.27</v>
      </c>
      <c r="E68" s="55"/>
      <c r="F68" s="43"/>
      <c r="G68" s="54">
        <f>(BAWANA!Q65+BAWANA!R65+BAWANA!S65+BAWANA!T65)/4000</f>
        <v>2.0000000000000002E-5</v>
      </c>
      <c r="H68" s="54">
        <f>(BAWANA!U65+BAWANA!V65)/4000</f>
        <v>0</v>
      </c>
      <c r="I68" s="54"/>
      <c r="J68" s="54">
        <f t="shared" si="3"/>
        <v>2.0000000000000002E-5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0.19</v>
      </c>
      <c r="C69" s="54"/>
      <c r="D69" s="54">
        <f t="shared" si="0"/>
        <v>0.27</v>
      </c>
      <c r="E69" s="55"/>
      <c r="F69" s="43"/>
      <c r="G69" s="54">
        <f>(BAWANA!Q66+BAWANA!R66+BAWANA!S66+BAWANA!T66)/4000</f>
        <v>2.0000000000000002E-5</v>
      </c>
      <c r="H69" s="54">
        <f>(BAWANA!U66+BAWANA!V66)/4000</f>
        <v>0</v>
      </c>
      <c r="I69" s="54"/>
      <c r="J69" s="54">
        <f t="shared" si="3"/>
        <v>2.0000000000000002E-5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0.19</v>
      </c>
      <c r="C70" s="54"/>
      <c r="D70" s="54">
        <f t="shared" ref="D70:D101" si="8">A70+B70+C70</f>
        <v>0.27</v>
      </c>
      <c r="E70" s="55"/>
      <c r="F70" s="43"/>
      <c r="G70" s="54">
        <f>(BAWANA!Q67+BAWANA!R67+BAWANA!S67+BAWANA!T67)/4000</f>
        <v>2.0000000000000002E-5</v>
      </c>
      <c r="H70" s="54">
        <f>(BAWANA!U67+BAWANA!V67)/4000</f>
        <v>0</v>
      </c>
      <c r="I70" s="54"/>
      <c r="J70" s="54">
        <f t="shared" si="3"/>
        <v>2.0000000000000002E-5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0.19</v>
      </c>
      <c r="C71" s="54"/>
      <c r="D71" s="54">
        <f t="shared" si="8"/>
        <v>0.27</v>
      </c>
      <c r="E71" s="55"/>
      <c r="F71" s="43"/>
      <c r="G71" s="54">
        <f>(BAWANA!Q68+BAWANA!R68+BAWANA!S68+BAWANA!T68)/4000</f>
        <v>2.0000000000000002E-5</v>
      </c>
      <c r="H71" s="54">
        <f>(BAWANA!U68+BAWANA!V68)/4000</f>
        <v>0</v>
      </c>
      <c r="I71" s="54"/>
      <c r="J71" s="54">
        <f t="shared" ref="J71:J101" si="9">G71+H71+I71</f>
        <v>2.0000000000000002E-5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0.19</v>
      </c>
      <c r="C72" s="54"/>
      <c r="D72" s="54">
        <f t="shared" si="8"/>
        <v>0.27</v>
      </c>
      <c r="E72" s="55"/>
      <c r="F72" s="43"/>
      <c r="G72" s="54">
        <f>(BAWANA!Q69+BAWANA!R69+BAWANA!S69+BAWANA!T69)/4000</f>
        <v>2.0000000000000002E-5</v>
      </c>
      <c r="H72" s="54">
        <f>(BAWANA!U69+BAWANA!V69)/4000</f>
        <v>0</v>
      </c>
      <c r="I72" s="54"/>
      <c r="J72" s="54">
        <f t="shared" si="9"/>
        <v>2.0000000000000002E-5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0.19</v>
      </c>
      <c r="C73" s="54"/>
      <c r="D73" s="54">
        <f t="shared" si="8"/>
        <v>0.27</v>
      </c>
      <c r="E73" s="55"/>
      <c r="F73" s="43"/>
      <c r="G73" s="54">
        <f>(BAWANA!Q70+BAWANA!R70+BAWANA!S70+BAWANA!T70)/4000</f>
        <v>2.0000000000000002E-5</v>
      </c>
      <c r="H73" s="54">
        <f>(BAWANA!U70+BAWANA!V70)/4000</f>
        <v>0</v>
      </c>
      <c r="I73" s="54"/>
      <c r="J73" s="54">
        <f t="shared" si="9"/>
        <v>2.0000000000000002E-5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0.19</v>
      </c>
      <c r="C74" s="54"/>
      <c r="D74" s="54">
        <f t="shared" si="8"/>
        <v>0.27</v>
      </c>
      <c r="E74" s="55"/>
      <c r="F74" s="43"/>
      <c r="G74" s="54">
        <f>(BAWANA!Q71+BAWANA!R71+BAWANA!S71+BAWANA!T71)/4000</f>
        <v>2.0000000000000002E-5</v>
      </c>
      <c r="H74" s="54">
        <f>(BAWANA!U71+BAWANA!V71)/4000</f>
        <v>0</v>
      </c>
      <c r="I74" s="54"/>
      <c r="J74" s="54">
        <f t="shared" si="9"/>
        <v>2.0000000000000002E-5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0.19</v>
      </c>
      <c r="C75" s="54"/>
      <c r="D75" s="54">
        <f t="shared" si="8"/>
        <v>0.27</v>
      </c>
      <c r="E75" s="55"/>
      <c r="F75" s="43"/>
      <c r="G75" s="54">
        <f>(BAWANA!Q72+BAWANA!R72+BAWANA!S72+BAWANA!T72)/4000</f>
        <v>2.0000000000000002E-5</v>
      </c>
      <c r="H75" s="54">
        <f>(BAWANA!U72+BAWANA!V72)/4000</f>
        <v>0</v>
      </c>
      <c r="I75" s="54"/>
      <c r="J75" s="54">
        <f t="shared" si="9"/>
        <v>2.0000000000000002E-5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0.19</v>
      </c>
      <c r="C76" s="54"/>
      <c r="D76" s="54">
        <f t="shared" si="8"/>
        <v>0.27</v>
      </c>
      <c r="E76" s="55"/>
      <c r="F76" s="43"/>
      <c r="G76" s="54">
        <f>(BAWANA!Q73+BAWANA!R73+BAWANA!S73+BAWANA!T73)/4000</f>
        <v>2.0000000000000002E-5</v>
      </c>
      <c r="H76" s="54">
        <f>(BAWANA!U73+BAWANA!V73)/4000</f>
        <v>0</v>
      </c>
      <c r="I76" s="54"/>
      <c r="J76" s="54">
        <f t="shared" si="9"/>
        <v>2.0000000000000002E-5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0.19</v>
      </c>
      <c r="C77" s="54"/>
      <c r="D77" s="54">
        <f t="shared" si="8"/>
        <v>0.27</v>
      </c>
      <c r="E77" s="55"/>
      <c r="F77" s="43"/>
      <c r="G77" s="54">
        <f>(BAWANA!Q74+BAWANA!R74+BAWANA!S74+BAWANA!T74)/4000</f>
        <v>2.0000000000000002E-5</v>
      </c>
      <c r="H77" s="54">
        <f>(BAWANA!U74+BAWANA!V74)/4000</f>
        <v>0</v>
      </c>
      <c r="I77" s="54"/>
      <c r="J77" s="54">
        <f t="shared" si="9"/>
        <v>2.0000000000000002E-5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0.19</v>
      </c>
      <c r="C78" s="54"/>
      <c r="D78" s="54">
        <f t="shared" si="8"/>
        <v>0.27</v>
      </c>
      <c r="E78" s="55"/>
      <c r="F78" s="43"/>
      <c r="G78" s="54">
        <f>(BAWANA!Q75+BAWANA!R75+BAWANA!S75+BAWANA!T75)/4000</f>
        <v>2.0000000000000002E-5</v>
      </c>
      <c r="H78" s="54">
        <f>(BAWANA!U75+BAWANA!V75)/4000</f>
        <v>0</v>
      </c>
      <c r="I78" s="54"/>
      <c r="J78" s="54">
        <f t="shared" si="9"/>
        <v>2.0000000000000002E-5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0.19</v>
      </c>
      <c r="C79" s="54"/>
      <c r="D79" s="54">
        <f t="shared" si="8"/>
        <v>0.27</v>
      </c>
      <c r="E79" s="55"/>
      <c r="F79" s="43"/>
      <c r="G79" s="54">
        <f>(BAWANA!Q76+BAWANA!R76+BAWANA!S76+BAWANA!T76)/4000</f>
        <v>2.0000000000000002E-5</v>
      </c>
      <c r="H79" s="54">
        <f>(BAWANA!U76+BAWANA!V76)/4000</f>
        <v>0</v>
      </c>
      <c r="I79" s="54"/>
      <c r="J79" s="54">
        <f t="shared" si="9"/>
        <v>2.0000000000000002E-5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0.19</v>
      </c>
      <c r="C80" s="54"/>
      <c r="D80" s="54">
        <f t="shared" si="8"/>
        <v>0.27</v>
      </c>
      <c r="E80" s="55"/>
      <c r="F80" s="43"/>
      <c r="G80" s="54">
        <f>(BAWANA!Q77+BAWANA!R77+BAWANA!S77+BAWANA!T77)/4000</f>
        <v>2.0000000000000002E-5</v>
      </c>
      <c r="H80" s="54">
        <f>(BAWANA!U77+BAWANA!V77)/4000</f>
        <v>0</v>
      </c>
      <c r="I80" s="54"/>
      <c r="J80" s="54">
        <f t="shared" si="9"/>
        <v>2.0000000000000002E-5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0.19</v>
      </c>
      <c r="C81" s="54"/>
      <c r="D81" s="54">
        <f t="shared" si="8"/>
        <v>0.27</v>
      </c>
      <c r="E81" s="55"/>
      <c r="F81" s="43"/>
      <c r="G81" s="54">
        <f>(BAWANA!Q78+BAWANA!R78+BAWANA!S78+BAWANA!T78)/4000</f>
        <v>2.0000000000000002E-5</v>
      </c>
      <c r="H81" s="54">
        <f>(BAWANA!U78+BAWANA!V78)/4000</f>
        <v>0</v>
      </c>
      <c r="I81" s="54"/>
      <c r="J81" s="54">
        <f t="shared" si="9"/>
        <v>2.0000000000000002E-5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0.19</v>
      </c>
      <c r="C82" s="54"/>
      <c r="D82" s="54">
        <f t="shared" si="8"/>
        <v>0.27</v>
      </c>
      <c r="E82" s="55"/>
      <c r="F82" s="43"/>
      <c r="G82" s="54">
        <f>(BAWANA!Q79+BAWANA!R79+BAWANA!S79+BAWANA!T79)/4000</f>
        <v>2.0000000000000002E-5</v>
      </c>
      <c r="H82" s="54">
        <f>(BAWANA!U79+BAWANA!V79)/4000</f>
        <v>0</v>
      </c>
      <c r="I82" s="54"/>
      <c r="J82" s="54">
        <f t="shared" si="9"/>
        <v>2.0000000000000002E-5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0.19</v>
      </c>
      <c r="C83" s="54"/>
      <c r="D83" s="54">
        <f t="shared" si="8"/>
        <v>0.27</v>
      </c>
      <c r="E83" s="55"/>
      <c r="F83" s="43"/>
      <c r="G83" s="54">
        <f>(BAWANA!Q80+BAWANA!R80+BAWANA!S80+BAWANA!T80)/4000</f>
        <v>2.0000000000000002E-5</v>
      </c>
      <c r="H83" s="54">
        <f>(BAWANA!U80+BAWANA!V80)/4000</f>
        <v>0</v>
      </c>
      <c r="I83" s="54"/>
      <c r="J83" s="54">
        <f t="shared" si="9"/>
        <v>2.0000000000000002E-5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0.19</v>
      </c>
      <c r="C84" s="54"/>
      <c r="D84" s="54">
        <f t="shared" si="8"/>
        <v>0.27</v>
      </c>
      <c r="E84" s="55"/>
      <c r="F84" s="43"/>
      <c r="G84" s="54">
        <f>(BAWANA!Q81+BAWANA!R81+BAWANA!S81+BAWANA!T81)/4000</f>
        <v>2.0000000000000002E-5</v>
      </c>
      <c r="H84" s="54">
        <f>(BAWANA!U81+BAWANA!V81)/4000</f>
        <v>0</v>
      </c>
      <c r="I84" s="54"/>
      <c r="J84" s="54">
        <f t="shared" si="9"/>
        <v>2.0000000000000002E-5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0.19</v>
      </c>
      <c r="C85" s="54"/>
      <c r="D85" s="54">
        <f t="shared" si="8"/>
        <v>0.27</v>
      </c>
      <c r="E85" s="55"/>
      <c r="F85" s="43"/>
      <c r="G85" s="54">
        <f>(BAWANA!Q82+BAWANA!R82+BAWANA!S82+BAWANA!T82)/4000</f>
        <v>2.0000000000000002E-5</v>
      </c>
      <c r="H85" s="54">
        <f>(BAWANA!U82+BAWANA!V82)/4000</f>
        <v>0</v>
      </c>
      <c r="I85" s="54"/>
      <c r="J85" s="54">
        <f t="shared" si="9"/>
        <v>2.0000000000000002E-5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0.19</v>
      </c>
      <c r="C86" s="54"/>
      <c r="D86" s="54">
        <f t="shared" si="8"/>
        <v>0.27</v>
      </c>
      <c r="E86" s="55"/>
      <c r="F86" s="43"/>
      <c r="G86" s="54">
        <f>(BAWANA!Q83+BAWANA!R83+BAWANA!S83+BAWANA!T83)/4000</f>
        <v>2.0000000000000002E-5</v>
      </c>
      <c r="H86" s="54">
        <f>(BAWANA!U83+BAWANA!V83)/4000</f>
        <v>0</v>
      </c>
      <c r="I86" s="54"/>
      <c r="J86" s="54">
        <f t="shared" si="9"/>
        <v>2.0000000000000002E-5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0.19</v>
      </c>
      <c r="C87" s="54"/>
      <c r="D87" s="54">
        <f t="shared" si="8"/>
        <v>0.27</v>
      </c>
      <c r="E87" s="55"/>
      <c r="F87" s="43"/>
      <c r="G87" s="54">
        <f>(BAWANA!Q84+BAWANA!R84+BAWANA!S84+BAWANA!T84)/4000</f>
        <v>2.0000000000000002E-5</v>
      </c>
      <c r="H87" s="54">
        <f>(BAWANA!U84+BAWANA!V84)/4000</f>
        <v>0</v>
      </c>
      <c r="I87" s="54"/>
      <c r="J87" s="54">
        <f t="shared" si="9"/>
        <v>2.0000000000000002E-5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0.19</v>
      </c>
      <c r="C88" s="54"/>
      <c r="D88" s="54">
        <f t="shared" si="8"/>
        <v>0.27</v>
      </c>
      <c r="E88" s="55"/>
      <c r="F88" s="43"/>
      <c r="G88" s="54">
        <f>(BAWANA!Q85+BAWANA!R85+BAWANA!S85+BAWANA!T85)/4000</f>
        <v>2.0000000000000002E-5</v>
      </c>
      <c r="H88" s="54">
        <f>(BAWANA!U85+BAWANA!V85)/4000</f>
        <v>0</v>
      </c>
      <c r="I88" s="54"/>
      <c r="J88" s="54">
        <f t="shared" si="9"/>
        <v>2.0000000000000002E-5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0.19</v>
      </c>
      <c r="C89" s="54"/>
      <c r="D89" s="54">
        <f t="shared" si="8"/>
        <v>0.27</v>
      </c>
      <c r="E89" s="55"/>
      <c r="F89" s="43"/>
      <c r="G89" s="54">
        <f>(BAWANA!Q86+BAWANA!R86+BAWANA!S86+BAWANA!T86)/4000</f>
        <v>2.0000000000000002E-5</v>
      </c>
      <c r="H89" s="54">
        <f>(BAWANA!U86+BAWANA!V86)/4000</f>
        <v>0</v>
      </c>
      <c r="I89" s="54"/>
      <c r="J89" s="54">
        <f t="shared" si="9"/>
        <v>2.0000000000000002E-5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0.19</v>
      </c>
      <c r="C90" s="54"/>
      <c r="D90" s="54">
        <f t="shared" si="8"/>
        <v>0.27</v>
      </c>
      <c r="E90" s="55"/>
      <c r="F90" s="43"/>
      <c r="G90" s="54">
        <f>(BAWANA!Q87+BAWANA!R87+BAWANA!S87+BAWANA!T87)/4000</f>
        <v>2.0000000000000002E-5</v>
      </c>
      <c r="H90" s="54">
        <f>(BAWANA!U87+BAWANA!V87)/4000</f>
        <v>0</v>
      </c>
      <c r="I90" s="54"/>
      <c r="J90" s="54">
        <f t="shared" si="9"/>
        <v>2.0000000000000002E-5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0.19</v>
      </c>
      <c r="C91" s="54"/>
      <c r="D91" s="54">
        <f t="shared" si="8"/>
        <v>0.27</v>
      </c>
      <c r="E91" s="55"/>
      <c r="F91" s="43"/>
      <c r="G91" s="54">
        <f>(BAWANA!Q88+BAWANA!R88+BAWANA!S88+BAWANA!T88)/4000</f>
        <v>2.0000000000000002E-5</v>
      </c>
      <c r="H91" s="54">
        <f>(BAWANA!U88+BAWANA!V88)/4000</f>
        <v>0</v>
      </c>
      <c r="I91" s="54"/>
      <c r="J91" s="54">
        <f t="shared" si="9"/>
        <v>2.0000000000000002E-5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0.19</v>
      </c>
      <c r="C92" s="54"/>
      <c r="D92" s="54">
        <f t="shared" si="8"/>
        <v>0.27</v>
      </c>
      <c r="E92" s="55"/>
      <c r="F92" s="43"/>
      <c r="G92" s="54">
        <f>(BAWANA!Q89+BAWANA!R89+BAWANA!S89+BAWANA!T89)/4000</f>
        <v>2.0000000000000002E-5</v>
      </c>
      <c r="H92" s="54">
        <f>(BAWANA!U89+BAWANA!V89)/4000</f>
        <v>0</v>
      </c>
      <c r="I92" s="54"/>
      <c r="J92" s="54">
        <f t="shared" si="9"/>
        <v>2.0000000000000002E-5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0.19</v>
      </c>
      <c r="C93" s="54"/>
      <c r="D93" s="54">
        <f t="shared" si="8"/>
        <v>0.27</v>
      </c>
      <c r="E93" s="55"/>
      <c r="F93" s="43"/>
      <c r="G93" s="54">
        <f>(BAWANA!Q90+BAWANA!R90+BAWANA!S90+BAWANA!T90)/4000</f>
        <v>2.0000000000000002E-5</v>
      </c>
      <c r="H93" s="54">
        <f>(BAWANA!U90+BAWANA!V90)/4000</f>
        <v>0</v>
      </c>
      <c r="I93" s="54"/>
      <c r="J93" s="54">
        <f t="shared" si="9"/>
        <v>2.0000000000000002E-5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0.19</v>
      </c>
      <c r="C94" s="54"/>
      <c r="D94" s="54">
        <f t="shared" si="8"/>
        <v>0.27</v>
      </c>
      <c r="E94" s="55"/>
      <c r="F94" s="43"/>
      <c r="G94" s="54">
        <f>(BAWANA!Q91+BAWANA!R91+BAWANA!S91+BAWANA!T91)/4000</f>
        <v>2.0000000000000002E-5</v>
      </c>
      <c r="H94" s="54">
        <f>(BAWANA!U91+BAWANA!V91)/4000</f>
        <v>0</v>
      </c>
      <c r="I94" s="54"/>
      <c r="J94" s="54">
        <f t="shared" si="9"/>
        <v>2.0000000000000002E-5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0.19</v>
      </c>
      <c r="C95" s="54"/>
      <c r="D95" s="54">
        <f t="shared" si="8"/>
        <v>0.27</v>
      </c>
      <c r="E95" s="55"/>
      <c r="F95" s="43"/>
      <c r="G95" s="54">
        <f>(BAWANA!Q92+BAWANA!R92+BAWANA!S92+BAWANA!T92)/4000</f>
        <v>2.0000000000000002E-5</v>
      </c>
      <c r="H95" s="54">
        <f>(BAWANA!U92+BAWANA!V92)/4000</f>
        <v>0</v>
      </c>
      <c r="I95" s="54"/>
      <c r="J95" s="54">
        <f t="shared" si="9"/>
        <v>2.0000000000000002E-5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0.19</v>
      </c>
      <c r="C96" s="54"/>
      <c r="D96" s="54">
        <f t="shared" si="8"/>
        <v>0.27</v>
      </c>
      <c r="E96" s="55"/>
      <c r="F96" s="43"/>
      <c r="G96" s="54">
        <f>(BAWANA!Q93+BAWANA!R93+BAWANA!S93+BAWANA!T93)/4000</f>
        <v>2.0000000000000002E-5</v>
      </c>
      <c r="H96" s="54">
        <f>(BAWANA!U93+BAWANA!V93)/4000</f>
        <v>0</v>
      </c>
      <c r="I96" s="54"/>
      <c r="J96" s="54">
        <f t="shared" si="9"/>
        <v>2.0000000000000002E-5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0.19</v>
      </c>
      <c r="C97" s="54"/>
      <c r="D97" s="54">
        <f t="shared" si="8"/>
        <v>0.27</v>
      </c>
      <c r="E97" s="55"/>
      <c r="F97" s="43"/>
      <c r="G97" s="54">
        <f>(BAWANA!Q94+BAWANA!R94+BAWANA!S94+BAWANA!T94)/4000</f>
        <v>2.0000000000000002E-5</v>
      </c>
      <c r="H97" s="54">
        <f>(BAWANA!U94+BAWANA!V94)/4000</f>
        <v>0</v>
      </c>
      <c r="I97" s="54"/>
      <c r="J97" s="54">
        <f t="shared" si="9"/>
        <v>2.0000000000000002E-5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0.19</v>
      </c>
      <c r="C98" s="54"/>
      <c r="D98" s="54">
        <f t="shared" si="8"/>
        <v>0.27</v>
      </c>
      <c r="E98" s="55"/>
      <c r="F98" s="43"/>
      <c r="G98" s="54">
        <f>(BAWANA!Q95+BAWANA!R95+BAWANA!S95+BAWANA!T95)/4000</f>
        <v>2.0000000000000002E-5</v>
      </c>
      <c r="H98" s="54">
        <f>(BAWANA!U95+BAWANA!V95)/4000</f>
        <v>0</v>
      </c>
      <c r="I98" s="54"/>
      <c r="J98" s="54">
        <f t="shared" si="9"/>
        <v>2.0000000000000002E-5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0.19</v>
      </c>
      <c r="C99" s="54"/>
      <c r="D99" s="54">
        <f t="shared" si="8"/>
        <v>0.27</v>
      </c>
      <c r="E99" s="55"/>
      <c r="F99" s="43"/>
      <c r="G99" s="54">
        <f>(BAWANA!Q96+BAWANA!R96+BAWANA!S96+BAWANA!T96)/4000</f>
        <v>2.0000000000000002E-5</v>
      </c>
      <c r="H99" s="54">
        <f>(BAWANA!U96+BAWANA!V96)/4000</f>
        <v>0</v>
      </c>
      <c r="I99" s="54"/>
      <c r="J99" s="54">
        <f t="shared" si="9"/>
        <v>2.0000000000000002E-5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0.19</v>
      </c>
      <c r="C100" s="54"/>
      <c r="D100" s="54">
        <f t="shared" si="8"/>
        <v>0.27</v>
      </c>
      <c r="E100" s="55"/>
      <c r="F100" s="43"/>
      <c r="G100" s="54">
        <f>(BAWANA!Q97+BAWANA!R97+BAWANA!S97+BAWANA!T97)/4000</f>
        <v>2.0000000000000002E-5</v>
      </c>
      <c r="H100" s="54">
        <f>(BAWANA!U97+BAWANA!V97)/4000</f>
        <v>0</v>
      </c>
      <c r="I100" s="54"/>
      <c r="J100" s="54">
        <f t="shared" si="9"/>
        <v>2.0000000000000002E-5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0.19</v>
      </c>
      <c r="C101" s="54"/>
      <c r="D101" s="54">
        <f t="shared" si="8"/>
        <v>0.27</v>
      </c>
      <c r="E101" s="55"/>
      <c r="F101" s="43"/>
      <c r="G101" s="54">
        <f>(BAWANA!Q98+BAWANA!R98+BAWANA!S98+BAWANA!T98)/4000</f>
        <v>2.0000000000000002E-5</v>
      </c>
      <c r="H101" s="54">
        <f>(BAWANA!U98+BAWANA!V98)/4000</f>
        <v>0</v>
      </c>
      <c r="I101" s="54"/>
      <c r="J101" s="54">
        <f t="shared" si="9"/>
        <v>2.0000000000000002E-5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18.240000000000002</v>
      </c>
      <c r="C102" s="54">
        <f t="shared" si="14"/>
        <v>0</v>
      </c>
      <c r="D102" s="54">
        <f t="shared" si="14"/>
        <v>25.919999999999966</v>
      </c>
      <c r="E102" s="54">
        <f t="shared" si="14"/>
        <v>0</v>
      </c>
      <c r="F102" s="54">
        <f t="shared" si="14"/>
        <v>0</v>
      </c>
      <c r="G102" s="54">
        <f t="shared" si="14"/>
        <v>1.9200000000000037E-3</v>
      </c>
      <c r="H102" s="54">
        <f t="shared" si="14"/>
        <v>0</v>
      </c>
      <c r="I102" s="54"/>
      <c r="J102" s="54">
        <f t="shared" si="14"/>
        <v>1.9200000000000037E-3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F3" activePane="bottomRight" state="frozen"/>
      <selection sqref="A1:D35"/>
      <selection pane="topRight" sqref="A1:D35"/>
      <selection pane="bottomLeft" sqref="A1:D35"/>
      <selection pane="bottomRight" activeCell="AV3" sqref="AV3:AV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8" ht="15" customHeight="1">
      <c r="A1" s="235" t="s">
        <v>229</v>
      </c>
      <c r="B1" s="235"/>
      <c r="C1" s="235"/>
      <c r="D1" s="235"/>
      <c r="E1" s="109"/>
      <c r="F1" s="109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W1" t="s">
        <v>498</v>
      </c>
      <c r="X1" t="s">
        <v>500</v>
      </c>
      <c r="Y1" t="s">
        <v>496</v>
      </c>
      <c r="Z1" t="s">
        <v>494</v>
      </c>
      <c r="AA1" t="s">
        <v>508</v>
      </c>
      <c r="AB1" t="s">
        <v>150</v>
      </c>
      <c r="AC1" t="s">
        <v>499</v>
      </c>
      <c r="AD1" t="s">
        <v>501</v>
      </c>
      <c r="AE1" t="s">
        <v>492</v>
      </c>
      <c r="AF1" t="s">
        <v>149</v>
      </c>
      <c r="AG1" t="s">
        <v>510</v>
      </c>
      <c r="AH1" t="s">
        <v>150</v>
      </c>
      <c r="AI1" t="s">
        <v>506</v>
      </c>
      <c r="AJ1" t="s">
        <v>150</v>
      </c>
      <c r="AK1" t="s">
        <v>502</v>
      </c>
      <c r="AL1" t="s">
        <v>509</v>
      </c>
      <c r="AM1" t="s">
        <v>498</v>
      </c>
      <c r="AN1" t="s">
        <v>498</v>
      </c>
      <c r="AO1" t="s">
        <v>505</v>
      </c>
      <c r="AP1" t="s">
        <v>498</v>
      </c>
      <c r="AQ1" t="s">
        <v>498</v>
      </c>
      <c r="AR1" t="s">
        <v>150</v>
      </c>
      <c r="AS1" t="s">
        <v>498</v>
      </c>
      <c r="AT1" t="s">
        <v>150</v>
      </c>
      <c r="AU1" t="s">
        <v>503</v>
      </c>
      <c r="AV1" t="s">
        <v>503</v>
      </c>
    </row>
    <row r="2" spans="1:4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45020</v>
      </c>
      <c r="W2" s="30" t="s">
        <v>269</v>
      </c>
      <c r="X2" t="s">
        <v>246</v>
      </c>
      <c r="Y2" t="s">
        <v>149</v>
      </c>
      <c r="Z2" t="s">
        <v>149</v>
      </c>
      <c r="AA2" t="s">
        <v>149</v>
      </c>
      <c r="AB2" t="s">
        <v>493</v>
      </c>
      <c r="AC2" t="s">
        <v>149</v>
      </c>
      <c r="AD2" t="s">
        <v>391</v>
      </c>
      <c r="AE2" t="s">
        <v>153</v>
      </c>
      <c r="AF2" t="s">
        <v>495</v>
      </c>
      <c r="AG2" t="s">
        <v>405</v>
      </c>
      <c r="AH2" t="s">
        <v>497</v>
      </c>
      <c r="AI2" t="s">
        <v>149</v>
      </c>
      <c r="AJ2" t="s">
        <v>504</v>
      </c>
      <c r="AK2" t="s">
        <v>149</v>
      </c>
      <c r="AL2" t="s">
        <v>149</v>
      </c>
      <c r="AM2" t="s">
        <v>270</v>
      </c>
      <c r="AN2" t="s">
        <v>237</v>
      </c>
      <c r="AO2" t="s">
        <v>149</v>
      </c>
      <c r="AP2" t="s">
        <v>240</v>
      </c>
      <c r="AQ2" t="s">
        <v>232</v>
      </c>
      <c r="AR2" t="s">
        <v>507</v>
      </c>
      <c r="AS2" t="s">
        <v>268</v>
      </c>
      <c r="AT2" t="s">
        <v>511</v>
      </c>
      <c r="AU2" t="s">
        <v>149</v>
      </c>
      <c r="AV2" t="s">
        <v>150</v>
      </c>
    </row>
    <row r="3" spans="1:48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293.14</v>
      </c>
      <c r="I3" s="95">
        <v>0.5</v>
      </c>
      <c r="J3" s="95">
        <v>5.93</v>
      </c>
      <c r="K3" s="95">
        <v>0</v>
      </c>
      <c r="L3" s="95">
        <v>0</v>
      </c>
      <c r="M3" s="114">
        <v>0</v>
      </c>
      <c r="N3" s="113">
        <v>50</v>
      </c>
      <c r="O3" s="95">
        <v>71</v>
      </c>
      <c r="P3" s="95">
        <v>0</v>
      </c>
      <c r="Q3" s="95">
        <v>0</v>
      </c>
      <c r="R3" s="95">
        <v>0</v>
      </c>
      <c r="S3" s="114">
        <v>0</v>
      </c>
      <c r="W3">
        <v>0.34</v>
      </c>
      <c r="X3">
        <v>24.46</v>
      </c>
      <c r="Y3">
        <v>9.6</v>
      </c>
      <c r="Z3">
        <v>99.35</v>
      </c>
      <c r="AA3">
        <v>9.6</v>
      </c>
      <c r="AB3">
        <v>0</v>
      </c>
      <c r="AC3">
        <v>14.4</v>
      </c>
      <c r="AD3">
        <v>2.88</v>
      </c>
      <c r="AE3">
        <v>5.59</v>
      </c>
      <c r="AF3">
        <v>50</v>
      </c>
      <c r="AG3">
        <v>0</v>
      </c>
      <c r="AH3">
        <v>60</v>
      </c>
      <c r="AI3">
        <v>49.67</v>
      </c>
      <c r="AJ3">
        <v>11</v>
      </c>
      <c r="AK3">
        <v>14.4</v>
      </c>
      <c r="AL3">
        <v>49.67</v>
      </c>
      <c r="AM3">
        <v>0.5</v>
      </c>
      <c r="AN3">
        <v>0.34</v>
      </c>
      <c r="AO3">
        <v>17.28</v>
      </c>
      <c r="AP3">
        <v>0.42</v>
      </c>
      <c r="AQ3">
        <v>0.5</v>
      </c>
      <c r="AR3">
        <v>0</v>
      </c>
      <c r="AS3">
        <v>0.56999999999999995</v>
      </c>
      <c r="AT3">
        <v>0</v>
      </c>
      <c r="AU3">
        <v>0</v>
      </c>
      <c r="AV3">
        <v>0</v>
      </c>
    </row>
    <row r="4" spans="1:48">
      <c r="A4" t="s">
        <v>240</v>
      </c>
      <c r="B4" t="s">
        <v>232</v>
      </c>
      <c r="C4" t="s">
        <v>234</v>
      </c>
      <c r="G4" t="s">
        <v>46</v>
      </c>
      <c r="H4" s="115">
        <v>293.14</v>
      </c>
      <c r="I4" s="88">
        <v>0.5</v>
      </c>
      <c r="J4" s="88">
        <v>5.93</v>
      </c>
      <c r="K4" s="88">
        <v>0</v>
      </c>
      <c r="L4" s="88">
        <v>0</v>
      </c>
      <c r="M4" s="116">
        <v>0</v>
      </c>
      <c r="N4" s="115">
        <v>50</v>
      </c>
      <c r="O4" s="88">
        <v>71</v>
      </c>
      <c r="P4" s="88">
        <v>0</v>
      </c>
      <c r="Q4" s="88">
        <v>0</v>
      </c>
      <c r="R4" s="88">
        <v>0</v>
      </c>
      <c r="S4" s="116">
        <v>0</v>
      </c>
      <c r="W4">
        <v>0.34</v>
      </c>
      <c r="X4">
        <v>24.46</v>
      </c>
      <c r="Y4">
        <v>9.6</v>
      </c>
      <c r="Z4">
        <v>99.35</v>
      </c>
      <c r="AA4">
        <v>9.6</v>
      </c>
      <c r="AB4">
        <v>0</v>
      </c>
      <c r="AC4">
        <v>14.4</v>
      </c>
      <c r="AD4">
        <v>2.88</v>
      </c>
      <c r="AE4">
        <v>5.59</v>
      </c>
      <c r="AF4">
        <v>50</v>
      </c>
      <c r="AG4">
        <v>0</v>
      </c>
      <c r="AH4">
        <v>60</v>
      </c>
      <c r="AI4">
        <v>49.67</v>
      </c>
      <c r="AJ4">
        <v>11</v>
      </c>
      <c r="AK4">
        <v>14.4</v>
      </c>
      <c r="AL4">
        <v>49.67</v>
      </c>
      <c r="AM4">
        <v>0.5</v>
      </c>
      <c r="AN4">
        <v>0.34</v>
      </c>
      <c r="AO4">
        <v>17.28</v>
      </c>
      <c r="AP4">
        <v>0.42</v>
      </c>
      <c r="AQ4">
        <v>0.5</v>
      </c>
      <c r="AR4">
        <v>0</v>
      </c>
      <c r="AS4">
        <v>0.56999999999999995</v>
      </c>
      <c r="AT4">
        <v>0</v>
      </c>
      <c r="AU4">
        <v>0</v>
      </c>
      <c r="AV4">
        <v>0</v>
      </c>
    </row>
    <row r="5" spans="1:48">
      <c r="A5" t="s">
        <v>241</v>
      </c>
      <c r="B5" t="s">
        <v>233</v>
      </c>
      <c r="C5" t="s">
        <v>235</v>
      </c>
      <c r="G5" t="s">
        <v>47</v>
      </c>
      <c r="H5" s="115">
        <v>293.14</v>
      </c>
      <c r="I5" s="88">
        <v>0.5</v>
      </c>
      <c r="J5" s="88">
        <v>5.93</v>
      </c>
      <c r="K5" s="88">
        <v>0</v>
      </c>
      <c r="L5" s="88">
        <v>0</v>
      </c>
      <c r="M5" s="116">
        <v>0</v>
      </c>
      <c r="N5" s="115">
        <v>50</v>
      </c>
      <c r="O5" s="88">
        <v>71</v>
      </c>
      <c r="P5" s="88">
        <v>0</v>
      </c>
      <c r="Q5" s="88">
        <v>0</v>
      </c>
      <c r="R5" s="88">
        <v>0</v>
      </c>
      <c r="S5" s="116">
        <v>0</v>
      </c>
      <c r="W5">
        <v>0.34</v>
      </c>
      <c r="X5">
        <v>24.46</v>
      </c>
      <c r="Y5">
        <v>9.6</v>
      </c>
      <c r="Z5">
        <v>99.35</v>
      </c>
      <c r="AA5">
        <v>9.6</v>
      </c>
      <c r="AB5">
        <v>0</v>
      </c>
      <c r="AC5">
        <v>14.4</v>
      </c>
      <c r="AD5">
        <v>2.88</v>
      </c>
      <c r="AE5">
        <v>5.59</v>
      </c>
      <c r="AF5">
        <v>50</v>
      </c>
      <c r="AG5">
        <v>0</v>
      </c>
      <c r="AH5">
        <v>60</v>
      </c>
      <c r="AI5">
        <v>49.67</v>
      </c>
      <c r="AJ5">
        <v>11</v>
      </c>
      <c r="AK5">
        <v>14.4</v>
      </c>
      <c r="AL5">
        <v>49.67</v>
      </c>
      <c r="AM5">
        <v>0.5</v>
      </c>
      <c r="AN5">
        <v>0.34</v>
      </c>
      <c r="AO5">
        <v>17.28</v>
      </c>
      <c r="AP5">
        <v>0.42</v>
      </c>
      <c r="AQ5">
        <v>0.5</v>
      </c>
      <c r="AR5">
        <v>0</v>
      </c>
      <c r="AS5">
        <v>0.56999999999999995</v>
      </c>
      <c r="AT5">
        <v>0</v>
      </c>
      <c r="AU5">
        <v>0</v>
      </c>
      <c r="AV5">
        <v>0</v>
      </c>
    </row>
    <row r="6" spans="1:48">
      <c r="A6" t="s">
        <v>242</v>
      </c>
      <c r="B6" t="s">
        <v>264</v>
      </c>
      <c r="C6" t="s">
        <v>236</v>
      </c>
      <c r="G6" t="s">
        <v>48</v>
      </c>
      <c r="H6" s="115">
        <v>293.14</v>
      </c>
      <c r="I6" s="88">
        <v>0.5</v>
      </c>
      <c r="J6" s="88">
        <v>5.93</v>
      </c>
      <c r="K6" s="88">
        <v>0</v>
      </c>
      <c r="L6" s="88">
        <v>0</v>
      </c>
      <c r="M6" s="116">
        <v>0</v>
      </c>
      <c r="N6" s="115">
        <v>50</v>
      </c>
      <c r="O6" s="88">
        <v>71</v>
      </c>
      <c r="P6" s="88">
        <v>0</v>
      </c>
      <c r="Q6" s="88">
        <v>0</v>
      </c>
      <c r="R6" s="88">
        <v>0</v>
      </c>
      <c r="S6" s="116">
        <v>0</v>
      </c>
      <c r="W6">
        <v>0.34</v>
      </c>
      <c r="X6">
        <v>24.46</v>
      </c>
      <c r="Y6">
        <v>9.6</v>
      </c>
      <c r="Z6">
        <v>99.35</v>
      </c>
      <c r="AA6">
        <v>9.6</v>
      </c>
      <c r="AB6">
        <v>0</v>
      </c>
      <c r="AC6">
        <v>14.4</v>
      </c>
      <c r="AD6">
        <v>2.88</v>
      </c>
      <c r="AE6">
        <v>5.59</v>
      </c>
      <c r="AF6">
        <v>50</v>
      </c>
      <c r="AG6">
        <v>0</v>
      </c>
      <c r="AH6">
        <v>60</v>
      </c>
      <c r="AI6">
        <v>49.67</v>
      </c>
      <c r="AJ6">
        <v>11</v>
      </c>
      <c r="AK6">
        <v>14.4</v>
      </c>
      <c r="AL6">
        <v>49.67</v>
      </c>
      <c r="AM6">
        <v>0.5</v>
      </c>
      <c r="AN6">
        <v>0.34</v>
      </c>
      <c r="AO6">
        <v>17.28</v>
      </c>
      <c r="AP6">
        <v>0.42</v>
      </c>
      <c r="AQ6">
        <v>0.5</v>
      </c>
      <c r="AR6">
        <v>0</v>
      </c>
      <c r="AS6">
        <v>0.56999999999999995</v>
      </c>
      <c r="AT6">
        <v>0</v>
      </c>
      <c r="AU6">
        <v>0</v>
      </c>
      <c r="AV6">
        <v>0</v>
      </c>
    </row>
    <row r="7" spans="1:48">
      <c r="A7" t="s">
        <v>243</v>
      </c>
      <c r="B7" t="s">
        <v>299</v>
      </c>
      <c r="C7" t="s">
        <v>265</v>
      </c>
      <c r="G7" t="s">
        <v>49</v>
      </c>
      <c r="H7" s="115">
        <v>293.14</v>
      </c>
      <c r="I7" s="88">
        <v>0.5</v>
      </c>
      <c r="J7" s="88">
        <v>5.93</v>
      </c>
      <c r="K7" s="88">
        <v>0</v>
      </c>
      <c r="L7" s="88">
        <v>0</v>
      </c>
      <c r="M7" s="116">
        <v>0</v>
      </c>
      <c r="N7" s="115">
        <v>50</v>
      </c>
      <c r="O7" s="88">
        <v>71</v>
      </c>
      <c r="P7" s="88">
        <v>0</v>
      </c>
      <c r="Q7" s="88">
        <v>0</v>
      </c>
      <c r="R7" s="88">
        <v>0</v>
      </c>
      <c r="S7" s="116">
        <v>0</v>
      </c>
      <c r="W7">
        <v>0.34</v>
      </c>
      <c r="X7">
        <v>24.46</v>
      </c>
      <c r="Y7">
        <v>9.6</v>
      </c>
      <c r="Z7">
        <v>99.35</v>
      </c>
      <c r="AA7">
        <v>9.6</v>
      </c>
      <c r="AB7">
        <v>0</v>
      </c>
      <c r="AC7">
        <v>14.4</v>
      </c>
      <c r="AD7">
        <v>2.88</v>
      </c>
      <c r="AE7">
        <v>5.59</v>
      </c>
      <c r="AF7">
        <v>50</v>
      </c>
      <c r="AG7">
        <v>0</v>
      </c>
      <c r="AH7">
        <v>60</v>
      </c>
      <c r="AI7">
        <v>49.67</v>
      </c>
      <c r="AJ7">
        <v>11</v>
      </c>
      <c r="AK7">
        <v>14.4</v>
      </c>
      <c r="AL7">
        <v>49.67</v>
      </c>
      <c r="AM7">
        <v>0.5</v>
      </c>
      <c r="AN7">
        <v>0.34</v>
      </c>
      <c r="AO7">
        <v>17.28</v>
      </c>
      <c r="AP7">
        <v>0.42</v>
      </c>
      <c r="AQ7">
        <v>0.5</v>
      </c>
      <c r="AR7">
        <v>0</v>
      </c>
      <c r="AS7">
        <v>0.56999999999999995</v>
      </c>
      <c r="AT7">
        <v>0</v>
      </c>
      <c r="AU7">
        <v>0</v>
      </c>
      <c r="AV7">
        <v>0</v>
      </c>
    </row>
    <row r="8" spans="1:48">
      <c r="A8" t="s">
        <v>244</v>
      </c>
      <c r="B8" t="s">
        <v>341</v>
      </c>
      <c r="C8" t="s">
        <v>237</v>
      </c>
      <c r="G8" t="s">
        <v>50</v>
      </c>
      <c r="H8" s="115">
        <v>293.14</v>
      </c>
      <c r="I8" s="88">
        <v>0.5</v>
      </c>
      <c r="J8" s="88">
        <v>5.93</v>
      </c>
      <c r="K8" s="88">
        <v>0</v>
      </c>
      <c r="L8" s="88">
        <v>0</v>
      </c>
      <c r="M8" s="116">
        <v>0</v>
      </c>
      <c r="N8" s="115">
        <v>50</v>
      </c>
      <c r="O8" s="88">
        <v>71</v>
      </c>
      <c r="P8" s="88">
        <v>0</v>
      </c>
      <c r="Q8" s="88">
        <v>0</v>
      </c>
      <c r="R8" s="88">
        <v>0</v>
      </c>
      <c r="S8" s="116">
        <v>0</v>
      </c>
      <c r="W8">
        <v>0.34</v>
      </c>
      <c r="X8">
        <v>24.46</v>
      </c>
      <c r="Y8">
        <v>9.6</v>
      </c>
      <c r="Z8">
        <v>99.35</v>
      </c>
      <c r="AA8">
        <v>9.6</v>
      </c>
      <c r="AB8">
        <v>0</v>
      </c>
      <c r="AC8">
        <v>14.4</v>
      </c>
      <c r="AD8">
        <v>2.88</v>
      </c>
      <c r="AE8">
        <v>5.59</v>
      </c>
      <c r="AF8">
        <v>50</v>
      </c>
      <c r="AG8">
        <v>0</v>
      </c>
      <c r="AH8">
        <v>60</v>
      </c>
      <c r="AI8">
        <v>49.67</v>
      </c>
      <c r="AJ8">
        <v>11</v>
      </c>
      <c r="AK8">
        <v>14.4</v>
      </c>
      <c r="AL8">
        <v>49.67</v>
      </c>
      <c r="AM8">
        <v>0.5</v>
      </c>
      <c r="AN8">
        <v>0.34</v>
      </c>
      <c r="AO8">
        <v>17.28</v>
      </c>
      <c r="AP8">
        <v>0.42</v>
      </c>
      <c r="AQ8">
        <v>0.5</v>
      </c>
      <c r="AR8">
        <v>0</v>
      </c>
      <c r="AS8">
        <v>0.56999999999999995</v>
      </c>
      <c r="AT8">
        <v>0</v>
      </c>
      <c r="AU8">
        <v>0</v>
      </c>
      <c r="AV8">
        <v>0</v>
      </c>
    </row>
    <row r="9" spans="1:48">
      <c r="A9" t="s">
        <v>245</v>
      </c>
      <c r="B9" t="s">
        <v>361</v>
      </c>
      <c r="C9" t="s">
        <v>238</v>
      </c>
      <c r="G9" t="s">
        <v>51</v>
      </c>
      <c r="H9" s="115">
        <v>293.14</v>
      </c>
      <c r="I9" s="88">
        <v>0.5</v>
      </c>
      <c r="J9" s="88">
        <v>5.93</v>
      </c>
      <c r="K9" s="88">
        <v>0</v>
      </c>
      <c r="L9" s="88">
        <v>0</v>
      </c>
      <c r="M9" s="116">
        <v>0</v>
      </c>
      <c r="N9" s="115">
        <v>50</v>
      </c>
      <c r="O9" s="88">
        <v>71</v>
      </c>
      <c r="P9" s="88">
        <v>0</v>
      </c>
      <c r="Q9" s="88">
        <v>0</v>
      </c>
      <c r="R9" s="88">
        <v>0</v>
      </c>
      <c r="S9" s="116">
        <v>0</v>
      </c>
      <c r="W9">
        <v>0.34</v>
      </c>
      <c r="X9">
        <v>24.46</v>
      </c>
      <c r="Y9">
        <v>9.6</v>
      </c>
      <c r="Z9">
        <v>99.35</v>
      </c>
      <c r="AA9">
        <v>9.6</v>
      </c>
      <c r="AB9">
        <v>0</v>
      </c>
      <c r="AC9">
        <v>14.4</v>
      </c>
      <c r="AD9">
        <v>2.88</v>
      </c>
      <c r="AE9">
        <v>5.59</v>
      </c>
      <c r="AF9">
        <v>50</v>
      </c>
      <c r="AG9">
        <v>0</v>
      </c>
      <c r="AH9">
        <v>60</v>
      </c>
      <c r="AI9">
        <v>49.67</v>
      </c>
      <c r="AJ9">
        <v>11</v>
      </c>
      <c r="AK9">
        <v>14.4</v>
      </c>
      <c r="AL9">
        <v>49.67</v>
      </c>
      <c r="AM9">
        <v>0.5</v>
      </c>
      <c r="AN9">
        <v>0.34</v>
      </c>
      <c r="AO9">
        <v>17.28</v>
      </c>
      <c r="AP9">
        <v>0.42</v>
      </c>
      <c r="AQ9">
        <v>0.5</v>
      </c>
      <c r="AR9">
        <v>0</v>
      </c>
      <c r="AS9">
        <v>0.56999999999999995</v>
      </c>
      <c r="AT9">
        <v>0</v>
      </c>
      <c r="AU9">
        <v>0</v>
      </c>
      <c r="AV9">
        <v>0</v>
      </c>
    </row>
    <row r="10" spans="1:48">
      <c r="A10" t="s">
        <v>266</v>
      </c>
      <c r="C10" t="s">
        <v>239</v>
      </c>
      <c r="G10" t="s">
        <v>52</v>
      </c>
      <c r="H10" s="115">
        <v>293.14</v>
      </c>
      <c r="I10" s="88">
        <v>0.5</v>
      </c>
      <c r="J10" s="88">
        <v>5.93</v>
      </c>
      <c r="K10" s="88">
        <v>0</v>
      </c>
      <c r="L10" s="88">
        <v>0</v>
      </c>
      <c r="M10" s="116">
        <v>0</v>
      </c>
      <c r="N10" s="115">
        <v>50</v>
      </c>
      <c r="O10" s="88">
        <v>71</v>
      </c>
      <c r="P10" s="88">
        <v>0</v>
      </c>
      <c r="Q10" s="88">
        <v>0</v>
      </c>
      <c r="R10" s="88">
        <v>0</v>
      </c>
      <c r="S10" s="116">
        <v>0</v>
      </c>
      <c r="W10">
        <v>0.34</v>
      </c>
      <c r="X10">
        <v>24.46</v>
      </c>
      <c r="Y10">
        <v>9.6</v>
      </c>
      <c r="Z10">
        <v>99.35</v>
      </c>
      <c r="AA10">
        <v>9.6</v>
      </c>
      <c r="AB10">
        <v>0</v>
      </c>
      <c r="AC10">
        <v>14.4</v>
      </c>
      <c r="AD10">
        <v>2.88</v>
      </c>
      <c r="AE10">
        <v>5.59</v>
      </c>
      <c r="AF10">
        <v>50</v>
      </c>
      <c r="AG10">
        <v>0</v>
      </c>
      <c r="AH10">
        <v>60</v>
      </c>
      <c r="AI10">
        <v>49.67</v>
      </c>
      <c r="AJ10">
        <v>11</v>
      </c>
      <c r="AK10">
        <v>14.4</v>
      </c>
      <c r="AL10">
        <v>49.67</v>
      </c>
      <c r="AM10">
        <v>0.5</v>
      </c>
      <c r="AN10">
        <v>0.34</v>
      </c>
      <c r="AO10">
        <v>17.28</v>
      </c>
      <c r="AP10">
        <v>0.42</v>
      </c>
      <c r="AQ10">
        <v>0.5</v>
      </c>
      <c r="AR10">
        <v>0</v>
      </c>
      <c r="AS10">
        <v>0.56999999999999995</v>
      </c>
      <c r="AT10">
        <v>0</v>
      </c>
      <c r="AU10">
        <v>0</v>
      </c>
      <c r="AV10">
        <v>0</v>
      </c>
    </row>
    <row r="11" spans="1:48">
      <c r="A11" t="s">
        <v>246</v>
      </c>
      <c r="C11" t="s">
        <v>342</v>
      </c>
      <c r="G11" t="s">
        <v>53</v>
      </c>
      <c r="H11" s="115">
        <v>293.14</v>
      </c>
      <c r="I11" s="88">
        <v>0.5</v>
      </c>
      <c r="J11" s="88">
        <v>5.84</v>
      </c>
      <c r="K11" s="88">
        <v>0</v>
      </c>
      <c r="L11" s="88">
        <v>0</v>
      </c>
      <c r="M11" s="116">
        <v>0</v>
      </c>
      <c r="N11" s="115">
        <v>50</v>
      </c>
      <c r="O11" s="88">
        <v>71</v>
      </c>
      <c r="P11" s="88">
        <v>0</v>
      </c>
      <c r="Q11" s="88">
        <v>0</v>
      </c>
      <c r="R11" s="88">
        <v>0</v>
      </c>
      <c r="S11" s="116">
        <v>0</v>
      </c>
      <c r="W11">
        <v>0.34</v>
      </c>
      <c r="X11">
        <v>24.46</v>
      </c>
      <c r="Y11">
        <v>9.6</v>
      </c>
      <c r="Z11">
        <v>99.35</v>
      </c>
      <c r="AA11">
        <v>9.6</v>
      </c>
      <c r="AB11">
        <v>0</v>
      </c>
      <c r="AC11">
        <v>14.4</v>
      </c>
      <c r="AD11">
        <v>2.88</v>
      </c>
      <c r="AE11">
        <v>5.5</v>
      </c>
      <c r="AF11">
        <v>50</v>
      </c>
      <c r="AG11">
        <v>0</v>
      </c>
      <c r="AH11">
        <v>60</v>
      </c>
      <c r="AI11">
        <v>49.67</v>
      </c>
      <c r="AJ11">
        <v>11</v>
      </c>
      <c r="AK11">
        <v>14.4</v>
      </c>
      <c r="AL11">
        <v>49.67</v>
      </c>
      <c r="AM11">
        <v>0.5</v>
      </c>
      <c r="AN11">
        <v>0.34</v>
      </c>
      <c r="AO11">
        <v>17.28</v>
      </c>
      <c r="AP11">
        <v>0.42</v>
      </c>
      <c r="AQ11">
        <v>0.5</v>
      </c>
      <c r="AR11">
        <v>0</v>
      </c>
      <c r="AS11">
        <v>0.56999999999999995</v>
      </c>
      <c r="AT11">
        <v>0</v>
      </c>
      <c r="AU11">
        <v>0</v>
      </c>
      <c r="AV11">
        <v>0</v>
      </c>
    </row>
    <row r="12" spans="1:48">
      <c r="A12" t="s">
        <v>247</v>
      </c>
      <c r="C12" t="s">
        <v>362</v>
      </c>
      <c r="G12" t="s">
        <v>54</v>
      </c>
      <c r="H12" s="115">
        <v>293.14</v>
      </c>
      <c r="I12" s="88">
        <v>0.5</v>
      </c>
      <c r="J12" s="88">
        <v>5.84</v>
      </c>
      <c r="K12" s="88">
        <v>0</v>
      </c>
      <c r="L12" s="88">
        <v>0</v>
      </c>
      <c r="M12" s="116">
        <v>0</v>
      </c>
      <c r="N12" s="115">
        <v>50</v>
      </c>
      <c r="O12" s="88">
        <v>70</v>
      </c>
      <c r="P12" s="88">
        <v>0</v>
      </c>
      <c r="Q12" s="88">
        <v>0</v>
      </c>
      <c r="R12" s="88">
        <v>0</v>
      </c>
      <c r="S12" s="116">
        <v>0</v>
      </c>
      <c r="W12">
        <v>0.34</v>
      </c>
      <c r="X12">
        <v>24.46</v>
      </c>
      <c r="Y12">
        <v>9.6</v>
      </c>
      <c r="Z12">
        <v>99.35</v>
      </c>
      <c r="AA12">
        <v>9.6</v>
      </c>
      <c r="AB12">
        <v>0</v>
      </c>
      <c r="AC12">
        <v>14.4</v>
      </c>
      <c r="AD12">
        <v>2.88</v>
      </c>
      <c r="AE12">
        <v>5.5</v>
      </c>
      <c r="AF12">
        <v>50</v>
      </c>
      <c r="AG12">
        <v>0</v>
      </c>
      <c r="AH12">
        <v>60</v>
      </c>
      <c r="AI12">
        <v>49.67</v>
      </c>
      <c r="AJ12">
        <v>10</v>
      </c>
      <c r="AK12">
        <v>14.4</v>
      </c>
      <c r="AL12">
        <v>49.67</v>
      </c>
      <c r="AM12">
        <v>0.5</v>
      </c>
      <c r="AN12">
        <v>0.34</v>
      </c>
      <c r="AO12">
        <v>17.28</v>
      </c>
      <c r="AP12">
        <v>0.42</v>
      </c>
      <c r="AQ12">
        <v>0.5</v>
      </c>
      <c r="AR12">
        <v>0</v>
      </c>
      <c r="AS12">
        <v>0.56999999999999995</v>
      </c>
      <c r="AT12">
        <v>0</v>
      </c>
      <c r="AU12">
        <v>0</v>
      </c>
      <c r="AV12">
        <v>0</v>
      </c>
    </row>
    <row r="13" spans="1:48">
      <c r="A13" t="s">
        <v>248</v>
      </c>
      <c r="G13" t="s">
        <v>55</v>
      </c>
      <c r="H13" s="115">
        <v>293.14</v>
      </c>
      <c r="I13" s="88">
        <v>0.5</v>
      </c>
      <c r="J13" s="88">
        <v>5.84</v>
      </c>
      <c r="K13" s="88">
        <v>0</v>
      </c>
      <c r="L13" s="88">
        <v>0</v>
      </c>
      <c r="M13" s="116">
        <v>0</v>
      </c>
      <c r="N13" s="115">
        <v>50</v>
      </c>
      <c r="O13" s="88">
        <v>70</v>
      </c>
      <c r="P13" s="88">
        <v>0</v>
      </c>
      <c r="Q13" s="88">
        <v>0</v>
      </c>
      <c r="R13" s="88">
        <v>0</v>
      </c>
      <c r="S13" s="116">
        <v>0</v>
      </c>
      <c r="W13">
        <v>0.34</v>
      </c>
      <c r="X13">
        <v>24.46</v>
      </c>
      <c r="Y13">
        <v>9.6</v>
      </c>
      <c r="Z13">
        <v>99.35</v>
      </c>
      <c r="AA13">
        <v>9.6</v>
      </c>
      <c r="AB13">
        <v>0</v>
      </c>
      <c r="AC13">
        <v>14.4</v>
      </c>
      <c r="AD13">
        <v>2.88</v>
      </c>
      <c r="AE13">
        <v>5.5</v>
      </c>
      <c r="AF13">
        <v>50</v>
      </c>
      <c r="AG13">
        <v>0</v>
      </c>
      <c r="AH13">
        <v>60</v>
      </c>
      <c r="AI13">
        <v>49.67</v>
      </c>
      <c r="AJ13">
        <v>10</v>
      </c>
      <c r="AK13">
        <v>14.4</v>
      </c>
      <c r="AL13">
        <v>49.67</v>
      </c>
      <c r="AM13">
        <v>0.5</v>
      </c>
      <c r="AN13">
        <v>0.34</v>
      </c>
      <c r="AO13">
        <v>17.28</v>
      </c>
      <c r="AP13">
        <v>0.42</v>
      </c>
      <c r="AQ13">
        <v>0.5</v>
      </c>
      <c r="AR13">
        <v>0</v>
      </c>
      <c r="AS13">
        <v>0.56999999999999995</v>
      </c>
      <c r="AT13">
        <v>0</v>
      </c>
      <c r="AU13">
        <v>0</v>
      </c>
      <c r="AV13">
        <v>0</v>
      </c>
    </row>
    <row r="14" spans="1:48">
      <c r="A14" t="s">
        <v>249</v>
      </c>
      <c r="G14" t="s">
        <v>56</v>
      </c>
      <c r="H14" s="115">
        <v>293.14</v>
      </c>
      <c r="I14" s="88">
        <v>0.5</v>
      </c>
      <c r="J14" s="88">
        <v>5.84</v>
      </c>
      <c r="K14" s="88">
        <v>0</v>
      </c>
      <c r="L14" s="88">
        <v>0</v>
      </c>
      <c r="M14" s="116">
        <v>0</v>
      </c>
      <c r="N14" s="115">
        <v>50</v>
      </c>
      <c r="O14" s="88">
        <v>70</v>
      </c>
      <c r="P14" s="88">
        <v>0</v>
      </c>
      <c r="Q14" s="88">
        <v>0</v>
      </c>
      <c r="R14" s="88">
        <v>0</v>
      </c>
      <c r="S14" s="116">
        <v>0</v>
      </c>
      <c r="W14">
        <v>0.34</v>
      </c>
      <c r="X14">
        <v>24.46</v>
      </c>
      <c r="Y14">
        <v>9.6</v>
      </c>
      <c r="Z14">
        <v>99.35</v>
      </c>
      <c r="AA14">
        <v>9.6</v>
      </c>
      <c r="AB14">
        <v>0</v>
      </c>
      <c r="AC14">
        <v>14.4</v>
      </c>
      <c r="AD14">
        <v>2.88</v>
      </c>
      <c r="AE14">
        <v>5.5</v>
      </c>
      <c r="AF14">
        <v>50</v>
      </c>
      <c r="AG14">
        <v>0</v>
      </c>
      <c r="AH14">
        <v>60</v>
      </c>
      <c r="AI14">
        <v>49.67</v>
      </c>
      <c r="AJ14">
        <v>10</v>
      </c>
      <c r="AK14">
        <v>14.4</v>
      </c>
      <c r="AL14">
        <v>49.67</v>
      </c>
      <c r="AM14">
        <v>0.5</v>
      </c>
      <c r="AN14">
        <v>0.34</v>
      </c>
      <c r="AO14">
        <v>17.28</v>
      </c>
      <c r="AP14">
        <v>0.42</v>
      </c>
      <c r="AQ14">
        <v>0.5</v>
      </c>
      <c r="AR14">
        <v>0</v>
      </c>
      <c r="AS14">
        <v>0.56999999999999995</v>
      </c>
      <c r="AT14">
        <v>0</v>
      </c>
      <c r="AU14">
        <v>0</v>
      </c>
      <c r="AV14">
        <v>0</v>
      </c>
    </row>
    <row r="15" spans="1:48">
      <c r="A15" t="s">
        <v>250</v>
      </c>
      <c r="G15" t="s">
        <v>57</v>
      </c>
      <c r="H15" s="115">
        <v>293.14</v>
      </c>
      <c r="I15" s="88">
        <v>0.5</v>
      </c>
      <c r="J15" s="88">
        <v>5.84</v>
      </c>
      <c r="K15" s="88">
        <v>0</v>
      </c>
      <c r="L15" s="88">
        <v>0</v>
      </c>
      <c r="M15" s="116">
        <v>0</v>
      </c>
      <c r="N15" s="115">
        <v>50</v>
      </c>
      <c r="O15" s="88">
        <v>70</v>
      </c>
      <c r="P15" s="88">
        <v>0</v>
      </c>
      <c r="Q15" s="88">
        <v>0</v>
      </c>
      <c r="R15" s="88">
        <v>0</v>
      </c>
      <c r="S15" s="116">
        <v>0</v>
      </c>
      <c r="W15">
        <v>0.34</v>
      </c>
      <c r="X15">
        <v>24.46</v>
      </c>
      <c r="Y15">
        <v>9.6</v>
      </c>
      <c r="Z15">
        <v>99.35</v>
      </c>
      <c r="AA15">
        <v>9.6</v>
      </c>
      <c r="AB15">
        <v>0</v>
      </c>
      <c r="AC15">
        <v>14.4</v>
      </c>
      <c r="AD15">
        <v>2.88</v>
      </c>
      <c r="AE15">
        <v>5.5</v>
      </c>
      <c r="AF15">
        <v>50</v>
      </c>
      <c r="AG15">
        <v>0</v>
      </c>
      <c r="AH15">
        <v>60</v>
      </c>
      <c r="AI15">
        <v>49.67</v>
      </c>
      <c r="AJ15">
        <v>10</v>
      </c>
      <c r="AK15">
        <v>14.4</v>
      </c>
      <c r="AL15">
        <v>49.67</v>
      </c>
      <c r="AM15">
        <v>0.5</v>
      </c>
      <c r="AN15">
        <v>0.34</v>
      </c>
      <c r="AO15">
        <v>17.28</v>
      </c>
      <c r="AP15">
        <v>0.42</v>
      </c>
      <c r="AQ15">
        <v>0.5</v>
      </c>
      <c r="AR15">
        <v>0</v>
      </c>
      <c r="AS15">
        <v>0.56999999999999995</v>
      </c>
      <c r="AT15">
        <v>0</v>
      </c>
      <c r="AU15">
        <v>0</v>
      </c>
      <c r="AV15">
        <v>0</v>
      </c>
    </row>
    <row r="16" spans="1:48">
      <c r="A16" t="s">
        <v>251</v>
      </c>
      <c r="G16" t="s">
        <v>58</v>
      </c>
      <c r="H16" s="115">
        <v>293.14</v>
      </c>
      <c r="I16" s="88">
        <v>0.5</v>
      </c>
      <c r="J16" s="88">
        <v>5.84</v>
      </c>
      <c r="K16" s="88">
        <v>0</v>
      </c>
      <c r="L16" s="88">
        <v>0</v>
      </c>
      <c r="M16" s="116">
        <v>0</v>
      </c>
      <c r="N16" s="115">
        <v>50</v>
      </c>
      <c r="O16" s="88">
        <v>70</v>
      </c>
      <c r="P16" s="88">
        <v>0</v>
      </c>
      <c r="Q16" s="88">
        <v>0</v>
      </c>
      <c r="R16" s="88">
        <v>0</v>
      </c>
      <c r="S16" s="116">
        <v>0</v>
      </c>
      <c r="W16">
        <v>0.34</v>
      </c>
      <c r="X16">
        <v>24.46</v>
      </c>
      <c r="Y16">
        <v>9.6</v>
      </c>
      <c r="Z16">
        <v>99.35</v>
      </c>
      <c r="AA16">
        <v>9.6</v>
      </c>
      <c r="AB16">
        <v>0</v>
      </c>
      <c r="AC16">
        <v>14.4</v>
      </c>
      <c r="AD16">
        <v>2.88</v>
      </c>
      <c r="AE16">
        <v>5.5</v>
      </c>
      <c r="AF16">
        <v>50</v>
      </c>
      <c r="AG16">
        <v>0</v>
      </c>
      <c r="AH16">
        <v>60</v>
      </c>
      <c r="AI16">
        <v>49.67</v>
      </c>
      <c r="AJ16">
        <v>10</v>
      </c>
      <c r="AK16">
        <v>14.4</v>
      </c>
      <c r="AL16">
        <v>49.67</v>
      </c>
      <c r="AM16">
        <v>0.5</v>
      </c>
      <c r="AN16">
        <v>0.34</v>
      </c>
      <c r="AO16">
        <v>17.28</v>
      </c>
      <c r="AP16">
        <v>0.42</v>
      </c>
      <c r="AQ16">
        <v>0.5</v>
      </c>
      <c r="AR16">
        <v>0</v>
      </c>
      <c r="AS16">
        <v>0.56999999999999995</v>
      </c>
      <c r="AT16">
        <v>0</v>
      </c>
      <c r="AU16">
        <v>0</v>
      </c>
      <c r="AV16">
        <v>0</v>
      </c>
    </row>
    <row r="17" spans="1:48">
      <c r="A17" t="s">
        <v>252</v>
      </c>
      <c r="G17" t="s">
        <v>59</v>
      </c>
      <c r="H17" s="115">
        <v>293.14</v>
      </c>
      <c r="I17" s="88">
        <v>0.5</v>
      </c>
      <c r="J17" s="88">
        <v>5.84</v>
      </c>
      <c r="K17" s="88">
        <v>0</v>
      </c>
      <c r="L17" s="88">
        <v>0</v>
      </c>
      <c r="M17" s="116">
        <v>0</v>
      </c>
      <c r="N17" s="115">
        <v>50</v>
      </c>
      <c r="O17" s="88">
        <v>70</v>
      </c>
      <c r="P17" s="88">
        <v>0</v>
      </c>
      <c r="Q17" s="88">
        <v>0</v>
      </c>
      <c r="R17" s="88">
        <v>0</v>
      </c>
      <c r="S17" s="116">
        <v>0</v>
      </c>
      <c r="W17">
        <v>0.34</v>
      </c>
      <c r="X17">
        <v>24.46</v>
      </c>
      <c r="Y17">
        <v>9.6</v>
      </c>
      <c r="Z17">
        <v>99.35</v>
      </c>
      <c r="AA17">
        <v>9.6</v>
      </c>
      <c r="AB17">
        <v>0</v>
      </c>
      <c r="AC17">
        <v>14.4</v>
      </c>
      <c r="AD17">
        <v>2.88</v>
      </c>
      <c r="AE17">
        <v>5.5</v>
      </c>
      <c r="AF17">
        <v>50</v>
      </c>
      <c r="AG17">
        <v>0</v>
      </c>
      <c r="AH17">
        <v>60</v>
      </c>
      <c r="AI17">
        <v>49.67</v>
      </c>
      <c r="AJ17">
        <v>10</v>
      </c>
      <c r="AK17">
        <v>14.4</v>
      </c>
      <c r="AL17">
        <v>49.67</v>
      </c>
      <c r="AM17">
        <v>0.5</v>
      </c>
      <c r="AN17">
        <v>0.34</v>
      </c>
      <c r="AO17">
        <v>17.28</v>
      </c>
      <c r="AP17">
        <v>0.42</v>
      </c>
      <c r="AQ17">
        <v>0.5</v>
      </c>
      <c r="AR17">
        <v>0</v>
      </c>
      <c r="AS17">
        <v>0.56999999999999995</v>
      </c>
      <c r="AT17">
        <v>0</v>
      </c>
      <c r="AU17">
        <v>0</v>
      </c>
      <c r="AV17">
        <v>0</v>
      </c>
    </row>
    <row r="18" spans="1:48">
      <c r="A18" t="s">
        <v>253</v>
      </c>
      <c r="G18" t="s">
        <v>60</v>
      </c>
      <c r="H18" s="115">
        <v>293.14</v>
      </c>
      <c r="I18" s="88">
        <v>0.5</v>
      </c>
      <c r="J18" s="88">
        <v>5.84</v>
      </c>
      <c r="K18" s="88">
        <v>0</v>
      </c>
      <c r="L18" s="88">
        <v>0</v>
      </c>
      <c r="M18" s="116">
        <v>0</v>
      </c>
      <c r="N18" s="115">
        <v>50</v>
      </c>
      <c r="O18" s="88">
        <v>72</v>
      </c>
      <c r="P18" s="88">
        <v>0</v>
      </c>
      <c r="Q18" s="88">
        <v>0</v>
      </c>
      <c r="R18" s="88">
        <v>0</v>
      </c>
      <c r="S18" s="116">
        <v>0</v>
      </c>
      <c r="W18">
        <v>0.34</v>
      </c>
      <c r="X18">
        <v>24.46</v>
      </c>
      <c r="Y18">
        <v>9.6</v>
      </c>
      <c r="Z18">
        <v>99.35</v>
      </c>
      <c r="AA18">
        <v>9.6</v>
      </c>
      <c r="AB18">
        <v>0</v>
      </c>
      <c r="AC18">
        <v>14.4</v>
      </c>
      <c r="AD18">
        <v>2.88</v>
      </c>
      <c r="AE18">
        <v>5.5</v>
      </c>
      <c r="AF18">
        <v>50</v>
      </c>
      <c r="AG18">
        <v>0</v>
      </c>
      <c r="AH18">
        <v>60</v>
      </c>
      <c r="AI18">
        <v>49.67</v>
      </c>
      <c r="AJ18">
        <v>12</v>
      </c>
      <c r="AK18">
        <v>14.4</v>
      </c>
      <c r="AL18">
        <v>49.67</v>
      </c>
      <c r="AM18">
        <v>0.5</v>
      </c>
      <c r="AN18">
        <v>0.34</v>
      </c>
      <c r="AO18">
        <v>17.28</v>
      </c>
      <c r="AP18">
        <v>0.42</v>
      </c>
      <c r="AQ18">
        <v>0.5</v>
      </c>
      <c r="AR18">
        <v>0</v>
      </c>
      <c r="AS18">
        <v>0.56999999999999995</v>
      </c>
      <c r="AT18">
        <v>0</v>
      </c>
      <c r="AU18">
        <v>0</v>
      </c>
      <c r="AV18">
        <v>0</v>
      </c>
    </row>
    <row r="19" spans="1:48">
      <c r="A19" t="s">
        <v>267</v>
      </c>
      <c r="G19" t="s">
        <v>61</v>
      </c>
      <c r="H19" s="115">
        <v>293.14</v>
      </c>
      <c r="I19" s="88">
        <v>0.5</v>
      </c>
      <c r="J19" s="88">
        <v>5.74</v>
      </c>
      <c r="K19" s="88">
        <v>0</v>
      </c>
      <c r="L19" s="88">
        <v>0</v>
      </c>
      <c r="M19" s="116">
        <v>0</v>
      </c>
      <c r="N19" s="115">
        <v>50</v>
      </c>
      <c r="O19" s="88">
        <v>99</v>
      </c>
      <c r="P19" s="88">
        <v>0</v>
      </c>
      <c r="Q19" s="88">
        <v>0</v>
      </c>
      <c r="R19" s="88">
        <v>0</v>
      </c>
      <c r="S19" s="116">
        <v>0</v>
      </c>
      <c r="W19">
        <v>0.34</v>
      </c>
      <c r="X19">
        <v>24.46</v>
      </c>
      <c r="Y19">
        <v>9.6</v>
      </c>
      <c r="Z19">
        <v>99.35</v>
      </c>
      <c r="AA19">
        <v>9.6</v>
      </c>
      <c r="AB19">
        <v>30</v>
      </c>
      <c r="AC19">
        <v>14.4</v>
      </c>
      <c r="AD19">
        <v>2.88</v>
      </c>
      <c r="AE19">
        <v>5.4</v>
      </c>
      <c r="AF19">
        <v>50</v>
      </c>
      <c r="AG19">
        <v>0</v>
      </c>
      <c r="AH19">
        <v>60</v>
      </c>
      <c r="AI19">
        <v>49.67</v>
      </c>
      <c r="AJ19">
        <v>9</v>
      </c>
      <c r="AK19">
        <v>14.4</v>
      </c>
      <c r="AL19">
        <v>49.67</v>
      </c>
      <c r="AM19">
        <v>0.5</v>
      </c>
      <c r="AN19">
        <v>0.34</v>
      </c>
      <c r="AO19">
        <v>17.28</v>
      </c>
      <c r="AP19">
        <v>0.42</v>
      </c>
      <c r="AQ19">
        <v>0.5</v>
      </c>
      <c r="AR19">
        <v>0</v>
      </c>
      <c r="AS19">
        <v>0.56999999999999995</v>
      </c>
      <c r="AT19">
        <v>0</v>
      </c>
      <c r="AU19">
        <v>0</v>
      </c>
      <c r="AV19">
        <v>0</v>
      </c>
    </row>
    <row r="20" spans="1:48">
      <c r="A20" t="s">
        <v>268</v>
      </c>
      <c r="G20" t="s">
        <v>62</v>
      </c>
      <c r="H20" s="115">
        <v>293.14</v>
      </c>
      <c r="I20" s="88">
        <v>0.5</v>
      </c>
      <c r="J20" s="88">
        <v>5.74</v>
      </c>
      <c r="K20" s="88">
        <v>0</v>
      </c>
      <c r="L20" s="88">
        <v>0</v>
      </c>
      <c r="M20" s="116">
        <v>0</v>
      </c>
      <c r="N20" s="115">
        <v>50</v>
      </c>
      <c r="O20" s="88">
        <v>100</v>
      </c>
      <c r="P20" s="88">
        <v>0</v>
      </c>
      <c r="Q20" s="88">
        <v>0</v>
      </c>
      <c r="R20" s="88">
        <v>0</v>
      </c>
      <c r="S20" s="116">
        <v>0</v>
      </c>
      <c r="W20">
        <v>0.34</v>
      </c>
      <c r="X20">
        <v>24.46</v>
      </c>
      <c r="Y20">
        <v>9.6</v>
      </c>
      <c r="Z20">
        <v>99.35</v>
      </c>
      <c r="AA20">
        <v>9.6</v>
      </c>
      <c r="AB20">
        <v>30</v>
      </c>
      <c r="AC20">
        <v>14.4</v>
      </c>
      <c r="AD20">
        <v>2.88</v>
      </c>
      <c r="AE20">
        <v>5.4</v>
      </c>
      <c r="AF20">
        <v>50</v>
      </c>
      <c r="AG20">
        <v>0</v>
      </c>
      <c r="AH20">
        <v>60</v>
      </c>
      <c r="AI20">
        <v>49.67</v>
      </c>
      <c r="AJ20">
        <v>10</v>
      </c>
      <c r="AK20">
        <v>14.4</v>
      </c>
      <c r="AL20">
        <v>49.67</v>
      </c>
      <c r="AM20">
        <v>0.5</v>
      </c>
      <c r="AN20">
        <v>0.34</v>
      </c>
      <c r="AO20">
        <v>17.28</v>
      </c>
      <c r="AP20">
        <v>0.42</v>
      </c>
      <c r="AQ20">
        <v>0.5</v>
      </c>
      <c r="AR20">
        <v>0</v>
      </c>
      <c r="AS20">
        <v>0.56999999999999995</v>
      </c>
      <c r="AT20">
        <v>0</v>
      </c>
      <c r="AU20">
        <v>0</v>
      </c>
      <c r="AV20">
        <v>0</v>
      </c>
    </row>
    <row r="21" spans="1:48">
      <c r="A21" t="s">
        <v>254</v>
      </c>
      <c r="G21" t="s">
        <v>63</v>
      </c>
      <c r="H21" s="115">
        <v>293.14</v>
      </c>
      <c r="I21" s="88">
        <v>0.5</v>
      </c>
      <c r="J21" s="88">
        <v>5.74</v>
      </c>
      <c r="K21" s="88">
        <v>0</v>
      </c>
      <c r="L21" s="88">
        <v>0</v>
      </c>
      <c r="M21" s="116">
        <v>0</v>
      </c>
      <c r="N21" s="115">
        <v>50</v>
      </c>
      <c r="O21" s="88">
        <v>102</v>
      </c>
      <c r="P21" s="88">
        <v>0</v>
      </c>
      <c r="Q21" s="88">
        <v>0</v>
      </c>
      <c r="R21" s="88">
        <v>0</v>
      </c>
      <c r="S21" s="116">
        <v>0</v>
      </c>
      <c r="W21">
        <v>0.34</v>
      </c>
      <c r="X21">
        <v>24.46</v>
      </c>
      <c r="Y21">
        <v>9.6</v>
      </c>
      <c r="Z21">
        <v>99.35</v>
      </c>
      <c r="AA21">
        <v>9.6</v>
      </c>
      <c r="AB21">
        <v>30</v>
      </c>
      <c r="AC21">
        <v>14.4</v>
      </c>
      <c r="AD21">
        <v>2.88</v>
      </c>
      <c r="AE21">
        <v>5.4</v>
      </c>
      <c r="AF21">
        <v>50</v>
      </c>
      <c r="AG21">
        <v>0</v>
      </c>
      <c r="AH21">
        <v>60</v>
      </c>
      <c r="AI21">
        <v>49.67</v>
      </c>
      <c r="AJ21">
        <v>12</v>
      </c>
      <c r="AK21">
        <v>14.4</v>
      </c>
      <c r="AL21">
        <v>49.67</v>
      </c>
      <c r="AM21">
        <v>0.5</v>
      </c>
      <c r="AN21">
        <v>0.34</v>
      </c>
      <c r="AO21">
        <v>17.28</v>
      </c>
      <c r="AP21">
        <v>0.42</v>
      </c>
      <c r="AQ21">
        <v>0.5</v>
      </c>
      <c r="AR21">
        <v>0</v>
      </c>
      <c r="AS21">
        <v>0.56999999999999995</v>
      </c>
      <c r="AT21">
        <v>0</v>
      </c>
      <c r="AU21">
        <v>0</v>
      </c>
      <c r="AV21">
        <v>0</v>
      </c>
    </row>
    <row r="22" spans="1:48">
      <c r="A22" t="s">
        <v>255</v>
      </c>
      <c r="G22" t="s">
        <v>64</v>
      </c>
      <c r="H22" s="115">
        <v>293.14</v>
      </c>
      <c r="I22" s="88">
        <v>0.5</v>
      </c>
      <c r="J22" s="88">
        <v>5.74</v>
      </c>
      <c r="K22" s="88">
        <v>0</v>
      </c>
      <c r="L22" s="88">
        <v>0</v>
      </c>
      <c r="M22" s="116">
        <v>0</v>
      </c>
      <c r="N22" s="115">
        <v>50</v>
      </c>
      <c r="O22" s="88">
        <v>103</v>
      </c>
      <c r="P22" s="88">
        <v>0</v>
      </c>
      <c r="Q22" s="88">
        <v>0</v>
      </c>
      <c r="R22" s="88">
        <v>0</v>
      </c>
      <c r="S22" s="116">
        <v>0</v>
      </c>
      <c r="W22">
        <v>0.34</v>
      </c>
      <c r="X22">
        <v>24.46</v>
      </c>
      <c r="Y22">
        <v>9.6</v>
      </c>
      <c r="Z22">
        <v>99.35</v>
      </c>
      <c r="AA22">
        <v>9.6</v>
      </c>
      <c r="AB22">
        <v>30</v>
      </c>
      <c r="AC22">
        <v>14.4</v>
      </c>
      <c r="AD22">
        <v>2.88</v>
      </c>
      <c r="AE22">
        <v>5.4</v>
      </c>
      <c r="AF22">
        <v>50</v>
      </c>
      <c r="AG22">
        <v>0</v>
      </c>
      <c r="AH22">
        <v>60</v>
      </c>
      <c r="AI22">
        <v>49.67</v>
      </c>
      <c r="AJ22">
        <v>13</v>
      </c>
      <c r="AK22">
        <v>14.4</v>
      </c>
      <c r="AL22">
        <v>49.67</v>
      </c>
      <c r="AM22">
        <v>0.5</v>
      </c>
      <c r="AN22">
        <v>0.34</v>
      </c>
      <c r="AO22">
        <v>17.28</v>
      </c>
      <c r="AP22">
        <v>0.42</v>
      </c>
      <c r="AQ22">
        <v>0.5</v>
      </c>
      <c r="AR22">
        <v>0</v>
      </c>
      <c r="AS22">
        <v>0.56999999999999995</v>
      </c>
      <c r="AT22">
        <v>0</v>
      </c>
      <c r="AU22">
        <v>0</v>
      </c>
      <c r="AV22">
        <v>0</v>
      </c>
    </row>
    <row r="23" spans="1:48">
      <c r="A23" t="s">
        <v>256</v>
      </c>
      <c r="G23" t="s">
        <v>65</v>
      </c>
      <c r="H23" s="115">
        <v>293.14</v>
      </c>
      <c r="I23" s="88">
        <v>0.5</v>
      </c>
      <c r="J23" s="88">
        <v>5.74</v>
      </c>
      <c r="K23" s="88">
        <v>0</v>
      </c>
      <c r="L23" s="88">
        <v>0</v>
      </c>
      <c r="M23" s="116">
        <v>0</v>
      </c>
      <c r="N23" s="115">
        <v>0</v>
      </c>
      <c r="O23" s="88">
        <v>106</v>
      </c>
      <c r="P23" s="88">
        <v>0</v>
      </c>
      <c r="Q23" s="88">
        <v>0</v>
      </c>
      <c r="R23" s="88">
        <v>0</v>
      </c>
      <c r="S23" s="116">
        <v>0</v>
      </c>
      <c r="W23">
        <v>0.34</v>
      </c>
      <c r="X23">
        <v>24.46</v>
      </c>
      <c r="Y23">
        <v>9.6</v>
      </c>
      <c r="Z23">
        <v>99.35</v>
      </c>
      <c r="AA23">
        <v>9.6</v>
      </c>
      <c r="AB23">
        <v>30</v>
      </c>
      <c r="AC23">
        <v>14.4</v>
      </c>
      <c r="AD23">
        <v>2.88</v>
      </c>
      <c r="AE23">
        <v>5.4</v>
      </c>
      <c r="AF23">
        <v>0</v>
      </c>
      <c r="AG23">
        <v>0</v>
      </c>
      <c r="AH23">
        <v>60</v>
      </c>
      <c r="AI23">
        <v>49.67</v>
      </c>
      <c r="AJ23">
        <v>16</v>
      </c>
      <c r="AK23">
        <v>14.4</v>
      </c>
      <c r="AL23">
        <v>49.67</v>
      </c>
      <c r="AM23">
        <v>0.5</v>
      </c>
      <c r="AN23">
        <v>0.34</v>
      </c>
      <c r="AO23">
        <v>17.28</v>
      </c>
      <c r="AP23">
        <v>0.42</v>
      </c>
      <c r="AQ23">
        <v>0.5</v>
      </c>
      <c r="AR23">
        <v>0</v>
      </c>
      <c r="AS23">
        <v>0.56999999999999995</v>
      </c>
      <c r="AT23">
        <v>0</v>
      </c>
      <c r="AU23">
        <v>0</v>
      </c>
      <c r="AV23">
        <v>0</v>
      </c>
    </row>
    <row r="24" spans="1:48">
      <c r="A24" t="s">
        <v>257</v>
      </c>
      <c r="G24" t="s">
        <v>66</v>
      </c>
      <c r="H24" s="115">
        <v>293.14</v>
      </c>
      <c r="I24" s="88">
        <v>0.5</v>
      </c>
      <c r="J24" s="88">
        <v>5.74</v>
      </c>
      <c r="K24" s="88">
        <v>0</v>
      </c>
      <c r="L24" s="88">
        <v>0</v>
      </c>
      <c r="M24" s="116">
        <v>0</v>
      </c>
      <c r="N24" s="115">
        <v>0</v>
      </c>
      <c r="O24" s="88">
        <v>107</v>
      </c>
      <c r="P24" s="88">
        <v>0</v>
      </c>
      <c r="Q24" s="88">
        <v>0</v>
      </c>
      <c r="R24" s="88">
        <v>0</v>
      </c>
      <c r="S24" s="116">
        <v>0</v>
      </c>
      <c r="W24">
        <v>0.34</v>
      </c>
      <c r="X24">
        <v>24.46</v>
      </c>
      <c r="Y24">
        <v>9.6</v>
      </c>
      <c r="Z24">
        <v>99.35</v>
      </c>
      <c r="AA24">
        <v>9.6</v>
      </c>
      <c r="AB24">
        <v>30</v>
      </c>
      <c r="AC24">
        <v>14.4</v>
      </c>
      <c r="AD24">
        <v>2.88</v>
      </c>
      <c r="AE24">
        <v>5.4</v>
      </c>
      <c r="AF24">
        <v>0</v>
      </c>
      <c r="AG24">
        <v>0</v>
      </c>
      <c r="AH24">
        <v>60</v>
      </c>
      <c r="AI24">
        <v>49.67</v>
      </c>
      <c r="AJ24">
        <v>17</v>
      </c>
      <c r="AK24">
        <v>14.4</v>
      </c>
      <c r="AL24">
        <v>49.67</v>
      </c>
      <c r="AM24">
        <v>0.5</v>
      </c>
      <c r="AN24">
        <v>0.34</v>
      </c>
      <c r="AO24">
        <v>17.28</v>
      </c>
      <c r="AP24">
        <v>0.42</v>
      </c>
      <c r="AQ24">
        <v>0.5</v>
      </c>
      <c r="AR24">
        <v>0</v>
      </c>
      <c r="AS24">
        <v>0.56999999999999995</v>
      </c>
      <c r="AT24">
        <v>0</v>
      </c>
      <c r="AU24">
        <v>0</v>
      </c>
      <c r="AV24">
        <v>0</v>
      </c>
    </row>
    <row r="25" spans="1:48">
      <c r="A25" t="s">
        <v>258</v>
      </c>
      <c r="G25" t="s">
        <v>67</v>
      </c>
      <c r="H25" s="115">
        <v>293.14</v>
      </c>
      <c r="I25" s="88">
        <v>0.5</v>
      </c>
      <c r="J25" s="88">
        <v>5.74</v>
      </c>
      <c r="K25" s="88">
        <v>0</v>
      </c>
      <c r="L25" s="88">
        <v>0</v>
      </c>
      <c r="M25" s="116">
        <v>0</v>
      </c>
      <c r="N25" s="115">
        <v>0</v>
      </c>
      <c r="O25" s="88">
        <v>108</v>
      </c>
      <c r="P25" s="88">
        <v>0</v>
      </c>
      <c r="Q25" s="88">
        <v>0</v>
      </c>
      <c r="R25" s="88">
        <v>0</v>
      </c>
      <c r="S25" s="116">
        <v>0</v>
      </c>
      <c r="W25">
        <v>0.34</v>
      </c>
      <c r="X25">
        <v>24.46</v>
      </c>
      <c r="Y25">
        <v>9.6</v>
      </c>
      <c r="Z25">
        <v>99.35</v>
      </c>
      <c r="AA25">
        <v>9.6</v>
      </c>
      <c r="AB25">
        <v>30</v>
      </c>
      <c r="AC25">
        <v>14.4</v>
      </c>
      <c r="AD25">
        <v>2.88</v>
      </c>
      <c r="AE25">
        <v>5.4</v>
      </c>
      <c r="AF25">
        <v>0</v>
      </c>
      <c r="AG25">
        <v>0</v>
      </c>
      <c r="AH25">
        <v>60</v>
      </c>
      <c r="AI25">
        <v>49.67</v>
      </c>
      <c r="AJ25">
        <v>18</v>
      </c>
      <c r="AK25">
        <v>14.4</v>
      </c>
      <c r="AL25">
        <v>49.67</v>
      </c>
      <c r="AM25">
        <v>0.5</v>
      </c>
      <c r="AN25">
        <v>0.34</v>
      </c>
      <c r="AO25">
        <v>17.28</v>
      </c>
      <c r="AP25">
        <v>0.42</v>
      </c>
      <c r="AQ25">
        <v>0.5</v>
      </c>
      <c r="AR25">
        <v>0</v>
      </c>
      <c r="AS25">
        <v>0.56999999999999995</v>
      </c>
      <c r="AT25">
        <v>0</v>
      </c>
      <c r="AU25">
        <v>0</v>
      </c>
      <c r="AV25">
        <v>0</v>
      </c>
    </row>
    <row r="26" spans="1:48">
      <c r="A26" t="s">
        <v>259</v>
      </c>
      <c r="G26" t="s">
        <v>68</v>
      </c>
      <c r="H26" s="115">
        <v>293.14</v>
      </c>
      <c r="I26" s="88">
        <v>0.5</v>
      </c>
      <c r="J26" s="88">
        <v>5.74</v>
      </c>
      <c r="K26" s="88">
        <v>0</v>
      </c>
      <c r="L26" s="88">
        <v>0</v>
      </c>
      <c r="M26" s="116">
        <v>0</v>
      </c>
      <c r="N26" s="115">
        <v>0</v>
      </c>
      <c r="O26" s="88">
        <v>109</v>
      </c>
      <c r="P26" s="88">
        <v>0</v>
      </c>
      <c r="Q26" s="88">
        <v>0</v>
      </c>
      <c r="R26" s="88">
        <v>0</v>
      </c>
      <c r="S26" s="116">
        <v>0</v>
      </c>
      <c r="W26">
        <v>0.34</v>
      </c>
      <c r="X26">
        <v>24.46</v>
      </c>
      <c r="Y26">
        <v>9.6</v>
      </c>
      <c r="Z26">
        <v>99.35</v>
      </c>
      <c r="AA26">
        <v>9.6</v>
      </c>
      <c r="AB26">
        <v>30</v>
      </c>
      <c r="AC26">
        <v>14.4</v>
      </c>
      <c r="AD26">
        <v>2.88</v>
      </c>
      <c r="AE26">
        <v>5.4</v>
      </c>
      <c r="AF26">
        <v>0</v>
      </c>
      <c r="AG26">
        <v>0</v>
      </c>
      <c r="AH26">
        <v>60</v>
      </c>
      <c r="AI26">
        <v>49.67</v>
      </c>
      <c r="AJ26">
        <v>19</v>
      </c>
      <c r="AK26">
        <v>14.4</v>
      </c>
      <c r="AL26">
        <v>49.67</v>
      </c>
      <c r="AM26">
        <v>0.5</v>
      </c>
      <c r="AN26">
        <v>0.34</v>
      </c>
      <c r="AO26">
        <v>17.28</v>
      </c>
      <c r="AP26">
        <v>0.42</v>
      </c>
      <c r="AQ26">
        <v>0.5</v>
      </c>
      <c r="AR26">
        <v>0</v>
      </c>
      <c r="AS26">
        <v>0.56999999999999995</v>
      </c>
      <c r="AT26">
        <v>0</v>
      </c>
      <c r="AU26">
        <v>0</v>
      </c>
      <c r="AV26">
        <v>0</v>
      </c>
    </row>
    <row r="27" spans="1:48">
      <c r="A27" t="s">
        <v>260</v>
      </c>
      <c r="G27" t="s">
        <v>69</v>
      </c>
      <c r="H27" s="115">
        <v>293.14</v>
      </c>
      <c r="I27" s="88">
        <v>0.5</v>
      </c>
      <c r="J27" s="88">
        <v>5.66</v>
      </c>
      <c r="K27" s="88">
        <v>0</v>
      </c>
      <c r="L27" s="88">
        <v>0</v>
      </c>
      <c r="M27" s="116">
        <v>0</v>
      </c>
      <c r="N27" s="115">
        <v>0</v>
      </c>
      <c r="O27" s="88">
        <v>114</v>
      </c>
      <c r="P27" s="88">
        <v>0</v>
      </c>
      <c r="Q27" s="88">
        <v>0</v>
      </c>
      <c r="R27" s="88">
        <v>0</v>
      </c>
      <c r="S27" s="116">
        <v>0</v>
      </c>
      <c r="W27">
        <v>0.34</v>
      </c>
      <c r="X27">
        <v>24.46</v>
      </c>
      <c r="Y27">
        <v>9.6</v>
      </c>
      <c r="Z27">
        <v>99.35</v>
      </c>
      <c r="AA27">
        <v>9.6</v>
      </c>
      <c r="AB27">
        <v>30</v>
      </c>
      <c r="AC27">
        <v>14.4</v>
      </c>
      <c r="AD27">
        <v>2.88</v>
      </c>
      <c r="AE27">
        <v>5.32</v>
      </c>
      <c r="AF27">
        <v>0</v>
      </c>
      <c r="AG27">
        <v>0</v>
      </c>
      <c r="AH27">
        <v>60</v>
      </c>
      <c r="AI27">
        <v>49.67</v>
      </c>
      <c r="AJ27">
        <v>24</v>
      </c>
      <c r="AK27">
        <v>14.4</v>
      </c>
      <c r="AL27">
        <v>49.67</v>
      </c>
      <c r="AM27">
        <v>0.5</v>
      </c>
      <c r="AN27">
        <v>0.34</v>
      </c>
      <c r="AO27">
        <v>17.28</v>
      </c>
      <c r="AP27">
        <v>0.42</v>
      </c>
      <c r="AQ27">
        <v>0.5</v>
      </c>
      <c r="AR27">
        <v>0</v>
      </c>
      <c r="AS27">
        <v>0.56999999999999995</v>
      </c>
      <c r="AT27">
        <v>0</v>
      </c>
      <c r="AU27">
        <v>0</v>
      </c>
      <c r="AV27">
        <v>0</v>
      </c>
    </row>
    <row r="28" spans="1:48">
      <c r="A28" t="s">
        <v>261</v>
      </c>
      <c r="G28" t="s">
        <v>70</v>
      </c>
      <c r="H28" s="115">
        <v>293.14</v>
      </c>
      <c r="I28" s="88">
        <v>0.5</v>
      </c>
      <c r="J28" s="88">
        <v>5.66</v>
      </c>
      <c r="K28" s="88">
        <v>0</v>
      </c>
      <c r="L28" s="88">
        <v>0</v>
      </c>
      <c r="M28" s="116">
        <v>0</v>
      </c>
      <c r="N28" s="115">
        <v>0</v>
      </c>
      <c r="O28" s="88">
        <v>115</v>
      </c>
      <c r="P28" s="88">
        <v>0</v>
      </c>
      <c r="Q28" s="88">
        <v>0</v>
      </c>
      <c r="R28" s="88">
        <v>0</v>
      </c>
      <c r="S28" s="116">
        <v>0</v>
      </c>
      <c r="W28">
        <v>0.34</v>
      </c>
      <c r="X28">
        <v>24.46</v>
      </c>
      <c r="Y28">
        <v>9.6</v>
      </c>
      <c r="Z28">
        <v>99.35</v>
      </c>
      <c r="AA28">
        <v>9.6</v>
      </c>
      <c r="AB28">
        <v>30</v>
      </c>
      <c r="AC28">
        <v>14.4</v>
      </c>
      <c r="AD28">
        <v>2.88</v>
      </c>
      <c r="AE28">
        <v>5.32</v>
      </c>
      <c r="AF28">
        <v>0</v>
      </c>
      <c r="AG28">
        <v>0</v>
      </c>
      <c r="AH28">
        <v>60</v>
      </c>
      <c r="AI28">
        <v>49.67</v>
      </c>
      <c r="AJ28">
        <v>25</v>
      </c>
      <c r="AK28">
        <v>14.4</v>
      </c>
      <c r="AL28">
        <v>49.67</v>
      </c>
      <c r="AM28">
        <v>0.5</v>
      </c>
      <c r="AN28">
        <v>0.34</v>
      </c>
      <c r="AO28">
        <v>17.28</v>
      </c>
      <c r="AP28">
        <v>0.42</v>
      </c>
      <c r="AQ28">
        <v>0.5</v>
      </c>
      <c r="AR28">
        <v>0</v>
      </c>
      <c r="AS28">
        <v>0.56999999999999995</v>
      </c>
      <c r="AT28">
        <v>0</v>
      </c>
      <c r="AU28">
        <v>0</v>
      </c>
      <c r="AV28">
        <v>0</v>
      </c>
    </row>
    <row r="29" spans="1:48">
      <c r="A29" t="s">
        <v>269</v>
      </c>
      <c r="G29" t="s">
        <v>71</v>
      </c>
      <c r="H29" s="115">
        <v>293.14</v>
      </c>
      <c r="I29" s="88">
        <v>0.5</v>
      </c>
      <c r="J29" s="88">
        <v>5.66</v>
      </c>
      <c r="K29" s="88">
        <v>0</v>
      </c>
      <c r="L29" s="88">
        <v>0</v>
      </c>
      <c r="M29" s="116">
        <v>0</v>
      </c>
      <c r="N29" s="115">
        <v>0</v>
      </c>
      <c r="O29" s="88">
        <v>116</v>
      </c>
      <c r="P29" s="88">
        <v>0</v>
      </c>
      <c r="Q29" s="88">
        <v>0</v>
      </c>
      <c r="R29" s="88">
        <v>0</v>
      </c>
      <c r="S29" s="116">
        <v>0</v>
      </c>
      <c r="W29">
        <v>0.34</v>
      </c>
      <c r="X29">
        <v>24.46</v>
      </c>
      <c r="Y29">
        <v>9.6</v>
      </c>
      <c r="Z29">
        <v>99.35</v>
      </c>
      <c r="AA29">
        <v>9.6</v>
      </c>
      <c r="AB29">
        <v>30</v>
      </c>
      <c r="AC29">
        <v>14.4</v>
      </c>
      <c r="AD29">
        <v>2.88</v>
      </c>
      <c r="AE29">
        <v>5.32</v>
      </c>
      <c r="AF29">
        <v>0</v>
      </c>
      <c r="AG29">
        <v>0</v>
      </c>
      <c r="AH29">
        <v>60</v>
      </c>
      <c r="AI29">
        <v>49.67</v>
      </c>
      <c r="AJ29">
        <v>26</v>
      </c>
      <c r="AK29">
        <v>14.4</v>
      </c>
      <c r="AL29">
        <v>49.67</v>
      </c>
      <c r="AM29">
        <v>0.5</v>
      </c>
      <c r="AN29">
        <v>0.34</v>
      </c>
      <c r="AO29">
        <v>17.28</v>
      </c>
      <c r="AP29">
        <v>0.42</v>
      </c>
      <c r="AQ29">
        <v>0.5</v>
      </c>
      <c r="AR29">
        <v>0</v>
      </c>
      <c r="AS29">
        <v>0.56999999999999995</v>
      </c>
      <c r="AT29">
        <v>0</v>
      </c>
      <c r="AU29">
        <v>0</v>
      </c>
      <c r="AV29">
        <v>0</v>
      </c>
    </row>
    <row r="30" spans="1:48">
      <c r="A30" t="s">
        <v>270</v>
      </c>
      <c r="G30" t="s">
        <v>72</v>
      </c>
      <c r="H30" s="115">
        <v>293.14</v>
      </c>
      <c r="I30" s="88">
        <v>0.5</v>
      </c>
      <c r="J30" s="88">
        <v>5.66</v>
      </c>
      <c r="K30" s="88">
        <v>0</v>
      </c>
      <c r="L30" s="88">
        <v>0</v>
      </c>
      <c r="M30" s="116">
        <v>0</v>
      </c>
      <c r="N30" s="115">
        <v>0</v>
      </c>
      <c r="O30" s="88">
        <v>117</v>
      </c>
      <c r="P30" s="88">
        <v>0</v>
      </c>
      <c r="Q30" s="88">
        <v>0</v>
      </c>
      <c r="R30" s="88">
        <v>0</v>
      </c>
      <c r="S30" s="116">
        <v>0</v>
      </c>
      <c r="W30">
        <v>0.34</v>
      </c>
      <c r="X30">
        <v>24.46</v>
      </c>
      <c r="Y30">
        <v>9.6</v>
      </c>
      <c r="Z30">
        <v>99.35</v>
      </c>
      <c r="AA30">
        <v>9.6</v>
      </c>
      <c r="AB30">
        <v>30</v>
      </c>
      <c r="AC30">
        <v>14.4</v>
      </c>
      <c r="AD30">
        <v>2.88</v>
      </c>
      <c r="AE30">
        <v>5.32</v>
      </c>
      <c r="AF30">
        <v>0</v>
      </c>
      <c r="AG30">
        <v>0</v>
      </c>
      <c r="AH30">
        <v>60</v>
      </c>
      <c r="AI30">
        <v>49.67</v>
      </c>
      <c r="AJ30">
        <v>27</v>
      </c>
      <c r="AK30">
        <v>14.4</v>
      </c>
      <c r="AL30">
        <v>49.67</v>
      </c>
      <c r="AM30">
        <v>0.5</v>
      </c>
      <c r="AN30">
        <v>0.34</v>
      </c>
      <c r="AO30">
        <v>17.28</v>
      </c>
      <c r="AP30">
        <v>0.42</v>
      </c>
      <c r="AQ30">
        <v>0.5</v>
      </c>
      <c r="AR30">
        <v>0</v>
      </c>
      <c r="AS30">
        <v>0.56999999999999995</v>
      </c>
      <c r="AT30">
        <v>0</v>
      </c>
      <c r="AU30">
        <v>0</v>
      </c>
      <c r="AV30">
        <v>0</v>
      </c>
    </row>
    <row r="31" spans="1:48">
      <c r="A31" t="s">
        <v>280</v>
      </c>
      <c r="G31" t="s">
        <v>73</v>
      </c>
      <c r="H31" s="115">
        <v>298.10000000000002</v>
      </c>
      <c r="I31" s="88">
        <v>3.5</v>
      </c>
      <c r="J31" s="88">
        <v>5.66</v>
      </c>
      <c r="K31" s="88">
        <v>0</v>
      </c>
      <c r="L31" s="88">
        <v>0</v>
      </c>
      <c r="M31" s="116">
        <v>0</v>
      </c>
      <c r="N31" s="115">
        <v>0</v>
      </c>
      <c r="O31" s="88">
        <v>99</v>
      </c>
      <c r="P31" s="88">
        <v>0</v>
      </c>
      <c r="Q31" s="88">
        <v>0</v>
      </c>
      <c r="R31" s="88">
        <v>0</v>
      </c>
      <c r="S31" s="116">
        <v>0</v>
      </c>
      <c r="W31">
        <v>0.34</v>
      </c>
      <c r="X31">
        <v>22.42</v>
      </c>
      <c r="Y31">
        <v>9.6</v>
      </c>
      <c r="Z31">
        <v>99.35</v>
      </c>
      <c r="AA31">
        <v>9.6</v>
      </c>
      <c r="AB31">
        <v>30</v>
      </c>
      <c r="AC31">
        <v>14.4</v>
      </c>
      <c r="AD31">
        <v>2.88</v>
      </c>
      <c r="AE31">
        <v>5.32</v>
      </c>
      <c r="AF31">
        <v>0</v>
      </c>
      <c r="AG31">
        <v>0</v>
      </c>
      <c r="AH31">
        <v>60</v>
      </c>
      <c r="AI31">
        <v>49.67</v>
      </c>
      <c r="AJ31">
        <v>9</v>
      </c>
      <c r="AK31">
        <v>14.4</v>
      </c>
      <c r="AL31">
        <v>49.67</v>
      </c>
      <c r="AM31">
        <v>0.5</v>
      </c>
      <c r="AN31">
        <v>0.34</v>
      </c>
      <c r="AO31">
        <v>17.28</v>
      </c>
      <c r="AP31">
        <v>0.42</v>
      </c>
      <c r="AQ31">
        <v>0.5</v>
      </c>
      <c r="AR31">
        <v>0</v>
      </c>
      <c r="AS31">
        <v>0.56999999999999995</v>
      </c>
      <c r="AT31">
        <v>0</v>
      </c>
      <c r="AU31">
        <v>7</v>
      </c>
      <c r="AV31">
        <v>3</v>
      </c>
    </row>
    <row r="32" spans="1:48">
      <c r="A32" t="s">
        <v>281</v>
      </c>
      <c r="G32" t="s">
        <v>74</v>
      </c>
      <c r="H32" s="115">
        <v>308.60000000000002</v>
      </c>
      <c r="I32" s="88">
        <v>8</v>
      </c>
      <c r="J32" s="88">
        <v>5.66</v>
      </c>
      <c r="K32" s="88">
        <v>0</v>
      </c>
      <c r="L32" s="88">
        <v>0.1</v>
      </c>
      <c r="M32" s="116">
        <v>0</v>
      </c>
      <c r="N32" s="115">
        <v>0</v>
      </c>
      <c r="O32" s="88">
        <v>94</v>
      </c>
      <c r="P32" s="88">
        <v>0</v>
      </c>
      <c r="Q32" s="88">
        <v>0</v>
      </c>
      <c r="R32" s="88">
        <v>0</v>
      </c>
      <c r="S32" s="116">
        <v>0</v>
      </c>
      <c r="W32">
        <v>0.34</v>
      </c>
      <c r="X32">
        <v>22.42</v>
      </c>
      <c r="Y32">
        <v>9.6</v>
      </c>
      <c r="Z32">
        <v>99.35</v>
      </c>
      <c r="AA32">
        <v>9.6</v>
      </c>
      <c r="AB32">
        <v>30</v>
      </c>
      <c r="AC32">
        <v>14.4</v>
      </c>
      <c r="AD32">
        <v>2.88</v>
      </c>
      <c r="AE32">
        <v>5.32</v>
      </c>
      <c r="AF32">
        <v>0</v>
      </c>
      <c r="AG32">
        <v>0.1</v>
      </c>
      <c r="AH32">
        <v>60</v>
      </c>
      <c r="AI32">
        <v>49.67</v>
      </c>
      <c r="AJ32">
        <v>4</v>
      </c>
      <c r="AK32">
        <v>14.4</v>
      </c>
      <c r="AL32">
        <v>49.67</v>
      </c>
      <c r="AM32">
        <v>0.5</v>
      </c>
      <c r="AN32">
        <v>0.34</v>
      </c>
      <c r="AO32">
        <v>17.28</v>
      </c>
      <c r="AP32">
        <v>0.42</v>
      </c>
      <c r="AQ32">
        <v>0.5</v>
      </c>
      <c r="AR32">
        <v>0</v>
      </c>
      <c r="AS32">
        <v>0.56999999999999995</v>
      </c>
      <c r="AT32">
        <v>0</v>
      </c>
      <c r="AU32">
        <v>17.5</v>
      </c>
      <c r="AV32">
        <v>7.5</v>
      </c>
    </row>
    <row r="33" spans="1:48">
      <c r="A33" t="s">
        <v>282</v>
      </c>
      <c r="G33" t="s">
        <v>75</v>
      </c>
      <c r="H33" s="115">
        <v>319.10000000000002</v>
      </c>
      <c r="I33" s="88">
        <v>12.5</v>
      </c>
      <c r="J33" s="88">
        <v>5.66</v>
      </c>
      <c r="K33" s="88">
        <v>0</v>
      </c>
      <c r="L33" s="88">
        <v>0.42</v>
      </c>
      <c r="M33" s="116">
        <v>0</v>
      </c>
      <c r="N33" s="115">
        <v>0</v>
      </c>
      <c r="O33" s="88">
        <v>90</v>
      </c>
      <c r="P33" s="88">
        <v>0</v>
      </c>
      <c r="Q33" s="88">
        <v>0</v>
      </c>
      <c r="R33" s="88">
        <v>0</v>
      </c>
      <c r="S33" s="116">
        <v>0</v>
      </c>
      <c r="W33">
        <v>0.34</v>
      </c>
      <c r="X33">
        <v>22.42</v>
      </c>
      <c r="Y33">
        <v>9.6</v>
      </c>
      <c r="Z33">
        <v>99.35</v>
      </c>
      <c r="AA33">
        <v>9.6</v>
      </c>
      <c r="AB33">
        <v>30</v>
      </c>
      <c r="AC33">
        <v>14.4</v>
      </c>
      <c r="AD33">
        <v>2.88</v>
      </c>
      <c r="AE33">
        <v>5.32</v>
      </c>
      <c r="AF33">
        <v>0</v>
      </c>
      <c r="AG33">
        <v>0.42</v>
      </c>
      <c r="AH33">
        <v>60</v>
      </c>
      <c r="AI33">
        <v>49.67</v>
      </c>
      <c r="AJ33">
        <v>0</v>
      </c>
      <c r="AK33">
        <v>14.4</v>
      </c>
      <c r="AL33">
        <v>49.67</v>
      </c>
      <c r="AM33">
        <v>0.5</v>
      </c>
      <c r="AN33">
        <v>0.34</v>
      </c>
      <c r="AO33">
        <v>17.28</v>
      </c>
      <c r="AP33">
        <v>0.42</v>
      </c>
      <c r="AQ33">
        <v>0.5</v>
      </c>
      <c r="AR33">
        <v>0</v>
      </c>
      <c r="AS33">
        <v>0.56999999999999995</v>
      </c>
      <c r="AT33">
        <v>0</v>
      </c>
      <c r="AU33">
        <v>28</v>
      </c>
      <c r="AV33">
        <v>12</v>
      </c>
    </row>
    <row r="34" spans="1:48">
      <c r="A34" t="s">
        <v>283</v>
      </c>
      <c r="G34" t="s">
        <v>76</v>
      </c>
      <c r="H34" s="115">
        <v>343.6</v>
      </c>
      <c r="I34" s="88">
        <v>23</v>
      </c>
      <c r="J34" s="88">
        <v>5.66</v>
      </c>
      <c r="K34" s="88">
        <v>0</v>
      </c>
      <c r="L34" s="88">
        <v>0.85</v>
      </c>
      <c r="M34" s="116">
        <v>0</v>
      </c>
      <c r="N34" s="115">
        <v>0</v>
      </c>
      <c r="O34" s="88">
        <v>90</v>
      </c>
      <c r="P34" s="88">
        <v>0</v>
      </c>
      <c r="Q34" s="88">
        <v>0</v>
      </c>
      <c r="R34" s="88">
        <v>0</v>
      </c>
      <c r="S34" s="116">
        <v>0</v>
      </c>
      <c r="W34">
        <v>0.34</v>
      </c>
      <c r="X34">
        <v>22.42</v>
      </c>
      <c r="Y34">
        <v>9.6</v>
      </c>
      <c r="Z34">
        <v>99.35</v>
      </c>
      <c r="AA34">
        <v>9.6</v>
      </c>
      <c r="AB34">
        <v>30</v>
      </c>
      <c r="AC34">
        <v>14.4</v>
      </c>
      <c r="AD34">
        <v>2.88</v>
      </c>
      <c r="AE34">
        <v>5.32</v>
      </c>
      <c r="AF34">
        <v>0</v>
      </c>
      <c r="AG34">
        <v>0.85</v>
      </c>
      <c r="AH34">
        <v>60</v>
      </c>
      <c r="AI34">
        <v>49.67</v>
      </c>
      <c r="AJ34">
        <v>0</v>
      </c>
      <c r="AK34">
        <v>14.4</v>
      </c>
      <c r="AL34">
        <v>49.67</v>
      </c>
      <c r="AM34">
        <v>0.5</v>
      </c>
      <c r="AN34">
        <v>0.34</v>
      </c>
      <c r="AO34">
        <v>17.28</v>
      </c>
      <c r="AP34">
        <v>0.42</v>
      </c>
      <c r="AQ34">
        <v>0.5</v>
      </c>
      <c r="AR34">
        <v>0</v>
      </c>
      <c r="AS34">
        <v>0.56999999999999995</v>
      </c>
      <c r="AT34">
        <v>0</v>
      </c>
      <c r="AU34">
        <v>52.5</v>
      </c>
      <c r="AV34">
        <v>22.5</v>
      </c>
    </row>
    <row r="35" spans="1:48">
      <c r="A35" t="s">
        <v>298</v>
      </c>
      <c r="G35" t="s">
        <v>77</v>
      </c>
      <c r="H35" s="115">
        <v>354.09000000000003</v>
      </c>
      <c r="I35" s="88">
        <v>27.53</v>
      </c>
      <c r="J35" s="88">
        <v>5.55</v>
      </c>
      <c r="K35" s="88">
        <v>0</v>
      </c>
      <c r="L35" s="88">
        <v>1.1599999999999999</v>
      </c>
      <c r="M35" s="116">
        <v>0</v>
      </c>
      <c r="N35" s="115">
        <v>0</v>
      </c>
      <c r="O35" s="88">
        <v>90</v>
      </c>
      <c r="P35" s="88">
        <v>0</v>
      </c>
      <c r="Q35" s="88">
        <v>0</v>
      </c>
      <c r="R35" s="88">
        <v>0</v>
      </c>
      <c r="S35" s="116">
        <v>0</v>
      </c>
      <c r="W35">
        <v>0.33</v>
      </c>
      <c r="X35">
        <v>22.42</v>
      </c>
      <c r="Y35">
        <v>9.6</v>
      </c>
      <c r="Z35">
        <v>99.35</v>
      </c>
      <c r="AA35">
        <v>9.6</v>
      </c>
      <c r="AB35">
        <v>30</v>
      </c>
      <c r="AC35">
        <v>14.4</v>
      </c>
      <c r="AD35">
        <v>2.88</v>
      </c>
      <c r="AE35">
        <v>5.22</v>
      </c>
      <c r="AF35">
        <v>0</v>
      </c>
      <c r="AG35">
        <v>1.1599999999999999</v>
      </c>
      <c r="AH35">
        <v>60</v>
      </c>
      <c r="AI35">
        <v>49.67</v>
      </c>
      <c r="AJ35">
        <v>0</v>
      </c>
      <c r="AK35">
        <v>14.4</v>
      </c>
      <c r="AL35">
        <v>49.67</v>
      </c>
      <c r="AM35">
        <v>0.53</v>
      </c>
      <c r="AN35">
        <v>0.33</v>
      </c>
      <c r="AO35">
        <v>17.28</v>
      </c>
      <c r="AP35">
        <v>0.41</v>
      </c>
      <c r="AQ35">
        <v>0.53</v>
      </c>
      <c r="AR35">
        <v>0</v>
      </c>
      <c r="AS35">
        <v>0.55000000000000004</v>
      </c>
      <c r="AT35">
        <v>0</v>
      </c>
      <c r="AU35">
        <v>63</v>
      </c>
      <c r="AV35">
        <v>27</v>
      </c>
    </row>
    <row r="36" spans="1:48">
      <c r="A36" t="s">
        <v>331</v>
      </c>
      <c r="G36" t="s">
        <v>78</v>
      </c>
      <c r="H36" s="115">
        <v>368.09000000000003</v>
      </c>
      <c r="I36" s="88">
        <v>33.53</v>
      </c>
      <c r="J36" s="88">
        <v>5.55</v>
      </c>
      <c r="K36" s="88">
        <v>0</v>
      </c>
      <c r="L36" s="88">
        <v>1.63</v>
      </c>
      <c r="M36" s="116">
        <v>0</v>
      </c>
      <c r="N36" s="115">
        <v>0</v>
      </c>
      <c r="O36" s="88">
        <v>90</v>
      </c>
      <c r="P36" s="88">
        <v>0</v>
      </c>
      <c r="Q36" s="88">
        <v>0</v>
      </c>
      <c r="R36" s="88">
        <v>0</v>
      </c>
      <c r="S36" s="116">
        <v>0</v>
      </c>
      <c r="W36">
        <v>0.33</v>
      </c>
      <c r="X36">
        <v>22.42</v>
      </c>
      <c r="Y36">
        <v>9.6</v>
      </c>
      <c r="Z36">
        <v>99.35</v>
      </c>
      <c r="AA36">
        <v>9.6</v>
      </c>
      <c r="AB36">
        <v>30</v>
      </c>
      <c r="AC36">
        <v>14.4</v>
      </c>
      <c r="AD36">
        <v>2.88</v>
      </c>
      <c r="AE36">
        <v>5.22</v>
      </c>
      <c r="AF36">
        <v>0</v>
      </c>
      <c r="AG36">
        <v>1.63</v>
      </c>
      <c r="AH36">
        <v>60</v>
      </c>
      <c r="AI36">
        <v>49.67</v>
      </c>
      <c r="AJ36">
        <v>0</v>
      </c>
      <c r="AK36">
        <v>14.4</v>
      </c>
      <c r="AL36">
        <v>49.67</v>
      </c>
      <c r="AM36">
        <v>0.53</v>
      </c>
      <c r="AN36">
        <v>0.33</v>
      </c>
      <c r="AO36">
        <v>17.28</v>
      </c>
      <c r="AP36">
        <v>0.41</v>
      </c>
      <c r="AQ36">
        <v>0.53</v>
      </c>
      <c r="AR36">
        <v>0</v>
      </c>
      <c r="AS36">
        <v>0.55000000000000004</v>
      </c>
      <c r="AT36">
        <v>0</v>
      </c>
      <c r="AU36">
        <v>77</v>
      </c>
      <c r="AV36">
        <v>33</v>
      </c>
    </row>
    <row r="37" spans="1:48">
      <c r="A37" t="s">
        <v>332</v>
      </c>
      <c r="G37" t="s">
        <v>79</v>
      </c>
      <c r="H37" s="115">
        <v>382.09000000000003</v>
      </c>
      <c r="I37" s="88">
        <v>39.53</v>
      </c>
      <c r="J37" s="88">
        <v>5.55</v>
      </c>
      <c r="K37" s="88">
        <v>0</v>
      </c>
      <c r="L37" s="88">
        <v>2.5</v>
      </c>
      <c r="M37" s="116">
        <v>0</v>
      </c>
      <c r="N37" s="115">
        <v>0</v>
      </c>
      <c r="O37" s="88">
        <v>90</v>
      </c>
      <c r="P37" s="88">
        <v>0</v>
      </c>
      <c r="Q37" s="88">
        <v>0</v>
      </c>
      <c r="R37" s="88">
        <v>0</v>
      </c>
      <c r="S37" s="116">
        <v>0</v>
      </c>
      <c r="W37">
        <v>0.33</v>
      </c>
      <c r="X37">
        <v>22.42</v>
      </c>
      <c r="Y37">
        <v>9.6</v>
      </c>
      <c r="Z37">
        <v>99.35</v>
      </c>
      <c r="AA37">
        <v>9.6</v>
      </c>
      <c r="AB37">
        <v>30</v>
      </c>
      <c r="AC37">
        <v>14.4</v>
      </c>
      <c r="AD37">
        <v>2.88</v>
      </c>
      <c r="AE37">
        <v>5.22</v>
      </c>
      <c r="AF37">
        <v>0</v>
      </c>
      <c r="AG37">
        <v>2.5</v>
      </c>
      <c r="AH37">
        <v>60</v>
      </c>
      <c r="AI37">
        <v>49.67</v>
      </c>
      <c r="AJ37">
        <v>0</v>
      </c>
      <c r="AK37">
        <v>14.4</v>
      </c>
      <c r="AL37">
        <v>49.67</v>
      </c>
      <c r="AM37">
        <v>0.53</v>
      </c>
      <c r="AN37">
        <v>0.33</v>
      </c>
      <c r="AO37">
        <v>17.28</v>
      </c>
      <c r="AP37">
        <v>0.41</v>
      </c>
      <c r="AQ37">
        <v>0.53</v>
      </c>
      <c r="AR37">
        <v>0</v>
      </c>
      <c r="AS37">
        <v>0.55000000000000004</v>
      </c>
      <c r="AT37">
        <v>0</v>
      </c>
      <c r="AU37">
        <v>91</v>
      </c>
      <c r="AV37">
        <v>39</v>
      </c>
    </row>
    <row r="38" spans="1:48">
      <c r="A38" t="s">
        <v>333</v>
      </c>
      <c r="G38" t="s">
        <v>80</v>
      </c>
      <c r="H38" s="115">
        <v>396.09000000000003</v>
      </c>
      <c r="I38" s="88">
        <v>45.53</v>
      </c>
      <c r="J38" s="88">
        <v>5.55</v>
      </c>
      <c r="K38" s="88">
        <v>0</v>
      </c>
      <c r="L38" s="88">
        <v>2.98</v>
      </c>
      <c r="M38" s="116">
        <v>0</v>
      </c>
      <c r="N38" s="115">
        <v>0</v>
      </c>
      <c r="O38" s="88">
        <v>90</v>
      </c>
      <c r="P38" s="88">
        <v>0</v>
      </c>
      <c r="Q38" s="88">
        <v>0</v>
      </c>
      <c r="R38" s="88">
        <v>0</v>
      </c>
      <c r="S38" s="116">
        <v>0</v>
      </c>
      <c r="W38">
        <v>0.33</v>
      </c>
      <c r="X38">
        <v>22.42</v>
      </c>
      <c r="Y38">
        <v>9.6</v>
      </c>
      <c r="Z38">
        <v>99.35</v>
      </c>
      <c r="AA38">
        <v>9.6</v>
      </c>
      <c r="AB38">
        <v>30</v>
      </c>
      <c r="AC38">
        <v>14.4</v>
      </c>
      <c r="AD38">
        <v>2.88</v>
      </c>
      <c r="AE38">
        <v>5.22</v>
      </c>
      <c r="AF38">
        <v>0</v>
      </c>
      <c r="AG38">
        <v>2.98</v>
      </c>
      <c r="AH38">
        <v>60</v>
      </c>
      <c r="AI38">
        <v>49.67</v>
      </c>
      <c r="AJ38">
        <v>0</v>
      </c>
      <c r="AK38">
        <v>14.4</v>
      </c>
      <c r="AL38">
        <v>49.67</v>
      </c>
      <c r="AM38">
        <v>0.53</v>
      </c>
      <c r="AN38">
        <v>0.33</v>
      </c>
      <c r="AO38">
        <v>17.28</v>
      </c>
      <c r="AP38">
        <v>0.41</v>
      </c>
      <c r="AQ38">
        <v>0.53</v>
      </c>
      <c r="AR38">
        <v>0</v>
      </c>
      <c r="AS38">
        <v>0.55000000000000004</v>
      </c>
      <c r="AT38">
        <v>0</v>
      </c>
      <c r="AU38">
        <v>105</v>
      </c>
      <c r="AV38">
        <v>45</v>
      </c>
    </row>
    <row r="39" spans="1:48">
      <c r="A39" t="s">
        <v>334</v>
      </c>
      <c r="G39" t="s">
        <v>81</v>
      </c>
      <c r="H39" s="115">
        <v>410.09000000000003</v>
      </c>
      <c r="I39" s="88">
        <v>51.53</v>
      </c>
      <c r="J39" s="88">
        <v>5.55</v>
      </c>
      <c r="K39" s="88">
        <v>0</v>
      </c>
      <c r="L39" s="88">
        <v>3.74</v>
      </c>
      <c r="M39" s="116">
        <v>0</v>
      </c>
      <c r="N39" s="115">
        <v>0</v>
      </c>
      <c r="O39" s="88">
        <v>90</v>
      </c>
      <c r="P39" s="88">
        <v>0</v>
      </c>
      <c r="Q39" s="88">
        <v>0</v>
      </c>
      <c r="R39" s="88">
        <v>0</v>
      </c>
      <c r="S39" s="116">
        <v>0</v>
      </c>
      <c r="W39">
        <v>0.33</v>
      </c>
      <c r="X39">
        <v>22.42</v>
      </c>
      <c r="Y39">
        <v>9.6</v>
      </c>
      <c r="Z39">
        <v>99.35</v>
      </c>
      <c r="AA39">
        <v>9.6</v>
      </c>
      <c r="AB39">
        <v>30</v>
      </c>
      <c r="AC39">
        <v>14.4</v>
      </c>
      <c r="AD39">
        <v>2.88</v>
      </c>
      <c r="AE39">
        <v>5.22</v>
      </c>
      <c r="AF39">
        <v>0</v>
      </c>
      <c r="AG39">
        <v>3.74</v>
      </c>
      <c r="AH39">
        <v>60</v>
      </c>
      <c r="AI39">
        <v>49.67</v>
      </c>
      <c r="AJ39">
        <v>0</v>
      </c>
      <c r="AK39">
        <v>14.4</v>
      </c>
      <c r="AL39">
        <v>49.67</v>
      </c>
      <c r="AM39">
        <v>0.53</v>
      </c>
      <c r="AN39">
        <v>0.33</v>
      </c>
      <c r="AO39">
        <v>17.28</v>
      </c>
      <c r="AP39">
        <v>0.41</v>
      </c>
      <c r="AQ39">
        <v>0.53</v>
      </c>
      <c r="AR39">
        <v>0</v>
      </c>
      <c r="AS39">
        <v>0.55000000000000004</v>
      </c>
      <c r="AT39">
        <v>0</v>
      </c>
      <c r="AU39">
        <v>119</v>
      </c>
      <c r="AV39">
        <v>51</v>
      </c>
    </row>
    <row r="40" spans="1:48">
      <c r="A40" t="s">
        <v>355</v>
      </c>
      <c r="G40" t="s">
        <v>82</v>
      </c>
      <c r="H40" s="115">
        <v>424.09000000000003</v>
      </c>
      <c r="I40" s="88">
        <v>57.53</v>
      </c>
      <c r="J40" s="88">
        <v>5.55</v>
      </c>
      <c r="K40" s="88">
        <v>0</v>
      </c>
      <c r="L40" s="88">
        <v>4.51</v>
      </c>
      <c r="M40" s="116">
        <v>0</v>
      </c>
      <c r="N40" s="115">
        <v>0</v>
      </c>
      <c r="O40" s="88">
        <v>90</v>
      </c>
      <c r="P40" s="88">
        <v>0</v>
      </c>
      <c r="Q40" s="88">
        <v>0</v>
      </c>
      <c r="R40" s="88">
        <v>0</v>
      </c>
      <c r="S40" s="116">
        <v>0</v>
      </c>
      <c r="W40">
        <v>0.33</v>
      </c>
      <c r="X40">
        <v>22.42</v>
      </c>
      <c r="Y40">
        <v>9.6</v>
      </c>
      <c r="Z40">
        <v>99.35</v>
      </c>
      <c r="AA40">
        <v>9.6</v>
      </c>
      <c r="AB40">
        <v>30</v>
      </c>
      <c r="AC40">
        <v>14.4</v>
      </c>
      <c r="AD40">
        <v>2.88</v>
      </c>
      <c r="AE40">
        <v>5.22</v>
      </c>
      <c r="AF40">
        <v>0</v>
      </c>
      <c r="AG40">
        <v>4.51</v>
      </c>
      <c r="AH40">
        <v>60</v>
      </c>
      <c r="AI40">
        <v>49.67</v>
      </c>
      <c r="AJ40">
        <v>0</v>
      </c>
      <c r="AK40">
        <v>14.4</v>
      </c>
      <c r="AL40">
        <v>49.67</v>
      </c>
      <c r="AM40">
        <v>0.53</v>
      </c>
      <c r="AN40">
        <v>0.33</v>
      </c>
      <c r="AO40">
        <v>17.28</v>
      </c>
      <c r="AP40">
        <v>0.41</v>
      </c>
      <c r="AQ40">
        <v>0.53</v>
      </c>
      <c r="AR40">
        <v>0</v>
      </c>
      <c r="AS40">
        <v>0.55000000000000004</v>
      </c>
      <c r="AT40">
        <v>0</v>
      </c>
      <c r="AU40">
        <v>133</v>
      </c>
      <c r="AV40">
        <v>57</v>
      </c>
    </row>
    <row r="41" spans="1:48">
      <c r="A41" t="s">
        <v>356</v>
      </c>
      <c r="G41" t="s">
        <v>83</v>
      </c>
      <c r="H41" s="115">
        <v>438.09000000000003</v>
      </c>
      <c r="I41" s="88">
        <v>63.53</v>
      </c>
      <c r="J41" s="88">
        <v>5.55</v>
      </c>
      <c r="K41" s="88">
        <v>0</v>
      </c>
      <c r="L41" s="88">
        <v>4.7</v>
      </c>
      <c r="M41" s="116">
        <v>0</v>
      </c>
      <c r="N41" s="115">
        <v>0</v>
      </c>
      <c r="O41" s="88">
        <v>90</v>
      </c>
      <c r="P41" s="88">
        <v>0</v>
      </c>
      <c r="Q41" s="88">
        <v>0</v>
      </c>
      <c r="R41" s="88">
        <v>0</v>
      </c>
      <c r="S41" s="116">
        <v>0</v>
      </c>
      <c r="W41">
        <v>0.33</v>
      </c>
      <c r="X41">
        <v>22.42</v>
      </c>
      <c r="Y41">
        <v>9.6</v>
      </c>
      <c r="Z41">
        <v>99.35</v>
      </c>
      <c r="AA41">
        <v>9.6</v>
      </c>
      <c r="AB41">
        <v>30</v>
      </c>
      <c r="AC41">
        <v>14.4</v>
      </c>
      <c r="AD41">
        <v>2.88</v>
      </c>
      <c r="AE41">
        <v>5.22</v>
      </c>
      <c r="AF41">
        <v>0</v>
      </c>
      <c r="AG41">
        <v>4.7</v>
      </c>
      <c r="AH41">
        <v>60</v>
      </c>
      <c r="AI41">
        <v>49.67</v>
      </c>
      <c r="AJ41">
        <v>0</v>
      </c>
      <c r="AK41">
        <v>14.4</v>
      </c>
      <c r="AL41">
        <v>49.67</v>
      </c>
      <c r="AM41">
        <v>0.53</v>
      </c>
      <c r="AN41">
        <v>0.33</v>
      </c>
      <c r="AO41">
        <v>17.28</v>
      </c>
      <c r="AP41">
        <v>0.41</v>
      </c>
      <c r="AQ41">
        <v>0.53</v>
      </c>
      <c r="AR41">
        <v>0</v>
      </c>
      <c r="AS41">
        <v>0.55000000000000004</v>
      </c>
      <c r="AT41">
        <v>0</v>
      </c>
      <c r="AU41">
        <v>147</v>
      </c>
      <c r="AV41">
        <v>63</v>
      </c>
    </row>
    <row r="42" spans="1:48">
      <c r="A42" t="s">
        <v>357</v>
      </c>
      <c r="G42" t="s">
        <v>84</v>
      </c>
      <c r="H42" s="115">
        <v>441.59000000000003</v>
      </c>
      <c r="I42" s="88">
        <v>65.03</v>
      </c>
      <c r="J42" s="88">
        <v>5.55</v>
      </c>
      <c r="K42" s="88">
        <v>0</v>
      </c>
      <c r="L42" s="88">
        <v>5.18</v>
      </c>
      <c r="M42" s="116">
        <v>0</v>
      </c>
      <c r="N42" s="115">
        <v>0</v>
      </c>
      <c r="O42" s="88">
        <v>90</v>
      </c>
      <c r="P42" s="88">
        <v>0</v>
      </c>
      <c r="Q42" s="88">
        <v>0</v>
      </c>
      <c r="R42" s="88">
        <v>0</v>
      </c>
      <c r="S42" s="116">
        <v>0</v>
      </c>
      <c r="W42">
        <v>0.33</v>
      </c>
      <c r="X42">
        <v>22.42</v>
      </c>
      <c r="Y42">
        <v>9.6</v>
      </c>
      <c r="Z42">
        <v>99.35</v>
      </c>
      <c r="AA42">
        <v>9.6</v>
      </c>
      <c r="AB42">
        <v>30</v>
      </c>
      <c r="AC42">
        <v>14.4</v>
      </c>
      <c r="AD42">
        <v>2.88</v>
      </c>
      <c r="AE42">
        <v>5.22</v>
      </c>
      <c r="AF42">
        <v>0</v>
      </c>
      <c r="AG42">
        <v>5.18</v>
      </c>
      <c r="AH42">
        <v>60</v>
      </c>
      <c r="AI42">
        <v>49.67</v>
      </c>
      <c r="AJ42">
        <v>0</v>
      </c>
      <c r="AK42">
        <v>14.4</v>
      </c>
      <c r="AL42">
        <v>49.67</v>
      </c>
      <c r="AM42">
        <v>0.53</v>
      </c>
      <c r="AN42">
        <v>0.33</v>
      </c>
      <c r="AO42">
        <v>17.28</v>
      </c>
      <c r="AP42">
        <v>0.41</v>
      </c>
      <c r="AQ42">
        <v>0.53</v>
      </c>
      <c r="AR42">
        <v>0</v>
      </c>
      <c r="AS42">
        <v>0.55000000000000004</v>
      </c>
      <c r="AT42">
        <v>0</v>
      </c>
      <c r="AU42">
        <v>150.5</v>
      </c>
      <c r="AV42">
        <v>64.5</v>
      </c>
    </row>
    <row r="43" spans="1:48">
      <c r="A43" t="s">
        <v>363</v>
      </c>
      <c r="G43" t="s">
        <v>85</v>
      </c>
      <c r="H43" s="115">
        <v>447.57000000000005</v>
      </c>
      <c r="I43" s="88">
        <v>68.03</v>
      </c>
      <c r="J43" s="88">
        <v>5.47</v>
      </c>
      <c r="K43" s="88">
        <v>0</v>
      </c>
      <c r="L43" s="88">
        <v>5.57</v>
      </c>
      <c r="M43" s="116">
        <v>0</v>
      </c>
      <c r="N43" s="115">
        <v>0</v>
      </c>
      <c r="O43" s="88">
        <v>130</v>
      </c>
      <c r="P43" s="88">
        <v>0</v>
      </c>
      <c r="Q43" s="88">
        <v>0</v>
      </c>
      <c r="R43" s="88">
        <v>0</v>
      </c>
      <c r="S43" s="116">
        <v>0</v>
      </c>
      <c r="W43">
        <v>0.33</v>
      </c>
      <c r="X43">
        <v>21.4</v>
      </c>
      <c r="Y43">
        <v>9.6</v>
      </c>
      <c r="Z43">
        <v>99.35</v>
      </c>
      <c r="AA43">
        <v>9.6</v>
      </c>
      <c r="AB43">
        <v>30</v>
      </c>
      <c r="AC43">
        <v>14.4</v>
      </c>
      <c r="AD43">
        <v>2.88</v>
      </c>
      <c r="AE43">
        <v>5.14</v>
      </c>
      <c r="AF43">
        <v>0</v>
      </c>
      <c r="AG43">
        <v>5.57</v>
      </c>
      <c r="AH43">
        <v>60</v>
      </c>
      <c r="AI43">
        <v>49.67</v>
      </c>
      <c r="AJ43">
        <v>0</v>
      </c>
      <c r="AK43">
        <v>14.4</v>
      </c>
      <c r="AL43">
        <v>49.67</v>
      </c>
      <c r="AM43">
        <v>0.53</v>
      </c>
      <c r="AN43">
        <v>0.33</v>
      </c>
      <c r="AO43">
        <v>17.28</v>
      </c>
      <c r="AP43">
        <v>0.41</v>
      </c>
      <c r="AQ43">
        <v>0.53</v>
      </c>
      <c r="AR43">
        <v>30</v>
      </c>
      <c r="AS43">
        <v>0.55000000000000004</v>
      </c>
      <c r="AT43">
        <v>10</v>
      </c>
      <c r="AU43">
        <v>157.5</v>
      </c>
      <c r="AV43">
        <v>67.5</v>
      </c>
    </row>
    <row r="44" spans="1:48">
      <c r="A44" t="s">
        <v>367</v>
      </c>
      <c r="G44" t="s">
        <v>86</v>
      </c>
      <c r="H44" s="115">
        <v>455.97</v>
      </c>
      <c r="I44" s="88">
        <v>71.63</v>
      </c>
      <c r="J44" s="88">
        <v>5.47</v>
      </c>
      <c r="K44" s="88">
        <v>0</v>
      </c>
      <c r="L44" s="88">
        <v>5.66</v>
      </c>
      <c r="M44" s="116">
        <v>0</v>
      </c>
      <c r="N44" s="115">
        <v>0</v>
      </c>
      <c r="O44" s="88">
        <v>130</v>
      </c>
      <c r="P44" s="88">
        <v>0</v>
      </c>
      <c r="Q44" s="88">
        <v>0</v>
      </c>
      <c r="R44" s="88">
        <v>0</v>
      </c>
      <c r="S44" s="116">
        <v>0</v>
      </c>
      <c r="W44">
        <v>0.33</v>
      </c>
      <c r="X44">
        <v>21.4</v>
      </c>
      <c r="Y44">
        <v>9.6</v>
      </c>
      <c r="Z44">
        <v>99.35</v>
      </c>
      <c r="AA44">
        <v>9.6</v>
      </c>
      <c r="AB44">
        <v>30</v>
      </c>
      <c r="AC44">
        <v>14.4</v>
      </c>
      <c r="AD44">
        <v>2.88</v>
      </c>
      <c r="AE44">
        <v>5.14</v>
      </c>
      <c r="AF44">
        <v>0</v>
      </c>
      <c r="AG44">
        <v>5.66</v>
      </c>
      <c r="AH44">
        <v>60</v>
      </c>
      <c r="AI44">
        <v>49.67</v>
      </c>
      <c r="AJ44">
        <v>0</v>
      </c>
      <c r="AK44">
        <v>14.4</v>
      </c>
      <c r="AL44">
        <v>49.67</v>
      </c>
      <c r="AM44">
        <v>0.53</v>
      </c>
      <c r="AN44">
        <v>0.33</v>
      </c>
      <c r="AO44">
        <v>17.28</v>
      </c>
      <c r="AP44">
        <v>0.41</v>
      </c>
      <c r="AQ44">
        <v>0.53</v>
      </c>
      <c r="AR44">
        <v>30</v>
      </c>
      <c r="AS44">
        <v>0.55000000000000004</v>
      </c>
      <c r="AT44">
        <v>10</v>
      </c>
      <c r="AU44">
        <v>165.9</v>
      </c>
      <c r="AV44">
        <v>71.099999999999994</v>
      </c>
    </row>
    <row r="45" spans="1:48">
      <c r="A45" t="s">
        <v>390</v>
      </c>
      <c r="G45" t="s">
        <v>87</v>
      </c>
      <c r="H45" s="115">
        <v>464.37000000000006</v>
      </c>
      <c r="I45" s="88">
        <v>75.23</v>
      </c>
      <c r="J45" s="88">
        <v>5.47</v>
      </c>
      <c r="K45" s="88">
        <v>0</v>
      </c>
      <c r="L45" s="88">
        <v>5.66</v>
      </c>
      <c r="M45" s="116">
        <v>0</v>
      </c>
      <c r="N45" s="115">
        <v>0</v>
      </c>
      <c r="O45" s="88">
        <v>130</v>
      </c>
      <c r="P45" s="88">
        <v>0</v>
      </c>
      <c r="Q45" s="88">
        <v>0</v>
      </c>
      <c r="R45" s="88">
        <v>0</v>
      </c>
      <c r="S45" s="116">
        <v>0</v>
      </c>
      <c r="W45">
        <v>0.33</v>
      </c>
      <c r="X45">
        <v>21.4</v>
      </c>
      <c r="Y45">
        <v>9.6</v>
      </c>
      <c r="Z45">
        <v>99.35</v>
      </c>
      <c r="AA45">
        <v>9.6</v>
      </c>
      <c r="AB45">
        <v>30</v>
      </c>
      <c r="AC45">
        <v>14.4</v>
      </c>
      <c r="AD45">
        <v>2.88</v>
      </c>
      <c r="AE45">
        <v>5.14</v>
      </c>
      <c r="AF45">
        <v>0</v>
      </c>
      <c r="AG45">
        <v>5.66</v>
      </c>
      <c r="AH45">
        <v>60</v>
      </c>
      <c r="AI45">
        <v>49.67</v>
      </c>
      <c r="AJ45">
        <v>0</v>
      </c>
      <c r="AK45">
        <v>14.4</v>
      </c>
      <c r="AL45">
        <v>49.67</v>
      </c>
      <c r="AM45">
        <v>0.53</v>
      </c>
      <c r="AN45">
        <v>0.33</v>
      </c>
      <c r="AO45">
        <v>17.28</v>
      </c>
      <c r="AP45">
        <v>0.41</v>
      </c>
      <c r="AQ45">
        <v>0.53</v>
      </c>
      <c r="AR45">
        <v>30</v>
      </c>
      <c r="AS45">
        <v>0.55000000000000004</v>
      </c>
      <c r="AT45">
        <v>10</v>
      </c>
      <c r="AU45">
        <v>174.3</v>
      </c>
      <c r="AV45">
        <v>74.7</v>
      </c>
    </row>
    <row r="46" spans="1:48">
      <c r="A46" t="s">
        <v>391</v>
      </c>
      <c r="G46" t="s">
        <v>88</v>
      </c>
      <c r="H46" s="115">
        <v>469.27000000000004</v>
      </c>
      <c r="I46" s="88">
        <v>77.33</v>
      </c>
      <c r="J46" s="88">
        <v>5.47</v>
      </c>
      <c r="K46" s="88">
        <v>0</v>
      </c>
      <c r="L46" s="88">
        <v>6.14</v>
      </c>
      <c r="M46" s="116">
        <v>0</v>
      </c>
      <c r="N46" s="115">
        <v>0</v>
      </c>
      <c r="O46" s="88">
        <v>130</v>
      </c>
      <c r="P46" s="88">
        <v>0</v>
      </c>
      <c r="Q46" s="88">
        <v>0</v>
      </c>
      <c r="R46" s="88">
        <v>0</v>
      </c>
      <c r="S46" s="116">
        <v>0</v>
      </c>
      <c r="W46">
        <v>0.33</v>
      </c>
      <c r="X46">
        <v>21.4</v>
      </c>
      <c r="Y46">
        <v>9.6</v>
      </c>
      <c r="Z46">
        <v>99.35</v>
      </c>
      <c r="AA46">
        <v>9.6</v>
      </c>
      <c r="AB46">
        <v>30</v>
      </c>
      <c r="AC46">
        <v>14.4</v>
      </c>
      <c r="AD46">
        <v>2.88</v>
      </c>
      <c r="AE46">
        <v>5.14</v>
      </c>
      <c r="AF46">
        <v>0</v>
      </c>
      <c r="AG46">
        <v>6.14</v>
      </c>
      <c r="AH46">
        <v>60</v>
      </c>
      <c r="AI46">
        <v>49.67</v>
      </c>
      <c r="AJ46">
        <v>0</v>
      </c>
      <c r="AK46">
        <v>14.4</v>
      </c>
      <c r="AL46">
        <v>49.67</v>
      </c>
      <c r="AM46">
        <v>0.53</v>
      </c>
      <c r="AN46">
        <v>0.33</v>
      </c>
      <c r="AO46">
        <v>17.28</v>
      </c>
      <c r="AP46">
        <v>0.41</v>
      </c>
      <c r="AQ46">
        <v>0.53</v>
      </c>
      <c r="AR46">
        <v>30</v>
      </c>
      <c r="AS46">
        <v>0.55000000000000004</v>
      </c>
      <c r="AT46">
        <v>10</v>
      </c>
      <c r="AU46">
        <v>179.2</v>
      </c>
      <c r="AV46">
        <v>76.8</v>
      </c>
    </row>
    <row r="47" spans="1:48">
      <c r="A47" t="s">
        <v>395</v>
      </c>
      <c r="G47" t="s">
        <v>89</v>
      </c>
      <c r="H47" s="115">
        <v>473.47</v>
      </c>
      <c r="I47" s="88">
        <v>79.13</v>
      </c>
      <c r="J47" s="88">
        <v>5.47</v>
      </c>
      <c r="K47" s="88">
        <v>0</v>
      </c>
      <c r="L47" s="88">
        <v>6.91</v>
      </c>
      <c r="M47" s="116">
        <v>0</v>
      </c>
      <c r="N47" s="115">
        <v>100</v>
      </c>
      <c r="O47" s="88">
        <v>130</v>
      </c>
      <c r="P47" s="88">
        <v>0</v>
      </c>
      <c r="Q47" s="88">
        <v>0</v>
      </c>
      <c r="R47" s="88">
        <v>0</v>
      </c>
      <c r="S47" s="116">
        <v>0</v>
      </c>
      <c r="W47">
        <v>0.33</v>
      </c>
      <c r="X47">
        <v>21.4</v>
      </c>
      <c r="Y47">
        <v>9.6</v>
      </c>
      <c r="Z47">
        <v>99.35</v>
      </c>
      <c r="AA47">
        <v>9.6</v>
      </c>
      <c r="AB47">
        <v>30</v>
      </c>
      <c r="AC47">
        <v>14.4</v>
      </c>
      <c r="AD47">
        <v>2.88</v>
      </c>
      <c r="AE47">
        <v>5.14</v>
      </c>
      <c r="AF47">
        <v>100</v>
      </c>
      <c r="AG47">
        <v>6.91</v>
      </c>
      <c r="AH47">
        <v>60</v>
      </c>
      <c r="AI47">
        <v>49.67</v>
      </c>
      <c r="AJ47">
        <v>0</v>
      </c>
      <c r="AK47">
        <v>14.4</v>
      </c>
      <c r="AL47">
        <v>49.67</v>
      </c>
      <c r="AM47">
        <v>0.53</v>
      </c>
      <c r="AN47">
        <v>0.33</v>
      </c>
      <c r="AO47">
        <v>17.28</v>
      </c>
      <c r="AP47">
        <v>0.41</v>
      </c>
      <c r="AQ47">
        <v>0.53</v>
      </c>
      <c r="AR47">
        <v>30</v>
      </c>
      <c r="AS47">
        <v>0.55000000000000004</v>
      </c>
      <c r="AT47">
        <v>10</v>
      </c>
      <c r="AU47">
        <v>183.4</v>
      </c>
      <c r="AV47">
        <v>78.599999999999994</v>
      </c>
    </row>
    <row r="48" spans="1:48">
      <c r="A48" t="s">
        <v>399</v>
      </c>
      <c r="G48" t="s">
        <v>90</v>
      </c>
      <c r="H48" s="115">
        <v>474.17000000000007</v>
      </c>
      <c r="I48" s="88">
        <v>79.430000000000007</v>
      </c>
      <c r="J48" s="88">
        <v>5.47</v>
      </c>
      <c r="K48" s="88">
        <v>0</v>
      </c>
      <c r="L48" s="88">
        <v>7.49</v>
      </c>
      <c r="M48" s="116">
        <v>0</v>
      </c>
      <c r="N48" s="115">
        <v>100</v>
      </c>
      <c r="O48" s="88">
        <v>130</v>
      </c>
      <c r="P48" s="88">
        <v>0</v>
      </c>
      <c r="Q48" s="88">
        <v>0</v>
      </c>
      <c r="R48" s="88">
        <v>0</v>
      </c>
      <c r="S48" s="116">
        <v>0</v>
      </c>
      <c r="W48">
        <v>0.33</v>
      </c>
      <c r="X48">
        <v>21.4</v>
      </c>
      <c r="Y48">
        <v>9.6</v>
      </c>
      <c r="Z48">
        <v>99.35</v>
      </c>
      <c r="AA48">
        <v>9.6</v>
      </c>
      <c r="AB48">
        <v>30</v>
      </c>
      <c r="AC48">
        <v>14.4</v>
      </c>
      <c r="AD48">
        <v>2.88</v>
      </c>
      <c r="AE48">
        <v>5.14</v>
      </c>
      <c r="AF48">
        <v>100</v>
      </c>
      <c r="AG48">
        <v>7.49</v>
      </c>
      <c r="AH48">
        <v>60</v>
      </c>
      <c r="AI48">
        <v>49.67</v>
      </c>
      <c r="AJ48">
        <v>0</v>
      </c>
      <c r="AK48">
        <v>14.4</v>
      </c>
      <c r="AL48">
        <v>49.67</v>
      </c>
      <c r="AM48">
        <v>0.53</v>
      </c>
      <c r="AN48">
        <v>0.33</v>
      </c>
      <c r="AO48">
        <v>17.28</v>
      </c>
      <c r="AP48">
        <v>0.41</v>
      </c>
      <c r="AQ48">
        <v>0.53</v>
      </c>
      <c r="AR48">
        <v>30</v>
      </c>
      <c r="AS48">
        <v>0.55000000000000004</v>
      </c>
      <c r="AT48">
        <v>10</v>
      </c>
      <c r="AU48">
        <v>184.1</v>
      </c>
      <c r="AV48">
        <v>78.900000000000006</v>
      </c>
    </row>
    <row r="49" spans="1:48">
      <c r="A49" t="s">
        <v>400</v>
      </c>
      <c r="G49" t="s">
        <v>91</v>
      </c>
      <c r="H49" s="115">
        <v>477.67000000000007</v>
      </c>
      <c r="I49" s="88">
        <v>80.930000000000007</v>
      </c>
      <c r="J49" s="88">
        <v>5.47</v>
      </c>
      <c r="K49" s="88">
        <v>0</v>
      </c>
      <c r="L49" s="88">
        <v>8.3699999999999992</v>
      </c>
      <c r="M49" s="116">
        <v>0</v>
      </c>
      <c r="N49" s="115">
        <v>100</v>
      </c>
      <c r="O49" s="88">
        <v>130</v>
      </c>
      <c r="P49" s="88">
        <v>0</v>
      </c>
      <c r="Q49" s="88">
        <v>0</v>
      </c>
      <c r="R49" s="88">
        <v>0</v>
      </c>
      <c r="S49" s="116">
        <v>0</v>
      </c>
      <c r="W49">
        <v>0.33</v>
      </c>
      <c r="X49">
        <v>21.4</v>
      </c>
      <c r="Y49">
        <v>9.6</v>
      </c>
      <c r="Z49">
        <v>99.35</v>
      </c>
      <c r="AA49">
        <v>9.6</v>
      </c>
      <c r="AB49">
        <v>30</v>
      </c>
      <c r="AC49">
        <v>14.4</v>
      </c>
      <c r="AD49">
        <v>2.88</v>
      </c>
      <c r="AE49">
        <v>5.14</v>
      </c>
      <c r="AF49">
        <v>100</v>
      </c>
      <c r="AG49">
        <v>8.3699999999999992</v>
      </c>
      <c r="AH49">
        <v>60</v>
      </c>
      <c r="AI49">
        <v>49.67</v>
      </c>
      <c r="AJ49">
        <v>0</v>
      </c>
      <c r="AK49">
        <v>14.4</v>
      </c>
      <c r="AL49">
        <v>49.67</v>
      </c>
      <c r="AM49">
        <v>0.53</v>
      </c>
      <c r="AN49">
        <v>0.33</v>
      </c>
      <c r="AO49">
        <v>17.28</v>
      </c>
      <c r="AP49">
        <v>0.41</v>
      </c>
      <c r="AQ49">
        <v>0.53</v>
      </c>
      <c r="AR49">
        <v>30</v>
      </c>
      <c r="AS49">
        <v>0.55000000000000004</v>
      </c>
      <c r="AT49">
        <v>10</v>
      </c>
      <c r="AU49">
        <v>187.6</v>
      </c>
      <c r="AV49">
        <v>80.400000000000006</v>
      </c>
    </row>
    <row r="50" spans="1:48">
      <c r="A50" t="s">
        <v>401</v>
      </c>
      <c r="G50" t="s">
        <v>92</v>
      </c>
      <c r="H50" s="115">
        <v>477.67000000000007</v>
      </c>
      <c r="I50" s="88">
        <v>80.930000000000007</v>
      </c>
      <c r="J50" s="88">
        <v>5.47</v>
      </c>
      <c r="K50" s="88">
        <v>0</v>
      </c>
      <c r="L50" s="88">
        <v>8.61</v>
      </c>
      <c r="M50" s="116">
        <v>0</v>
      </c>
      <c r="N50" s="115">
        <v>100</v>
      </c>
      <c r="O50" s="88">
        <v>130</v>
      </c>
      <c r="P50" s="88">
        <v>0</v>
      </c>
      <c r="Q50" s="88">
        <v>0</v>
      </c>
      <c r="R50" s="88">
        <v>0</v>
      </c>
      <c r="S50" s="116">
        <v>0</v>
      </c>
      <c r="W50">
        <v>0.33</v>
      </c>
      <c r="X50">
        <v>21.4</v>
      </c>
      <c r="Y50">
        <v>9.6</v>
      </c>
      <c r="Z50">
        <v>99.35</v>
      </c>
      <c r="AA50">
        <v>9.6</v>
      </c>
      <c r="AB50">
        <v>30</v>
      </c>
      <c r="AC50">
        <v>14.4</v>
      </c>
      <c r="AD50">
        <v>2.88</v>
      </c>
      <c r="AE50">
        <v>5.14</v>
      </c>
      <c r="AF50">
        <v>100</v>
      </c>
      <c r="AG50">
        <v>8.61</v>
      </c>
      <c r="AH50">
        <v>60</v>
      </c>
      <c r="AI50">
        <v>49.67</v>
      </c>
      <c r="AJ50">
        <v>0</v>
      </c>
      <c r="AK50">
        <v>14.4</v>
      </c>
      <c r="AL50">
        <v>49.67</v>
      </c>
      <c r="AM50">
        <v>0.53</v>
      </c>
      <c r="AN50">
        <v>0.33</v>
      </c>
      <c r="AO50">
        <v>17.28</v>
      </c>
      <c r="AP50">
        <v>0.41</v>
      </c>
      <c r="AQ50">
        <v>0.53</v>
      </c>
      <c r="AR50">
        <v>30</v>
      </c>
      <c r="AS50">
        <v>0.55000000000000004</v>
      </c>
      <c r="AT50">
        <v>10</v>
      </c>
      <c r="AU50">
        <v>187.6</v>
      </c>
      <c r="AV50">
        <v>80.400000000000006</v>
      </c>
    </row>
    <row r="51" spans="1:48">
      <c r="A51" t="s">
        <v>403</v>
      </c>
      <c r="G51" t="s">
        <v>93</v>
      </c>
      <c r="H51" s="115">
        <v>477.67000000000007</v>
      </c>
      <c r="I51" s="88">
        <v>80.930000000000007</v>
      </c>
      <c r="J51" s="88">
        <v>5.37</v>
      </c>
      <c r="K51" s="88">
        <v>0</v>
      </c>
      <c r="L51" s="88">
        <v>8.61</v>
      </c>
      <c r="M51" s="116">
        <v>0</v>
      </c>
      <c r="N51" s="115">
        <v>100</v>
      </c>
      <c r="O51" s="88">
        <v>130</v>
      </c>
      <c r="P51" s="88">
        <v>0</v>
      </c>
      <c r="Q51" s="88">
        <v>0</v>
      </c>
      <c r="R51" s="88">
        <v>0</v>
      </c>
      <c r="S51" s="116">
        <v>0</v>
      </c>
      <c r="W51">
        <v>0.33</v>
      </c>
      <c r="X51">
        <v>21.4</v>
      </c>
      <c r="Y51">
        <v>9.6</v>
      </c>
      <c r="Z51">
        <v>99.35</v>
      </c>
      <c r="AA51">
        <v>9.6</v>
      </c>
      <c r="AB51">
        <v>30</v>
      </c>
      <c r="AC51">
        <v>14.4</v>
      </c>
      <c r="AD51">
        <v>2.88</v>
      </c>
      <c r="AE51">
        <v>5.04</v>
      </c>
      <c r="AF51">
        <v>100</v>
      </c>
      <c r="AG51">
        <v>8.61</v>
      </c>
      <c r="AH51">
        <v>60</v>
      </c>
      <c r="AI51">
        <v>49.67</v>
      </c>
      <c r="AJ51">
        <v>0</v>
      </c>
      <c r="AK51">
        <v>14.4</v>
      </c>
      <c r="AL51">
        <v>49.67</v>
      </c>
      <c r="AM51">
        <v>0.53</v>
      </c>
      <c r="AN51">
        <v>0.33</v>
      </c>
      <c r="AO51">
        <v>17.28</v>
      </c>
      <c r="AP51">
        <v>0.41</v>
      </c>
      <c r="AQ51">
        <v>0.53</v>
      </c>
      <c r="AR51">
        <v>30</v>
      </c>
      <c r="AS51">
        <v>0.55000000000000004</v>
      </c>
      <c r="AT51">
        <v>10</v>
      </c>
      <c r="AU51">
        <v>187.6</v>
      </c>
      <c r="AV51">
        <v>80.400000000000006</v>
      </c>
    </row>
    <row r="52" spans="1:48">
      <c r="A52" t="s">
        <v>404</v>
      </c>
      <c r="G52" t="s">
        <v>94</v>
      </c>
      <c r="H52" s="115">
        <v>477.67000000000007</v>
      </c>
      <c r="I52" s="88">
        <v>80.930000000000007</v>
      </c>
      <c r="J52" s="88">
        <v>5.37</v>
      </c>
      <c r="K52" s="88">
        <v>0</v>
      </c>
      <c r="L52" s="88">
        <v>8.61</v>
      </c>
      <c r="M52" s="116">
        <v>0</v>
      </c>
      <c r="N52" s="115">
        <v>100</v>
      </c>
      <c r="O52" s="88">
        <v>130</v>
      </c>
      <c r="P52" s="88">
        <v>0</v>
      </c>
      <c r="Q52" s="88">
        <v>0</v>
      </c>
      <c r="R52" s="88">
        <v>0</v>
      </c>
      <c r="S52" s="116">
        <v>0</v>
      </c>
      <c r="W52">
        <v>0.33</v>
      </c>
      <c r="X52">
        <v>21.4</v>
      </c>
      <c r="Y52">
        <v>9.6</v>
      </c>
      <c r="Z52">
        <v>99.35</v>
      </c>
      <c r="AA52">
        <v>9.6</v>
      </c>
      <c r="AB52">
        <v>30</v>
      </c>
      <c r="AC52">
        <v>14.4</v>
      </c>
      <c r="AD52">
        <v>2.88</v>
      </c>
      <c r="AE52">
        <v>5.04</v>
      </c>
      <c r="AF52">
        <v>100</v>
      </c>
      <c r="AG52">
        <v>8.61</v>
      </c>
      <c r="AH52">
        <v>60</v>
      </c>
      <c r="AI52">
        <v>49.67</v>
      </c>
      <c r="AJ52">
        <v>0</v>
      </c>
      <c r="AK52">
        <v>14.4</v>
      </c>
      <c r="AL52">
        <v>49.67</v>
      </c>
      <c r="AM52">
        <v>0.53</v>
      </c>
      <c r="AN52">
        <v>0.33</v>
      </c>
      <c r="AO52">
        <v>17.28</v>
      </c>
      <c r="AP52">
        <v>0.41</v>
      </c>
      <c r="AQ52">
        <v>0.53</v>
      </c>
      <c r="AR52">
        <v>30</v>
      </c>
      <c r="AS52">
        <v>0.55000000000000004</v>
      </c>
      <c r="AT52">
        <v>10</v>
      </c>
      <c r="AU52">
        <v>187.6</v>
      </c>
      <c r="AV52">
        <v>80.400000000000006</v>
      </c>
    </row>
    <row r="53" spans="1:48">
      <c r="A53" t="s">
        <v>445</v>
      </c>
      <c r="G53" t="s">
        <v>95</v>
      </c>
      <c r="H53" s="115">
        <v>477.67000000000007</v>
      </c>
      <c r="I53" s="88">
        <v>80.930000000000007</v>
      </c>
      <c r="J53" s="88">
        <v>5.37</v>
      </c>
      <c r="K53" s="88">
        <v>0</v>
      </c>
      <c r="L53" s="88">
        <v>8.61</v>
      </c>
      <c r="M53" s="116">
        <v>0</v>
      </c>
      <c r="N53" s="115">
        <v>100</v>
      </c>
      <c r="O53" s="88">
        <v>130</v>
      </c>
      <c r="P53" s="88">
        <v>0</v>
      </c>
      <c r="Q53" s="88">
        <v>0</v>
      </c>
      <c r="R53" s="88">
        <v>0</v>
      </c>
      <c r="S53" s="116">
        <v>0</v>
      </c>
      <c r="W53">
        <v>0.33</v>
      </c>
      <c r="X53">
        <v>21.4</v>
      </c>
      <c r="Y53">
        <v>9.6</v>
      </c>
      <c r="Z53">
        <v>99.35</v>
      </c>
      <c r="AA53">
        <v>9.6</v>
      </c>
      <c r="AB53">
        <v>30</v>
      </c>
      <c r="AC53">
        <v>14.4</v>
      </c>
      <c r="AD53">
        <v>2.88</v>
      </c>
      <c r="AE53">
        <v>5.04</v>
      </c>
      <c r="AF53">
        <v>100</v>
      </c>
      <c r="AG53">
        <v>8.61</v>
      </c>
      <c r="AH53">
        <v>60</v>
      </c>
      <c r="AI53">
        <v>49.67</v>
      </c>
      <c r="AJ53">
        <v>0</v>
      </c>
      <c r="AK53">
        <v>14.4</v>
      </c>
      <c r="AL53">
        <v>49.67</v>
      </c>
      <c r="AM53">
        <v>0.53</v>
      </c>
      <c r="AN53">
        <v>0.33</v>
      </c>
      <c r="AO53">
        <v>17.28</v>
      </c>
      <c r="AP53">
        <v>0.41</v>
      </c>
      <c r="AQ53">
        <v>0.53</v>
      </c>
      <c r="AR53">
        <v>30</v>
      </c>
      <c r="AS53">
        <v>0.55000000000000004</v>
      </c>
      <c r="AT53">
        <v>10</v>
      </c>
      <c r="AU53">
        <v>187.6</v>
      </c>
      <c r="AV53">
        <v>80.400000000000006</v>
      </c>
    </row>
    <row r="54" spans="1:48">
      <c r="A54" t="s">
        <v>444</v>
      </c>
      <c r="G54" t="s">
        <v>96</v>
      </c>
      <c r="H54" s="115">
        <v>477.67000000000007</v>
      </c>
      <c r="I54" s="88">
        <v>80.930000000000007</v>
      </c>
      <c r="J54" s="88">
        <v>5.37</v>
      </c>
      <c r="K54" s="88">
        <v>0</v>
      </c>
      <c r="L54" s="88">
        <v>8.61</v>
      </c>
      <c r="M54" s="116">
        <v>0</v>
      </c>
      <c r="N54" s="115">
        <v>100</v>
      </c>
      <c r="O54" s="88">
        <v>130</v>
      </c>
      <c r="P54" s="88">
        <v>0</v>
      </c>
      <c r="Q54" s="88">
        <v>0</v>
      </c>
      <c r="R54" s="88">
        <v>0</v>
      </c>
      <c r="S54" s="116">
        <v>0</v>
      </c>
      <c r="W54">
        <v>0.33</v>
      </c>
      <c r="X54">
        <v>21.4</v>
      </c>
      <c r="Y54">
        <v>9.6</v>
      </c>
      <c r="Z54">
        <v>99.35</v>
      </c>
      <c r="AA54">
        <v>9.6</v>
      </c>
      <c r="AB54">
        <v>30</v>
      </c>
      <c r="AC54">
        <v>14.4</v>
      </c>
      <c r="AD54">
        <v>2.88</v>
      </c>
      <c r="AE54">
        <v>5.04</v>
      </c>
      <c r="AF54">
        <v>100</v>
      </c>
      <c r="AG54">
        <v>8.61</v>
      </c>
      <c r="AH54">
        <v>60</v>
      </c>
      <c r="AI54">
        <v>49.67</v>
      </c>
      <c r="AJ54">
        <v>0</v>
      </c>
      <c r="AK54">
        <v>14.4</v>
      </c>
      <c r="AL54">
        <v>49.67</v>
      </c>
      <c r="AM54">
        <v>0.53</v>
      </c>
      <c r="AN54">
        <v>0.33</v>
      </c>
      <c r="AO54">
        <v>17.28</v>
      </c>
      <c r="AP54">
        <v>0.41</v>
      </c>
      <c r="AQ54">
        <v>0.53</v>
      </c>
      <c r="AR54">
        <v>30</v>
      </c>
      <c r="AS54">
        <v>0.55000000000000004</v>
      </c>
      <c r="AT54">
        <v>10</v>
      </c>
      <c r="AU54">
        <v>187.6</v>
      </c>
      <c r="AV54">
        <v>80.400000000000006</v>
      </c>
    </row>
    <row r="55" spans="1:48">
      <c r="A55" t="s">
        <v>446</v>
      </c>
      <c r="G55" t="s">
        <v>97</v>
      </c>
      <c r="H55" s="115">
        <v>477.67000000000007</v>
      </c>
      <c r="I55" s="88">
        <v>80.930000000000007</v>
      </c>
      <c r="J55" s="88">
        <v>5.37</v>
      </c>
      <c r="K55" s="88">
        <v>0</v>
      </c>
      <c r="L55" s="88">
        <v>8.61</v>
      </c>
      <c r="M55" s="116">
        <v>0</v>
      </c>
      <c r="N55" s="115">
        <v>100</v>
      </c>
      <c r="O55" s="88">
        <v>130</v>
      </c>
      <c r="P55" s="88">
        <v>0</v>
      </c>
      <c r="Q55" s="88">
        <v>0</v>
      </c>
      <c r="R55" s="88">
        <v>0</v>
      </c>
      <c r="S55" s="116">
        <v>0</v>
      </c>
      <c r="W55">
        <v>0.33</v>
      </c>
      <c r="X55">
        <v>21.4</v>
      </c>
      <c r="Y55">
        <v>9.6</v>
      </c>
      <c r="Z55">
        <v>99.35</v>
      </c>
      <c r="AA55">
        <v>9.6</v>
      </c>
      <c r="AB55">
        <v>30</v>
      </c>
      <c r="AC55">
        <v>14.4</v>
      </c>
      <c r="AD55">
        <v>2.88</v>
      </c>
      <c r="AE55">
        <v>5.04</v>
      </c>
      <c r="AF55">
        <v>100</v>
      </c>
      <c r="AG55">
        <v>8.61</v>
      </c>
      <c r="AH55">
        <v>60</v>
      </c>
      <c r="AI55">
        <v>49.67</v>
      </c>
      <c r="AJ55">
        <v>0</v>
      </c>
      <c r="AK55">
        <v>14.4</v>
      </c>
      <c r="AL55">
        <v>49.67</v>
      </c>
      <c r="AM55">
        <v>0.53</v>
      </c>
      <c r="AN55">
        <v>0.33</v>
      </c>
      <c r="AO55">
        <v>17.28</v>
      </c>
      <c r="AP55">
        <v>0.41</v>
      </c>
      <c r="AQ55">
        <v>0.53</v>
      </c>
      <c r="AR55">
        <v>30</v>
      </c>
      <c r="AS55">
        <v>0.55000000000000004</v>
      </c>
      <c r="AT55">
        <v>10</v>
      </c>
      <c r="AU55">
        <v>187.6</v>
      </c>
      <c r="AV55">
        <v>80.400000000000006</v>
      </c>
    </row>
    <row r="56" spans="1:48">
      <c r="A56" t="s">
        <v>446</v>
      </c>
      <c r="G56" t="s">
        <v>98</v>
      </c>
      <c r="H56" s="115">
        <v>477.67000000000007</v>
      </c>
      <c r="I56" s="88">
        <v>80.930000000000007</v>
      </c>
      <c r="J56" s="88">
        <v>5.37</v>
      </c>
      <c r="K56" s="88">
        <v>0</v>
      </c>
      <c r="L56" s="88">
        <v>8.61</v>
      </c>
      <c r="M56" s="116">
        <v>0</v>
      </c>
      <c r="N56" s="115">
        <v>100</v>
      </c>
      <c r="O56" s="88">
        <v>130</v>
      </c>
      <c r="P56" s="88">
        <v>0</v>
      </c>
      <c r="Q56" s="88">
        <v>0</v>
      </c>
      <c r="R56" s="88">
        <v>0</v>
      </c>
      <c r="S56" s="116">
        <v>0</v>
      </c>
      <c r="W56">
        <v>0.33</v>
      </c>
      <c r="X56">
        <v>21.4</v>
      </c>
      <c r="Y56">
        <v>9.6</v>
      </c>
      <c r="Z56">
        <v>99.35</v>
      </c>
      <c r="AA56">
        <v>9.6</v>
      </c>
      <c r="AB56">
        <v>30</v>
      </c>
      <c r="AC56">
        <v>14.4</v>
      </c>
      <c r="AD56">
        <v>2.88</v>
      </c>
      <c r="AE56">
        <v>5.04</v>
      </c>
      <c r="AF56">
        <v>100</v>
      </c>
      <c r="AG56">
        <v>8.61</v>
      </c>
      <c r="AH56">
        <v>60</v>
      </c>
      <c r="AI56">
        <v>49.67</v>
      </c>
      <c r="AJ56">
        <v>0</v>
      </c>
      <c r="AK56">
        <v>14.4</v>
      </c>
      <c r="AL56">
        <v>49.67</v>
      </c>
      <c r="AM56">
        <v>0.53</v>
      </c>
      <c r="AN56">
        <v>0.33</v>
      </c>
      <c r="AO56">
        <v>17.28</v>
      </c>
      <c r="AP56">
        <v>0.41</v>
      </c>
      <c r="AQ56">
        <v>0.53</v>
      </c>
      <c r="AR56">
        <v>30</v>
      </c>
      <c r="AS56">
        <v>0.55000000000000004</v>
      </c>
      <c r="AT56">
        <v>10</v>
      </c>
      <c r="AU56">
        <v>187.6</v>
      </c>
      <c r="AV56">
        <v>80.400000000000006</v>
      </c>
    </row>
    <row r="57" spans="1:48">
      <c r="G57" t="s">
        <v>99</v>
      </c>
      <c r="H57" s="115">
        <v>477.67000000000007</v>
      </c>
      <c r="I57" s="88">
        <v>80.930000000000007</v>
      </c>
      <c r="J57" s="88">
        <v>5.37</v>
      </c>
      <c r="K57" s="88">
        <v>0</v>
      </c>
      <c r="L57" s="88">
        <v>8.61</v>
      </c>
      <c r="M57" s="116">
        <v>0</v>
      </c>
      <c r="N57" s="115">
        <v>100</v>
      </c>
      <c r="O57" s="88">
        <v>130</v>
      </c>
      <c r="P57" s="88">
        <v>0</v>
      </c>
      <c r="Q57" s="88">
        <v>0</v>
      </c>
      <c r="R57" s="88">
        <v>0</v>
      </c>
      <c r="S57" s="116">
        <v>0</v>
      </c>
      <c r="W57">
        <v>0.33</v>
      </c>
      <c r="X57">
        <v>21.4</v>
      </c>
      <c r="Y57">
        <v>9.6</v>
      </c>
      <c r="Z57">
        <v>99.35</v>
      </c>
      <c r="AA57">
        <v>9.6</v>
      </c>
      <c r="AB57">
        <v>30</v>
      </c>
      <c r="AC57">
        <v>14.4</v>
      </c>
      <c r="AD57">
        <v>2.88</v>
      </c>
      <c r="AE57">
        <v>5.04</v>
      </c>
      <c r="AF57">
        <v>100</v>
      </c>
      <c r="AG57">
        <v>8.61</v>
      </c>
      <c r="AH57">
        <v>60</v>
      </c>
      <c r="AI57">
        <v>49.67</v>
      </c>
      <c r="AJ57">
        <v>0</v>
      </c>
      <c r="AK57">
        <v>14.4</v>
      </c>
      <c r="AL57">
        <v>49.67</v>
      </c>
      <c r="AM57">
        <v>0.53</v>
      </c>
      <c r="AN57">
        <v>0.33</v>
      </c>
      <c r="AO57">
        <v>17.28</v>
      </c>
      <c r="AP57">
        <v>0.41</v>
      </c>
      <c r="AQ57">
        <v>0.53</v>
      </c>
      <c r="AR57">
        <v>30</v>
      </c>
      <c r="AS57">
        <v>0.55000000000000004</v>
      </c>
      <c r="AT57">
        <v>10</v>
      </c>
      <c r="AU57">
        <v>187.6</v>
      </c>
      <c r="AV57">
        <v>80.400000000000006</v>
      </c>
    </row>
    <row r="58" spans="1:48">
      <c r="G58" t="s">
        <v>100</v>
      </c>
      <c r="H58" s="115">
        <v>477.67000000000007</v>
      </c>
      <c r="I58" s="88">
        <v>80.930000000000007</v>
      </c>
      <c r="J58" s="88">
        <v>5.37</v>
      </c>
      <c r="K58" s="88">
        <v>0</v>
      </c>
      <c r="L58" s="88">
        <v>8.61</v>
      </c>
      <c r="M58" s="116">
        <v>0</v>
      </c>
      <c r="N58" s="115">
        <v>100</v>
      </c>
      <c r="O58" s="88">
        <v>130</v>
      </c>
      <c r="P58" s="88">
        <v>0</v>
      </c>
      <c r="Q58" s="88">
        <v>0</v>
      </c>
      <c r="R58" s="88">
        <v>0</v>
      </c>
      <c r="S58" s="116">
        <v>0</v>
      </c>
      <c r="W58">
        <v>0.33</v>
      </c>
      <c r="X58">
        <v>21.4</v>
      </c>
      <c r="Y58">
        <v>9.6</v>
      </c>
      <c r="Z58">
        <v>99.35</v>
      </c>
      <c r="AA58">
        <v>9.6</v>
      </c>
      <c r="AB58">
        <v>30</v>
      </c>
      <c r="AC58">
        <v>14.4</v>
      </c>
      <c r="AD58">
        <v>2.88</v>
      </c>
      <c r="AE58">
        <v>5.04</v>
      </c>
      <c r="AF58">
        <v>100</v>
      </c>
      <c r="AG58">
        <v>8.61</v>
      </c>
      <c r="AH58">
        <v>60</v>
      </c>
      <c r="AI58">
        <v>49.67</v>
      </c>
      <c r="AJ58">
        <v>0</v>
      </c>
      <c r="AK58">
        <v>14.4</v>
      </c>
      <c r="AL58">
        <v>49.67</v>
      </c>
      <c r="AM58">
        <v>0.53</v>
      </c>
      <c r="AN58">
        <v>0.33</v>
      </c>
      <c r="AO58">
        <v>17.28</v>
      </c>
      <c r="AP58">
        <v>0.41</v>
      </c>
      <c r="AQ58">
        <v>0.53</v>
      </c>
      <c r="AR58">
        <v>30</v>
      </c>
      <c r="AS58">
        <v>0.55000000000000004</v>
      </c>
      <c r="AT58">
        <v>10</v>
      </c>
      <c r="AU58">
        <v>187.6</v>
      </c>
      <c r="AV58">
        <v>80.400000000000006</v>
      </c>
    </row>
    <row r="59" spans="1:48">
      <c r="G59" t="s">
        <v>101</v>
      </c>
      <c r="H59" s="115">
        <v>477.61</v>
      </c>
      <c r="I59" s="88">
        <v>80.03</v>
      </c>
      <c r="J59" s="88">
        <v>5.37</v>
      </c>
      <c r="K59" s="88">
        <v>0</v>
      </c>
      <c r="L59" s="88">
        <v>8.61</v>
      </c>
      <c r="M59" s="116">
        <v>0</v>
      </c>
      <c r="N59" s="115">
        <v>100</v>
      </c>
      <c r="O59" s="88">
        <v>130</v>
      </c>
      <c r="P59" s="88">
        <v>0</v>
      </c>
      <c r="Q59" s="88">
        <v>0</v>
      </c>
      <c r="R59" s="88">
        <v>0</v>
      </c>
      <c r="S59" s="116">
        <v>0</v>
      </c>
      <c r="W59">
        <v>0.33</v>
      </c>
      <c r="X59">
        <v>23.44</v>
      </c>
      <c r="Y59">
        <v>9.6</v>
      </c>
      <c r="Z59">
        <v>99.35</v>
      </c>
      <c r="AA59">
        <v>9.6</v>
      </c>
      <c r="AB59">
        <v>30</v>
      </c>
      <c r="AC59">
        <v>14.4</v>
      </c>
      <c r="AD59">
        <v>2.88</v>
      </c>
      <c r="AE59">
        <v>5.04</v>
      </c>
      <c r="AF59">
        <v>100</v>
      </c>
      <c r="AG59">
        <v>8.61</v>
      </c>
      <c r="AH59">
        <v>60</v>
      </c>
      <c r="AI59">
        <v>49.67</v>
      </c>
      <c r="AJ59">
        <v>0</v>
      </c>
      <c r="AK59">
        <v>14.4</v>
      </c>
      <c r="AL59">
        <v>49.67</v>
      </c>
      <c r="AM59">
        <v>0.53</v>
      </c>
      <c r="AN59">
        <v>0.33</v>
      </c>
      <c r="AO59">
        <v>17.28</v>
      </c>
      <c r="AP59">
        <v>0.41</v>
      </c>
      <c r="AQ59">
        <v>0.53</v>
      </c>
      <c r="AR59">
        <v>30</v>
      </c>
      <c r="AS59">
        <v>0.55000000000000004</v>
      </c>
      <c r="AT59">
        <v>10</v>
      </c>
      <c r="AU59">
        <v>185.5</v>
      </c>
      <c r="AV59">
        <v>79.5</v>
      </c>
    </row>
    <row r="60" spans="1:48">
      <c r="G60" t="s">
        <v>102</v>
      </c>
      <c r="H60" s="115">
        <v>470.61</v>
      </c>
      <c r="I60" s="88">
        <v>77.03</v>
      </c>
      <c r="J60" s="88">
        <v>5.37</v>
      </c>
      <c r="K60" s="88">
        <v>0</v>
      </c>
      <c r="L60" s="88">
        <v>8.61</v>
      </c>
      <c r="M60" s="116">
        <v>0</v>
      </c>
      <c r="N60" s="115">
        <v>100</v>
      </c>
      <c r="O60" s="88">
        <v>130</v>
      </c>
      <c r="P60" s="88">
        <v>0</v>
      </c>
      <c r="Q60" s="88">
        <v>0</v>
      </c>
      <c r="R60" s="88">
        <v>0</v>
      </c>
      <c r="S60" s="116">
        <v>0</v>
      </c>
      <c r="W60">
        <v>0.33</v>
      </c>
      <c r="X60">
        <v>23.44</v>
      </c>
      <c r="Y60">
        <v>9.6</v>
      </c>
      <c r="Z60">
        <v>99.35</v>
      </c>
      <c r="AA60">
        <v>9.6</v>
      </c>
      <c r="AB60">
        <v>30</v>
      </c>
      <c r="AC60">
        <v>14.4</v>
      </c>
      <c r="AD60">
        <v>2.88</v>
      </c>
      <c r="AE60">
        <v>5.04</v>
      </c>
      <c r="AF60">
        <v>100</v>
      </c>
      <c r="AG60">
        <v>8.61</v>
      </c>
      <c r="AH60">
        <v>60</v>
      </c>
      <c r="AI60">
        <v>49.67</v>
      </c>
      <c r="AJ60">
        <v>0</v>
      </c>
      <c r="AK60">
        <v>14.4</v>
      </c>
      <c r="AL60">
        <v>49.67</v>
      </c>
      <c r="AM60">
        <v>0.53</v>
      </c>
      <c r="AN60">
        <v>0.33</v>
      </c>
      <c r="AO60">
        <v>17.28</v>
      </c>
      <c r="AP60">
        <v>0.41</v>
      </c>
      <c r="AQ60">
        <v>0.53</v>
      </c>
      <c r="AR60">
        <v>30</v>
      </c>
      <c r="AS60">
        <v>0.55000000000000004</v>
      </c>
      <c r="AT60">
        <v>10</v>
      </c>
      <c r="AU60">
        <v>178.5</v>
      </c>
      <c r="AV60">
        <v>76.5</v>
      </c>
    </row>
    <row r="61" spans="1:48">
      <c r="G61" t="s">
        <v>103</v>
      </c>
      <c r="H61" s="115">
        <v>470.61</v>
      </c>
      <c r="I61" s="88">
        <v>77.03</v>
      </c>
      <c r="J61" s="88">
        <v>5.37</v>
      </c>
      <c r="K61" s="88">
        <v>0</v>
      </c>
      <c r="L61" s="88">
        <v>8.61</v>
      </c>
      <c r="M61" s="116">
        <v>0</v>
      </c>
      <c r="N61" s="115">
        <v>100</v>
      </c>
      <c r="O61" s="88">
        <v>130</v>
      </c>
      <c r="P61" s="88">
        <v>0</v>
      </c>
      <c r="Q61" s="88">
        <v>0</v>
      </c>
      <c r="R61" s="88">
        <v>0</v>
      </c>
      <c r="S61" s="116">
        <v>0</v>
      </c>
      <c r="W61">
        <v>0.33</v>
      </c>
      <c r="X61">
        <v>23.44</v>
      </c>
      <c r="Y61">
        <v>9.6</v>
      </c>
      <c r="Z61">
        <v>99.35</v>
      </c>
      <c r="AA61">
        <v>9.6</v>
      </c>
      <c r="AB61">
        <v>30</v>
      </c>
      <c r="AC61">
        <v>14.4</v>
      </c>
      <c r="AD61">
        <v>2.88</v>
      </c>
      <c r="AE61">
        <v>5.04</v>
      </c>
      <c r="AF61">
        <v>100</v>
      </c>
      <c r="AG61">
        <v>8.61</v>
      </c>
      <c r="AH61">
        <v>60</v>
      </c>
      <c r="AI61">
        <v>49.67</v>
      </c>
      <c r="AJ61">
        <v>0</v>
      </c>
      <c r="AK61">
        <v>14.4</v>
      </c>
      <c r="AL61">
        <v>49.67</v>
      </c>
      <c r="AM61">
        <v>0.53</v>
      </c>
      <c r="AN61">
        <v>0.33</v>
      </c>
      <c r="AO61">
        <v>17.28</v>
      </c>
      <c r="AP61">
        <v>0.41</v>
      </c>
      <c r="AQ61">
        <v>0.53</v>
      </c>
      <c r="AR61">
        <v>30</v>
      </c>
      <c r="AS61">
        <v>0.55000000000000004</v>
      </c>
      <c r="AT61">
        <v>10</v>
      </c>
      <c r="AU61">
        <v>178.5</v>
      </c>
      <c r="AV61">
        <v>76.5</v>
      </c>
    </row>
    <row r="62" spans="1:48">
      <c r="G62" t="s">
        <v>104</v>
      </c>
      <c r="H62" s="115">
        <v>462.91</v>
      </c>
      <c r="I62" s="88">
        <v>73.73</v>
      </c>
      <c r="J62" s="88">
        <v>5.37</v>
      </c>
      <c r="K62" s="88">
        <v>0</v>
      </c>
      <c r="L62" s="88">
        <v>8.61</v>
      </c>
      <c r="M62" s="116">
        <v>0</v>
      </c>
      <c r="N62" s="115">
        <v>100</v>
      </c>
      <c r="O62" s="88">
        <v>130</v>
      </c>
      <c r="P62" s="88">
        <v>0</v>
      </c>
      <c r="Q62" s="88">
        <v>0</v>
      </c>
      <c r="R62" s="88">
        <v>0</v>
      </c>
      <c r="S62" s="116">
        <v>0</v>
      </c>
      <c r="W62">
        <v>0.33</v>
      </c>
      <c r="X62">
        <v>23.44</v>
      </c>
      <c r="Y62">
        <v>9.6</v>
      </c>
      <c r="Z62">
        <v>99.35</v>
      </c>
      <c r="AA62">
        <v>9.6</v>
      </c>
      <c r="AB62">
        <v>30</v>
      </c>
      <c r="AC62">
        <v>14.4</v>
      </c>
      <c r="AD62">
        <v>2.88</v>
      </c>
      <c r="AE62">
        <v>5.04</v>
      </c>
      <c r="AF62">
        <v>100</v>
      </c>
      <c r="AG62">
        <v>8.61</v>
      </c>
      <c r="AH62">
        <v>60</v>
      </c>
      <c r="AI62">
        <v>49.67</v>
      </c>
      <c r="AJ62">
        <v>0</v>
      </c>
      <c r="AK62">
        <v>14.4</v>
      </c>
      <c r="AL62">
        <v>49.67</v>
      </c>
      <c r="AM62">
        <v>0.53</v>
      </c>
      <c r="AN62">
        <v>0.33</v>
      </c>
      <c r="AO62">
        <v>17.28</v>
      </c>
      <c r="AP62">
        <v>0.41</v>
      </c>
      <c r="AQ62">
        <v>0.53</v>
      </c>
      <c r="AR62">
        <v>30</v>
      </c>
      <c r="AS62">
        <v>0.55000000000000004</v>
      </c>
      <c r="AT62">
        <v>10</v>
      </c>
      <c r="AU62">
        <v>170.8</v>
      </c>
      <c r="AV62">
        <v>73.2</v>
      </c>
    </row>
    <row r="63" spans="1:48">
      <c r="G63" t="s">
        <v>105</v>
      </c>
      <c r="H63" s="115">
        <v>453.11</v>
      </c>
      <c r="I63" s="88">
        <v>69.53</v>
      </c>
      <c r="J63" s="88">
        <v>5.47</v>
      </c>
      <c r="K63" s="88">
        <v>0</v>
      </c>
      <c r="L63" s="88">
        <v>8.3699999999999992</v>
      </c>
      <c r="M63" s="116">
        <v>0</v>
      </c>
      <c r="N63" s="115">
        <v>100</v>
      </c>
      <c r="O63" s="88">
        <v>130</v>
      </c>
      <c r="P63" s="88">
        <v>0</v>
      </c>
      <c r="Q63" s="88">
        <v>0</v>
      </c>
      <c r="R63" s="88">
        <v>0</v>
      </c>
      <c r="S63" s="116">
        <v>0</v>
      </c>
      <c r="W63">
        <v>0.33</v>
      </c>
      <c r="X63">
        <v>23.44</v>
      </c>
      <c r="Y63">
        <v>9.6</v>
      </c>
      <c r="Z63">
        <v>99.35</v>
      </c>
      <c r="AA63">
        <v>9.6</v>
      </c>
      <c r="AB63">
        <v>30</v>
      </c>
      <c r="AC63">
        <v>14.4</v>
      </c>
      <c r="AD63">
        <v>2.88</v>
      </c>
      <c r="AE63">
        <v>5.14</v>
      </c>
      <c r="AF63">
        <v>100</v>
      </c>
      <c r="AG63">
        <v>8.3699999999999992</v>
      </c>
      <c r="AH63">
        <v>60</v>
      </c>
      <c r="AI63">
        <v>49.67</v>
      </c>
      <c r="AJ63">
        <v>0</v>
      </c>
      <c r="AK63">
        <v>14.4</v>
      </c>
      <c r="AL63">
        <v>49.67</v>
      </c>
      <c r="AM63">
        <v>0.53</v>
      </c>
      <c r="AN63">
        <v>0.33</v>
      </c>
      <c r="AO63">
        <v>17.28</v>
      </c>
      <c r="AP63">
        <v>0.41</v>
      </c>
      <c r="AQ63">
        <v>0.53</v>
      </c>
      <c r="AR63">
        <v>30</v>
      </c>
      <c r="AS63">
        <v>0.55000000000000004</v>
      </c>
      <c r="AT63">
        <v>10</v>
      </c>
      <c r="AU63">
        <v>161</v>
      </c>
      <c r="AV63">
        <v>69</v>
      </c>
    </row>
    <row r="64" spans="1:48">
      <c r="G64" t="s">
        <v>106</v>
      </c>
      <c r="H64" s="115">
        <v>447.51</v>
      </c>
      <c r="I64" s="88">
        <v>67.13</v>
      </c>
      <c r="J64" s="88">
        <v>5.47</v>
      </c>
      <c r="K64" s="88">
        <v>0</v>
      </c>
      <c r="L64" s="88">
        <v>7.26</v>
      </c>
      <c r="M64" s="116">
        <v>0</v>
      </c>
      <c r="N64" s="115">
        <v>100</v>
      </c>
      <c r="O64" s="88">
        <v>130</v>
      </c>
      <c r="P64" s="88">
        <v>0</v>
      </c>
      <c r="Q64" s="88">
        <v>0</v>
      </c>
      <c r="R64" s="88">
        <v>0</v>
      </c>
      <c r="S64" s="116">
        <v>0</v>
      </c>
      <c r="W64">
        <v>0.33</v>
      </c>
      <c r="X64">
        <v>23.44</v>
      </c>
      <c r="Y64">
        <v>9.6</v>
      </c>
      <c r="Z64">
        <v>99.35</v>
      </c>
      <c r="AA64">
        <v>9.6</v>
      </c>
      <c r="AB64">
        <v>30</v>
      </c>
      <c r="AC64">
        <v>14.4</v>
      </c>
      <c r="AD64">
        <v>2.88</v>
      </c>
      <c r="AE64">
        <v>5.14</v>
      </c>
      <c r="AF64">
        <v>100</v>
      </c>
      <c r="AG64">
        <v>7.26</v>
      </c>
      <c r="AH64">
        <v>60</v>
      </c>
      <c r="AI64">
        <v>49.67</v>
      </c>
      <c r="AJ64">
        <v>0</v>
      </c>
      <c r="AK64">
        <v>14.4</v>
      </c>
      <c r="AL64">
        <v>49.67</v>
      </c>
      <c r="AM64">
        <v>0.53</v>
      </c>
      <c r="AN64">
        <v>0.33</v>
      </c>
      <c r="AO64">
        <v>17.28</v>
      </c>
      <c r="AP64">
        <v>0.41</v>
      </c>
      <c r="AQ64">
        <v>0.53</v>
      </c>
      <c r="AR64">
        <v>30</v>
      </c>
      <c r="AS64">
        <v>0.55000000000000004</v>
      </c>
      <c r="AT64">
        <v>10</v>
      </c>
      <c r="AU64">
        <v>155.4</v>
      </c>
      <c r="AV64">
        <v>66.599999999999994</v>
      </c>
    </row>
    <row r="65" spans="7:48">
      <c r="G65" t="s">
        <v>107</v>
      </c>
      <c r="H65" s="115">
        <v>435.61</v>
      </c>
      <c r="I65" s="88">
        <v>62.03</v>
      </c>
      <c r="J65" s="88">
        <v>5.47</v>
      </c>
      <c r="K65" s="88">
        <v>0</v>
      </c>
      <c r="L65" s="88">
        <v>6.82</v>
      </c>
      <c r="M65" s="116">
        <v>0</v>
      </c>
      <c r="N65" s="115">
        <v>100</v>
      </c>
      <c r="O65" s="88">
        <v>130</v>
      </c>
      <c r="P65" s="88">
        <v>0</v>
      </c>
      <c r="Q65" s="88">
        <v>0</v>
      </c>
      <c r="R65" s="88">
        <v>0</v>
      </c>
      <c r="S65" s="116">
        <v>0</v>
      </c>
      <c r="W65">
        <v>0.33</v>
      </c>
      <c r="X65">
        <v>23.44</v>
      </c>
      <c r="Y65">
        <v>9.6</v>
      </c>
      <c r="Z65">
        <v>99.35</v>
      </c>
      <c r="AA65">
        <v>9.6</v>
      </c>
      <c r="AB65">
        <v>30</v>
      </c>
      <c r="AC65">
        <v>14.4</v>
      </c>
      <c r="AD65">
        <v>2.88</v>
      </c>
      <c r="AE65">
        <v>5.14</v>
      </c>
      <c r="AF65">
        <v>100</v>
      </c>
      <c r="AG65">
        <v>6.82</v>
      </c>
      <c r="AH65">
        <v>60</v>
      </c>
      <c r="AI65">
        <v>49.67</v>
      </c>
      <c r="AJ65">
        <v>0</v>
      </c>
      <c r="AK65">
        <v>14.4</v>
      </c>
      <c r="AL65">
        <v>49.67</v>
      </c>
      <c r="AM65">
        <v>0.53</v>
      </c>
      <c r="AN65">
        <v>0.33</v>
      </c>
      <c r="AO65">
        <v>17.28</v>
      </c>
      <c r="AP65">
        <v>0.41</v>
      </c>
      <c r="AQ65">
        <v>0.53</v>
      </c>
      <c r="AR65">
        <v>30</v>
      </c>
      <c r="AS65">
        <v>0.55000000000000004</v>
      </c>
      <c r="AT65">
        <v>10</v>
      </c>
      <c r="AU65">
        <v>143.5</v>
      </c>
      <c r="AV65">
        <v>61.5</v>
      </c>
    </row>
    <row r="66" spans="7:48">
      <c r="G66" t="s">
        <v>108</v>
      </c>
      <c r="H66" s="115">
        <v>425.11</v>
      </c>
      <c r="I66" s="88">
        <v>57.53</v>
      </c>
      <c r="J66" s="88">
        <v>5.47</v>
      </c>
      <c r="K66" s="88">
        <v>0</v>
      </c>
      <c r="L66" s="88">
        <v>6.05</v>
      </c>
      <c r="M66" s="116">
        <v>0</v>
      </c>
      <c r="N66" s="115">
        <v>100</v>
      </c>
      <c r="O66" s="88">
        <v>130</v>
      </c>
      <c r="P66" s="88">
        <v>0</v>
      </c>
      <c r="Q66" s="88">
        <v>0</v>
      </c>
      <c r="R66" s="88">
        <v>0</v>
      </c>
      <c r="S66" s="116">
        <v>0</v>
      </c>
      <c r="W66">
        <v>0.33</v>
      </c>
      <c r="X66">
        <v>23.44</v>
      </c>
      <c r="Y66">
        <v>9.6</v>
      </c>
      <c r="Z66">
        <v>99.35</v>
      </c>
      <c r="AA66">
        <v>9.6</v>
      </c>
      <c r="AB66">
        <v>30</v>
      </c>
      <c r="AC66">
        <v>14.4</v>
      </c>
      <c r="AD66">
        <v>2.88</v>
      </c>
      <c r="AE66">
        <v>5.14</v>
      </c>
      <c r="AF66">
        <v>100</v>
      </c>
      <c r="AG66">
        <v>6.05</v>
      </c>
      <c r="AH66">
        <v>60</v>
      </c>
      <c r="AI66">
        <v>49.67</v>
      </c>
      <c r="AJ66">
        <v>0</v>
      </c>
      <c r="AK66">
        <v>14.4</v>
      </c>
      <c r="AL66">
        <v>49.67</v>
      </c>
      <c r="AM66">
        <v>0.53</v>
      </c>
      <c r="AN66">
        <v>0.33</v>
      </c>
      <c r="AO66">
        <v>17.28</v>
      </c>
      <c r="AP66">
        <v>0.41</v>
      </c>
      <c r="AQ66">
        <v>0.53</v>
      </c>
      <c r="AR66">
        <v>30</v>
      </c>
      <c r="AS66">
        <v>0.55000000000000004</v>
      </c>
      <c r="AT66">
        <v>10</v>
      </c>
      <c r="AU66">
        <v>133</v>
      </c>
      <c r="AV66">
        <v>57</v>
      </c>
    </row>
    <row r="67" spans="7:48">
      <c r="G67" t="s">
        <v>109</v>
      </c>
      <c r="H67" s="115">
        <v>416.26</v>
      </c>
      <c r="I67" s="88">
        <v>52.43</v>
      </c>
      <c r="J67" s="88">
        <v>5.47</v>
      </c>
      <c r="K67" s="88">
        <v>0</v>
      </c>
      <c r="L67" s="88">
        <v>5.66</v>
      </c>
      <c r="M67" s="116">
        <v>0</v>
      </c>
      <c r="N67" s="115">
        <v>0</v>
      </c>
      <c r="O67" s="88">
        <v>100</v>
      </c>
      <c r="P67" s="88">
        <v>0</v>
      </c>
      <c r="Q67" s="88">
        <v>0</v>
      </c>
      <c r="R67" s="88">
        <v>0</v>
      </c>
      <c r="S67" s="116">
        <v>0</v>
      </c>
      <c r="W67">
        <v>0.33</v>
      </c>
      <c r="X67">
        <v>26.49</v>
      </c>
      <c r="Y67">
        <v>9.6</v>
      </c>
      <c r="Z67">
        <v>99.35</v>
      </c>
      <c r="AA67">
        <v>9.6</v>
      </c>
      <c r="AB67">
        <v>0</v>
      </c>
      <c r="AC67">
        <v>14.4</v>
      </c>
      <c r="AD67">
        <v>2.88</v>
      </c>
      <c r="AE67">
        <v>5.14</v>
      </c>
      <c r="AF67">
        <v>0</v>
      </c>
      <c r="AG67">
        <v>5.66</v>
      </c>
      <c r="AH67">
        <v>60</v>
      </c>
      <c r="AI67">
        <v>49.67</v>
      </c>
      <c r="AJ67">
        <v>0</v>
      </c>
      <c r="AK67">
        <v>14.4</v>
      </c>
      <c r="AL67">
        <v>49.67</v>
      </c>
      <c r="AM67">
        <v>0.53</v>
      </c>
      <c r="AN67">
        <v>0.33</v>
      </c>
      <c r="AO67">
        <v>17.28</v>
      </c>
      <c r="AP67">
        <v>0.41</v>
      </c>
      <c r="AQ67">
        <v>0.53</v>
      </c>
      <c r="AR67">
        <v>30</v>
      </c>
      <c r="AS67">
        <v>0.55000000000000004</v>
      </c>
      <c r="AT67">
        <v>10</v>
      </c>
      <c r="AU67">
        <v>121.1</v>
      </c>
      <c r="AV67">
        <v>51.9</v>
      </c>
    </row>
    <row r="68" spans="7:48">
      <c r="G68" t="s">
        <v>110</v>
      </c>
      <c r="H68" s="115">
        <v>405.76</v>
      </c>
      <c r="I68" s="88">
        <v>47.93</v>
      </c>
      <c r="J68" s="88">
        <v>5.47</v>
      </c>
      <c r="K68" s="88">
        <v>0</v>
      </c>
      <c r="L68" s="88">
        <v>4.9000000000000004</v>
      </c>
      <c r="M68" s="116">
        <v>0</v>
      </c>
      <c r="N68" s="115">
        <v>0</v>
      </c>
      <c r="O68" s="88">
        <v>100</v>
      </c>
      <c r="P68" s="88">
        <v>0</v>
      </c>
      <c r="Q68" s="88">
        <v>0</v>
      </c>
      <c r="R68" s="88">
        <v>0</v>
      </c>
      <c r="S68" s="116">
        <v>0</v>
      </c>
      <c r="W68">
        <v>0.33</v>
      </c>
      <c r="X68">
        <v>26.49</v>
      </c>
      <c r="Y68">
        <v>9.6</v>
      </c>
      <c r="Z68">
        <v>99.35</v>
      </c>
      <c r="AA68">
        <v>9.6</v>
      </c>
      <c r="AB68">
        <v>0</v>
      </c>
      <c r="AC68">
        <v>14.4</v>
      </c>
      <c r="AD68">
        <v>2.88</v>
      </c>
      <c r="AE68">
        <v>5.14</v>
      </c>
      <c r="AF68">
        <v>0</v>
      </c>
      <c r="AG68">
        <v>4.9000000000000004</v>
      </c>
      <c r="AH68">
        <v>60</v>
      </c>
      <c r="AI68">
        <v>49.67</v>
      </c>
      <c r="AJ68">
        <v>0</v>
      </c>
      <c r="AK68">
        <v>14.4</v>
      </c>
      <c r="AL68">
        <v>49.67</v>
      </c>
      <c r="AM68">
        <v>0.53</v>
      </c>
      <c r="AN68">
        <v>0.33</v>
      </c>
      <c r="AO68">
        <v>17.28</v>
      </c>
      <c r="AP68">
        <v>0.41</v>
      </c>
      <c r="AQ68">
        <v>0.53</v>
      </c>
      <c r="AR68">
        <v>30</v>
      </c>
      <c r="AS68">
        <v>0.55000000000000004</v>
      </c>
      <c r="AT68">
        <v>10</v>
      </c>
      <c r="AU68">
        <v>110.6</v>
      </c>
      <c r="AV68">
        <v>47.4</v>
      </c>
    </row>
    <row r="69" spans="7:48">
      <c r="G69" t="s">
        <v>111</v>
      </c>
      <c r="H69" s="115">
        <v>389.65999999999997</v>
      </c>
      <c r="I69" s="88">
        <v>41.03</v>
      </c>
      <c r="J69" s="88">
        <v>5.47</v>
      </c>
      <c r="K69" s="88">
        <v>0</v>
      </c>
      <c r="L69" s="88">
        <v>4.32</v>
      </c>
      <c r="M69" s="116">
        <v>0</v>
      </c>
      <c r="N69" s="115">
        <v>0</v>
      </c>
      <c r="O69" s="88">
        <v>100</v>
      </c>
      <c r="P69" s="88">
        <v>0</v>
      </c>
      <c r="Q69" s="88">
        <v>0</v>
      </c>
      <c r="R69" s="88">
        <v>0</v>
      </c>
      <c r="S69" s="116">
        <v>0</v>
      </c>
      <c r="W69">
        <v>0.33</v>
      </c>
      <c r="X69">
        <v>26.49</v>
      </c>
      <c r="Y69">
        <v>9.6</v>
      </c>
      <c r="Z69">
        <v>99.35</v>
      </c>
      <c r="AA69">
        <v>9.6</v>
      </c>
      <c r="AB69">
        <v>0</v>
      </c>
      <c r="AC69">
        <v>14.4</v>
      </c>
      <c r="AD69">
        <v>2.88</v>
      </c>
      <c r="AE69">
        <v>5.14</v>
      </c>
      <c r="AF69">
        <v>0</v>
      </c>
      <c r="AG69">
        <v>4.32</v>
      </c>
      <c r="AH69">
        <v>60</v>
      </c>
      <c r="AI69">
        <v>49.67</v>
      </c>
      <c r="AJ69">
        <v>0</v>
      </c>
      <c r="AK69">
        <v>14.4</v>
      </c>
      <c r="AL69">
        <v>49.67</v>
      </c>
      <c r="AM69">
        <v>0.53</v>
      </c>
      <c r="AN69">
        <v>0.33</v>
      </c>
      <c r="AO69">
        <v>17.28</v>
      </c>
      <c r="AP69">
        <v>0.41</v>
      </c>
      <c r="AQ69">
        <v>0.53</v>
      </c>
      <c r="AR69">
        <v>30</v>
      </c>
      <c r="AS69">
        <v>0.55000000000000004</v>
      </c>
      <c r="AT69">
        <v>10</v>
      </c>
      <c r="AU69">
        <v>94.5</v>
      </c>
      <c r="AV69">
        <v>40.5</v>
      </c>
    </row>
    <row r="70" spans="7:48">
      <c r="G70" t="s">
        <v>112</v>
      </c>
      <c r="H70" s="115">
        <v>379.15999999999997</v>
      </c>
      <c r="I70" s="88">
        <v>36.53</v>
      </c>
      <c r="J70" s="88">
        <v>5.47</v>
      </c>
      <c r="K70" s="88">
        <v>0</v>
      </c>
      <c r="L70" s="88">
        <v>3.46</v>
      </c>
      <c r="M70" s="116">
        <v>0</v>
      </c>
      <c r="N70" s="115">
        <v>0</v>
      </c>
      <c r="O70" s="88">
        <v>100</v>
      </c>
      <c r="P70" s="88">
        <v>0</v>
      </c>
      <c r="Q70" s="88">
        <v>0</v>
      </c>
      <c r="R70" s="88">
        <v>0</v>
      </c>
      <c r="S70" s="116">
        <v>0</v>
      </c>
      <c r="W70">
        <v>0.33</v>
      </c>
      <c r="X70">
        <v>26.49</v>
      </c>
      <c r="Y70">
        <v>9.6</v>
      </c>
      <c r="Z70">
        <v>99.35</v>
      </c>
      <c r="AA70">
        <v>9.6</v>
      </c>
      <c r="AB70">
        <v>0</v>
      </c>
      <c r="AC70">
        <v>14.4</v>
      </c>
      <c r="AD70">
        <v>2.88</v>
      </c>
      <c r="AE70">
        <v>5.14</v>
      </c>
      <c r="AF70">
        <v>0</v>
      </c>
      <c r="AG70">
        <v>3.46</v>
      </c>
      <c r="AH70">
        <v>60</v>
      </c>
      <c r="AI70">
        <v>49.67</v>
      </c>
      <c r="AJ70">
        <v>0</v>
      </c>
      <c r="AK70">
        <v>14.4</v>
      </c>
      <c r="AL70">
        <v>49.67</v>
      </c>
      <c r="AM70">
        <v>0.53</v>
      </c>
      <c r="AN70">
        <v>0.33</v>
      </c>
      <c r="AO70">
        <v>17.28</v>
      </c>
      <c r="AP70">
        <v>0.41</v>
      </c>
      <c r="AQ70">
        <v>0.53</v>
      </c>
      <c r="AR70">
        <v>30</v>
      </c>
      <c r="AS70">
        <v>0.55000000000000004</v>
      </c>
      <c r="AT70">
        <v>10</v>
      </c>
      <c r="AU70">
        <v>84</v>
      </c>
      <c r="AV70">
        <v>36</v>
      </c>
    </row>
    <row r="71" spans="7:48">
      <c r="G71" t="s">
        <v>113</v>
      </c>
      <c r="H71" s="115">
        <v>365.15999999999997</v>
      </c>
      <c r="I71" s="88">
        <v>30.53</v>
      </c>
      <c r="J71" s="88">
        <v>5.55</v>
      </c>
      <c r="K71" s="88">
        <v>0</v>
      </c>
      <c r="L71" s="88">
        <v>2.59</v>
      </c>
      <c r="M71" s="116">
        <v>0</v>
      </c>
      <c r="N71" s="115">
        <v>0</v>
      </c>
      <c r="O71" s="88">
        <v>60</v>
      </c>
      <c r="P71" s="88">
        <v>0</v>
      </c>
      <c r="Q71" s="88">
        <v>0</v>
      </c>
      <c r="R71" s="88">
        <v>0</v>
      </c>
      <c r="S71" s="116">
        <v>0</v>
      </c>
      <c r="W71">
        <v>0.33</v>
      </c>
      <c r="X71">
        <v>26.49</v>
      </c>
      <c r="Y71">
        <v>9.6</v>
      </c>
      <c r="Z71">
        <v>99.35</v>
      </c>
      <c r="AA71">
        <v>9.6</v>
      </c>
      <c r="AB71">
        <v>0</v>
      </c>
      <c r="AC71">
        <v>14.4</v>
      </c>
      <c r="AD71">
        <v>2.88</v>
      </c>
      <c r="AE71">
        <v>5.22</v>
      </c>
      <c r="AF71">
        <v>0</v>
      </c>
      <c r="AG71">
        <v>2.59</v>
      </c>
      <c r="AH71">
        <v>60</v>
      </c>
      <c r="AI71">
        <v>49.67</v>
      </c>
      <c r="AJ71">
        <v>0</v>
      </c>
      <c r="AK71">
        <v>14.4</v>
      </c>
      <c r="AL71">
        <v>49.67</v>
      </c>
      <c r="AM71">
        <v>0.53</v>
      </c>
      <c r="AN71">
        <v>0.33</v>
      </c>
      <c r="AO71">
        <v>17.28</v>
      </c>
      <c r="AP71">
        <v>0.41</v>
      </c>
      <c r="AQ71">
        <v>0.53</v>
      </c>
      <c r="AR71">
        <v>0</v>
      </c>
      <c r="AS71">
        <v>0.55000000000000004</v>
      </c>
      <c r="AT71">
        <v>0</v>
      </c>
      <c r="AU71">
        <v>70</v>
      </c>
      <c r="AV71">
        <v>30</v>
      </c>
    </row>
    <row r="72" spans="7:48">
      <c r="G72" t="s">
        <v>114</v>
      </c>
      <c r="H72" s="115">
        <v>351.15999999999997</v>
      </c>
      <c r="I72" s="88">
        <v>24.53</v>
      </c>
      <c r="J72" s="88">
        <v>5.55</v>
      </c>
      <c r="K72" s="88">
        <v>0</v>
      </c>
      <c r="L72" s="88">
        <v>1.63</v>
      </c>
      <c r="M72" s="116">
        <v>0</v>
      </c>
      <c r="N72" s="115">
        <v>0</v>
      </c>
      <c r="O72" s="88">
        <v>60</v>
      </c>
      <c r="P72" s="88">
        <v>0</v>
      </c>
      <c r="Q72" s="88">
        <v>0</v>
      </c>
      <c r="R72" s="88">
        <v>0</v>
      </c>
      <c r="S72" s="116">
        <v>0</v>
      </c>
      <c r="W72">
        <v>0.33</v>
      </c>
      <c r="X72">
        <v>26.49</v>
      </c>
      <c r="Y72">
        <v>9.6</v>
      </c>
      <c r="Z72">
        <v>99.35</v>
      </c>
      <c r="AA72">
        <v>9.6</v>
      </c>
      <c r="AB72">
        <v>0</v>
      </c>
      <c r="AC72">
        <v>14.4</v>
      </c>
      <c r="AD72">
        <v>2.88</v>
      </c>
      <c r="AE72">
        <v>5.22</v>
      </c>
      <c r="AF72">
        <v>0</v>
      </c>
      <c r="AG72">
        <v>1.63</v>
      </c>
      <c r="AH72">
        <v>60</v>
      </c>
      <c r="AI72">
        <v>49.67</v>
      </c>
      <c r="AJ72">
        <v>0</v>
      </c>
      <c r="AK72">
        <v>14.4</v>
      </c>
      <c r="AL72">
        <v>49.67</v>
      </c>
      <c r="AM72">
        <v>0.53</v>
      </c>
      <c r="AN72">
        <v>0.33</v>
      </c>
      <c r="AO72">
        <v>17.28</v>
      </c>
      <c r="AP72">
        <v>0.41</v>
      </c>
      <c r="AQ72">
        <v>0.53</v>
      </c>
      <c r="AR72">
        <v>0</v>
      </c>
      <c r="AS72">
        <v>0.55000000000000004</v>
      </c>
      <c r="AT72">
        <v>0</v>
      </c>
      <c r="AU72">
        <v>56</v>
      </c>
      <c r="AV72">
        <v>24</v>
      </c>
    </row>
    <row r="73" spans="7:48">
      <c r="G73" t="s">
        <v>115</v>
      </c>
      <c r="H73" s="115">
        <v>333.65999999999997</v>
      </c>
      <c r="I73" s="88">
        <v>17.03</v>
      </c>
      <c r="J73" s="88">
        <v>5.55</v>
      </c>
      <c r="K73" s="88">
        <v>0</v>
      </c>
      <c r="L73" s="88">
        <v>0.86</v>
      </c>
      <c r="M73" s="116">
        <v>0</v>
      </c>
      <c r="N73" s="115">
        <v>0</v>
      </c>
      <c r="O73" s="88">
        <v>60</v>
      </c>
      <c r="P73" s="88">
        <v>0</v>
      </c>
      <c r="Q73" s="88">
        <v>0</v>
      </c>
      <c r="R73" s="88">
        <v>0</v>
      </c>
      <c r="S73" s="116">
        <v>0</v>
      </c>
      <c r="W73">
        <v>0.33</v>
      </c>
      <c r="X73">
        <v>26.49</v>
      </c>
      <c r="Y73">
        <v>9.6</v>
      </c>
      <c r="Z73">
        <v>99.35</v>
      </c>
      <c r="AA73">
        <v>9.6</v>
      </c>
      <c r="AB73">
        <v>0</v>
      </c>
      <c r="AC73">
        <v>14.4</v>
      </c>
      <c r="AD73">
        <v>2.88</v>
      </c>
      <c r="AE73">
        <v>5.22</v>
      </c>
      <c r="AF73">
        <v>0</v>
      </c>
      <c r="AG73">
        <v>0.86</v>
      </c>
      <c r="AH73">
        <v>60</v>
      </c>
      <c r="AI73">
        <v>49.67</v>
      </c>
      <c r="AJ73">
        <v>0</v>
      </c>
      <c r="AK73">
        <v>14.4</v>
      </c>
      <c r="AL73">
        <v>49.67</v>
      </c>
      <c r="AM73">
        <v>0.53</v>
      </c>
      <c r="AN73">
        <v>0.33</v>
      </c>
      <c r="AO73">
        <v>17.28</v>
      </c>
      <c r="AP73">
        <v>0.41</v>
      </c>
      <c r="AQ73">
        <v>0.53</v>
      </c>
      <c r="AR73">
        <v>0</v>
      </c>
      <c r="AS73">
        <v>0.55000000000000004</v>
      </c>
      <c r="AT73">
        <v>0</v>
      </c>
      <c r="AU73">
        <v>38.5</v>
      </c>
      <c r="AV73">
        <v>16.5</v>
      </c>
    </row>
    <row r="74" spans="7:48">
      <c r="G74" t="s">
        <v>116</v>
      </c>
      <c r="H74" s="115">
        <v>323.15999999999997</v>
      </c>
      <c r="I74" s="88">
        <v>12.53</v>
      </c>
      <c r="J74" s="88">
        <v>5.55</v>
      </c>
      <c r="K74" s="88">
        <v>0</v>
      </c>
      <c r="L74" s="88">
        <v>0.21</v>
      </c>
      <c r="M74" s="116">
        <v>0</v>
      </c>
      <c r="N74" s="115">
        <v>0</v>
      </c>
      <c r="O74" s="88">
        <v>60</v>
      </c>
      <c r="P74" s="88">
        <v>0</v>
      </c>
      <c r="Q74" s="88">
        <v>0</v>
      </c>
      <c r="R74" s="88">
        <v>0</v>
      </c>
      <c r="S74" s="116">
        <v>0</v>
      </c>
      <c r="W74">
        <v>0.33</v>
      </c>
      <c r="X74">
        <v>26.49</v>
      </c>
      <c r="Y74">
        <v>9.6</v>
      </c>
      <c r="Z74">
        <v>99.35</v>
      </c>
      <c r="AA74">
        <v>9.6</v>
      </c>
      <c r="AB74">
        <v>0</v>
      </c>
      <c r="AC74">
        <v>14.4</v>
      </c>
      <c r="AD74">
        <v>2.88</v>
      </c>
      <c r="AE74">
        <v>5.22</v>
      </c>
      <c r="AF74">
        <v>0</v>
      </c>
      <c r="AG74">
        <v>0.21</v>
      </c>
      <c r="AH74">
        <v>60</v>
      </c>
      <c r="AI74">
        <v>49.67</v>
      </c>
      <c r="AJ74">
        <v>0</v>
      </c>
      <c r="AK74">
        <v>14.4</v>
      </c>
      <c r="AL74">
        <v>49.67</v>
      </c>
      <c r="AM74">
        <v>0.53</v>
      </c>
      <c r="AN74">
        <v>0.33</v>
      </c>
      <c r="AO74">
        <v>17.28</v>
      </c>
      <c r="AP74">
        <v>0.41</v>
      </c>
      <c r="AQ74">
        <v>0.53</v>
      </c>
      <c r="AR74">
        <v>0</v>
      </c>
      <c r="AS74">
        <v>0.55000000000000004</v>
      </c>
      <c r="AT74">
        <v>0</v>
      </c>
      <c r="AU74">
        <v>28</v>
      </c>
      <c r="AV74">
        <v>12</v>
      </c>
    </row>
    <row r="75" spans="7:48">
      <c r="G75" t="s">
        <v>117</v>
      </c>
      <c r="H75" s="115">
        <v>317.70000000000005</v>
      </c>
      <c r="I75" s="88">
        <v>9.5299999999999994</v>
      </c>
      <c r="J75" s="88">
        <v>5.55</v>
      </c>
      <c r="K75" s="88">
        <v>0</v>
      </c>
      <c r="L75" s="88">
        <v>0</v>
      </c>
      <c r="M75" s="116">
        <v>0</v>
      </c>
      <c r="N75" s="115">
        <v>0</v>
      </c>
      <c r="O75" s="88">
        <v>60</v>
      </c>
      <c r="P75" s="88">
        <v>0</v>
      </c>
      <c r="Q75" s="88">
        <v>0</v>
      </c>
      <c r="R75" s="88">
        <v>0</v>
      </c>
      <c r="S75" s="116">
        <v>0</v>
      </c>
      <c r="W75">
        <v>0.33</v>
      </c>
      <c r="X75">
        <v>28.03</v>
      </c>
      <c r="Y75">
        <v>9.6</v>
      </c>
      <c r="Z75">
        <v>99.35</v>
      </c>
      <c r="AA75">
        <v>9.6</v>
      </c>
      <c r="AB75">
        <v>0</v>
      </c>
      <c r="AC75">
        <v>14.4</v>
      </c>
      <c r="AD75">
        <v>2.88</v>
      </c>
      <c r="AE75">
        <v>5.22</v>
      </c>
      <c r="AF75">
        <v>0</v>
      </c>
      <c r="AG75">
        <v>0</v>
      </c>
      <c r="AH75">
        <v>60</v>
      </c>
      <c r="AI75">
        <v>49.67</v>
      </c>
      <c r="AJ75">
        <v>0</v>
      </c>
      <c r="AK75">
        <v>14.4</v>
      </c>
      <c r="AL75">
        <v>49.67</v>
      </c>
      <c r="AM75">
        <v>0.53</v>
      </c>
      <c r="AN75">
        <v>0.33</v>
      </c>
      <c r="AO75">
        <v>17.28</v>
      </c>
      <c r="AP75">
        <v>0.41</v>
      </c>
      <c r="AQ75">
        <v>0.53</v>
      </c>
      <c r="AR75">
        <v>0</v>
      </c>
      <c r="AS75">
        <v>0.55000000000000004</v>
      </c>
      <c r="AT75">
        <v>0</v>
      </c>
      <c r="AU75">
        <v>21</v>
      </c>
      <c r="AV75">
        <v>9</v>
      </c>
    </row>
    <row r="76" spans="7:48">
      <c r="G76" t="s">
        <v>118</v>
      </c>
      <c r="H76" s="115">
        <v>303.70000000000005</v>
      </c>
      <c r="I76" s="88">
        <v>3.5300000000000002</v>
      </c>
      <c r="J76" s="88">
        <v>5.55</v>
      </c>
      <c r="K76" s="88">
        <v>0</v>
      </c>
      <c r="L76" s="88">
        <v>0</v>
      </c>
      <c r="M76" s="116">
        <v>0</v>
      </c>
      <c r="N76" s="115">
        <v>0</v>
      </c>
      <c r="O76" s="88">
        <v>60</v>
      </c>
      <c r="P76" s="88">
        <v>0</v>
      </c>
      <c r="Q76" s="88">
        <v>0</v>
      </c>
      <c r="R76" s="88">
        <v>0</v>
      </c>
      <c r="S76" s="116">
        <v>0</v>
      </c>
      <c r="W76">
        <v>0.33</v>
      </c>
      <c r="X76">
        <v>28.03</v>
      </c>
      <c r="Y76">
        <v>9.6</v>
      </c>
      <c r="Z76">
        <v>99.35</v>
      </c>
      <c r="AA76">
        <v>9.6</v>
      </c>
      <c r="AB76">
        <v>0</v>
      </c>
      <c r="AC76">
        <v>14.4</v>
      </c>
      <c r="AD76">
        <v>2.88</v>
      </c>
      <c r="AE76">
        <v>5.22</v>
      </c>
      <c r="AF76">
        <v>0</v>
      </c>
      <c r="AG76">
        <v>0</v>
      </c>
      <c r="AH76">
        <v>60</v>
      </c>
      <c r="AI76">
        <v>49.67</v>
      </c>
      <c r="AJ76">
        <v>0</v>
      </c>
      <c r="AK76">
        <v>14.4</v>
      </c>
      <c r="AL76">
        <v>49.67</v>
      </c>
      <c r="AM76">
        <v>0.53</v>
      </c>
      <c r="AN76">
        <v>0.33</v>
      </c>
      <c r="AO76">
        <v>17.28</v>
      </c>
      <c r="AP76">
        <v>0.41</v>
      </c>
      <c r="AQ76">
        <v>0.53</v>
      </c>
      <c r="AR76">
        <v>0</v>
      </c>
      <c r="AS76">
        <v>0.55000000000000004</v>
      </c>
      <c r="AT76">
        <v>0</v>
      </c>
      <c r="AU76">
        <v>7</v>
      </c>
      <c r="AV76">
        <v>3</v>
      </c>
    </row>
    <row r="77" spans="7:48">
      <c r="G77" t="s">
        <v>119</v>
      </c>
      <c r="H77" s="115">
        <v>300.20000000000005</v>
      </c>
      <c r="I77" s="88">
        <v>2.0300000000000002</v>
      </c>
      <c r="J77" s="88">
        <v>5.55</v>
      </c>
      <c r="K77" s="88">
        <v>0</v>
      </c>
      <c r="L77" s="88">
        <v>0</v>
      </c>
      <c r="M77" s="116">
        <v>0</v>
      </c>
      <c r="N77" s="115">
        <v>0</v>
      </c>
      <c r="O77" s="88">
        <v>60</v>
      </c>
      <c r="P77" s="88">
        <v>0</v>
      </c>
      <c r="Q77" s="88">
        <v>0</v>
      </c>
      <c r="R77" s="88">
        <v>0</v>
      </c>
      <c r="S77" s="116">
        <v>0</v>
      </c>
      <c r="W77">
        <v>0.33</v>
      </c>
      <c r="X77">
        <v>28.03</v>
      </c>
      <c r="Y77">
        <v>9.6</v>
      </c>
      <c r="Z77">
        <v>99.35</v>
      </c>
      <c r="AA77">
        <v>9.6</v>
      </c>
      <c r="AB77">
        <v>0</v>
      </c>
      <c r="AC77">
        <v>14.4</v>
      </c>
      <c r="AD77">
        <v>2.88</v>
      </c>
      <c r="AE77">
        <v>5.22</v>
      </c>
      <c r="AF77">
        <v>0</v>
      </c>
      <c r="AG77">
        <v>0</v>
      </c>
      <c r="AH77">
        <v>60</v>
      </c>
      <c r="AI77">
        <v>49.67</v>
      </c>
      <c r="AJ77">
        <v>0</v>
      </c>
      <c r="AK77">
        <v>14.4</v>
      </c>
      <c r="AL77">
        <v>49.67</v>
      </c>
      <c r="AM77">
        <v>0.53</v>
      </c>
      <c r="AN77">
        <v>0.33</v>
      </c>
      <c r="AO77">
        <v>17.28</v>
      </c>
      <c r="AP77">
        <v>0.41</v>
      </c>
      <c r="AQ77">
        <v>0.53</v>
      </c>
      <c r="AR77">
        <v>0</v>
      </c>
      <c r="AS77">
        <v>0.55000000000000004</v>
      </c>
      <c r="AT77">
        <v>0</v>
      </c>
      <c r="AU77">
        <v>3.5</v>
      </c>
      <c r="AV77">
        <v>1.5</v>
      </c>
    </row>
    <row r="78" spans="7:48">
      <c r="G78" t="s">
        <v>120</v>
      </c>
      <c r="H78" s="115">
        <v>296.70000000000005</v>
      </c>
      <c r="I78" s="88">
        <v>0.53</v>
      </c>
      <c r="J78" s="88">
        <v>5.55</v>
      </c>
      <c r="K78" s="88">
        <v>0</v>
      </c>
      <c r="L78" s="88">
        <v>0</v>
      </c>
      <c r="M78" s="116">
        <v>0</v>
      </c>
      <c r="N78" s="115">
        <v>0</v>
      </c>
      <c r="O78" s="88">
        <v>60</v>
      </c>
      <c r="P78" s="88">
        <v>0</v>
      </c>
      <c r="Q78" s="88">
        <v>0</v>
      </c>
      <c r="R78" s="88">
        <v>0</v>
      </c>
      <c r="S78" s="116">
        <v>0</v>
      </c>
      <c r="W78">
        <v>0.33</v>
      </c>
      <c r="X78">
        <v>28.03</v>
      </c>
      <c r="Y78">
        <v>9.6</v>
      </c>
      <c r="Z78">
        <v>99.35</v>
      </c>
      <c r="AA78">
        <v>9.6</v>
      </c>
      <c r="AB78">
        <v>0</v>
      </c>
      <c r="AC78">
        <v>14.4</v>
      </c>
      <c r="AD78">
        <v>2.88</v>
      </c>
      <c r="AE78">
        <v>5.22</v>
      </c>
      <c r="AF78">
        <v>0</v>
      </c>
      <c r="AG78">
        <v>0</v>
      </c>
      <c r="AH78">
        <v>60</v>
      </c>
      <c r="AI78">
        <v>49.67</v>
      </c>
      <c r="AJ78">
        <v>0</v>
      </c>
      <c r="AK78">
        <v>14.4</v>
      </c>
      <c r="AL78">
        <v>49.67</v>
      </c>
      <c r="AM78">
        <v>0.53</v>
      </c>
      <c r="AN78">
        <v>0.33</v>
      </c>
      <c r="AO78">
        <v>17.28</v>
      </c>
      <c r="AP78">
        <v>0.41</v>
      </c>
      <c r="AQ78">
        <v>0.53</v>
      </c>
      <c r="AR78">
        <v>0</v>
      </c>
      <c r="AS78">
        <v>0.55000000000000004</v>
      </c>
      <c r="AT78">
        <v>0</v>
      </c>
      <c r="AU78">
        <v>0</v>
      </c>
      <c r="AV78">
        <v>0</v>
      </c>
    </row>
    <row r="79" spans="7:48">
      <c r="G79" t="s">
        <v>121</v>
      </c>
      <c r="H79" s="115">
        <v>296.97000000000003</v>
      </c>
      <c r="I79" s="88">
        <v>0.61</v>
      </c>
      <c r="J79" s="88">
        <v>5.7</v>
      </c>
      <c r="K79" s="88">
        <v>0</v>
      </c>
      <c r="L79" s="88">
        <v>0</v>
      </c>
      <c r="M79" s="116">
        <v>0</v>
      </c>
      <c r="N79" s="115">
        <v>0</v>
      </c>
      <c r="O79" s="88">
        <v>60</v>
      </c>
      <c r="P79" s="88">
        <v>0</v>
      </c>
      <c r="Q79" s="88">
        <v>0</v>
      </c>
      <c r="R79" s="88">
        <v>0</v>
      </c>
      <c r="S79" s="116">
        <v>0</v>
      </c>
      <c r="W79">
        <v>0.38</v>
      </c>
      <c r="X79">
        <v>28.03</v>
      </c>
      <c r="Y79">
        <v>9.6</v>
      </c>
      <c r="Z79">
        <v>99.35</v>
      </c>
      <c r="AA79">
        <v>9.6</v>
      </c>
      <c r="AB79">
        <v>0</v>
      </c>
      <c r="AC79">
        <v>14.4</v>
      </c>
      <c r="AD79">
        <v>2.88</v>
      </c>
      <c r="AE79">
        <v>5.32</v>
      </c>
      <c r="AF79">
        <v>0</v>
      </c>
      <c r="AG79">
        <v>0</v>
      </c>
      <c r="AH79">
        <v>60</v>
      </c>
      <c r="AI79">
        <v>49.67</v>
      </c>
      <c r="AJ79">
        <v>0</v>
      </c>
      <c r="AK79">
        <v>14.4</v>
      </c>
      <c r="AL79">
        <v>49.67</v>
      </c>
      <c r="AM79">
        <v>0.61</v>
      </c>
      <c r="AN79">
        <v>0.38</v>
      </c>
      <c r="AO79">
        <v>17.28</v>
      </c>
      <c r="AP79">
        <v>0.47</v>
      </c>
      <c r="AQ79">
        <v>0.61</v>
      </c>
      <c r="AR79">
        <v>0</v>
      </c>
      <c r="AS79">
        <v>0.63</v>
      </c>
      <c r="AT79">
        <v>0</v>
      </c>
      <c r="AU79">
        <v>0</v>
      </c>
      <c r="AV79">
        <v>0</v>
      </c>
    </row>
    <row r="80" spans="7:48">
      <c r="G80" t="s">
        <v>122</v>
      </c>
      <c r="H80" s="115">
        <v>296.97000000000003</v>
      </c>
      <c r="I80" s="88">
        <v>0.61</v>
      </c>
      <c r="J80" s="88">
        <v>5.7</v>
      </c>
      <c r="K80" s="88">
        <v>0</v>
      </c>
      <c r="L80" s="88">
        <v>0</v>
      </c>
      <c r="M80" s="116">
        <v>0</v>
      </c>
      <c r="N80" s="115">
        <v>0</v>
      </c>
      <c r="O80" s="88">
        <v>60</v>
      </c>
      <c r="P80" s="88">
        <v>0</v>
      </c>
      <c r="Q80" s="88">
        <v>0</v>
      </c>
      <c r="R80" s="88">
        <v>0</v>
      </c>
      <c r="S80" s="116">
        <v>0</v>
      </c>
      <c r="W80">
        <v>0.38</v>
      </c>
      <c r="X80">
        <v>28.03</v>
      </c>
      <c r="Y80">
        <v>9.6</v>
      </c>
      <c r="Z80">
        <v>99.35</v>
      </c>
      <c r="AA80">
        <v>9.6</v>
      </c>
      <c r="AB80">
        <v>0</v>
      </c>
      <c r="AC80">
        <v>14.4</v>
      </c>
      <c r="AD80">
        <v>2.88</v>
      </c>
      <c r="AE80">
        <v>5.32</v>
      </c>
      <c r="AF80">
        <v>0</v>
      </c>
      <c r="AG80">
        <v>0</v>
      </c>
      <c r="AH80">
        <v>60</v>
      </c>
      <c r="AI80">
        <v>49.67</v>
      </c>
      <c r="AJ80">
        <v>0</v>
      </c>
      <c r="AK80">
        <v>14.4</v>
      </c>
      <c r="AL80">
        <v>49.67</v>
      </c>
      <c r="AM80">
        <v>0.61</v>
      </c>
      <c r="AN80">
        <v>0.38</v>
      </c>
      <c r="AO80">
        <v>17.28</v>
      </c>
      <c r="AP80">
        <v>0.47</v>
      </c>
      <c r="AQ80">
        <v>0.61</v>
      </c>
      <c r="AR80">
        <v>0</v>
      </c>
      <c r="AS80">
        <v>0.63</v>
      </c>
      <c r="AT80">
        <v>0</v>
      </c>
      <c r="AU80">
        <v>0</v>
      </c>
      <c r="AV80">
        <v>0</v>
      </c>
    </row>
    <row r="81" spans="7:48">
      <c r="G81" t="s">
        <v>123</v>
      </c>
      <c r="H81" s="115">
        <v>296.97000000000003</v>
      </c>
      <c r="I81" s="88">
        <v>0.61</v>
      </c>
      <c r="J81" s="88">
        <v>5.7</v>
      </c>
      <c r="K81" s="88">
        <v>0</v>
      </c>
      <c r="L81" s="88">
        <v>0</v>
      </c>
      <c r="M81" s="116">
        <v>0</v>
      </c>
      <c r="N81" s="115">
        <v>0</v>
      </c>
      <c r="O81" s="88">
        <v>60</v>
      </c>
      <c r="P81" s="88">
        <v>0</v>
      </c>
      <c r="Q81" s="88">
        <v>0</v>
      </c>
      <c r="R81" s="88">
        <v>0</v>
      </c>
      <c r="S81" s="116">
        <v>0</v>
      </c>
      <c r="W81">
        <v>0.38</v>
      </c>
      <c r="X81">
        <v>28.03</v>
      </c>
      <c r="Y81">
        <v>9.6</v>
      </c>
      <c r="Z81">
        <v>99.35</v>
      </c>
      <c r="AA81">
        <v>9.6</v>
      </c>
      <c r="AB81">
        <v>0</v>
      </c>
      <c r="AC81">
        <v>14.4</v>
      </c>
      <c r="AD81">
        <v>2.88</v>
      </c>
      <c r="AE81">
        <v>5.32</v>
      </c>
      <c r="AF81">
        <v>0</v>
      </c>
      <c r="AG81">
        <v>0</v>
      </c>
      <c r="AH81">
        <v>60</v>
      </c>
      <c r="AI81">
        <v>49.67</v>
      </c>
      <c r="AJ81">
        <v>0</v>
      </c>
      <c r="AK81">
        <v>14.4</v>
      </c>
      <c r="AL81">
        <v>49.67</v>
      </c>
      <c r="AM81">
        <v>0.61</v>
      </c>
      <c r="AN81">
        <v>0.38</v>
      </c>
      <c r="AO81">
        <v>17.28</v>
      </c>
      <c r="AP81">
        <v>0.47</v>
      </c>
      <c r="AQ81">
        <v>0.61</v>
      </c>
      <c r="AR81">
        <v>0</v>
      </c>
      <c r="AS81">
        <v>0.63</v>
      </c>
      <c r="AT81">
        <v>0</v>
      </c>
      <c r="AU81">
        <v>0</v>
      </c>
      <c r="AV81">
        <v>0</v>
      </c>
    </row>
    <row r="82" spans="7:48">
      <c r="G82" t="s">
        <v>124</v>
      </c>
      <c r="H82" s="115">
        <v>296.97000000000003</v>
      </c>
      <c r="I82" s="88">
        <v>0.61</v>
      </c>
      <c r="J82" s="88">
        <v>5.7</v>
      </c>
      <c r="K82" s="88">
        <v>0</v>
      </c>
      <c r="L82" s="88">
        <v>0</v>
      </c>
      <c r="M82" s="116">
        <v>0</v>
      </c>
      <c r="N82" s="115">
        <v>0</v>
      </c>
      <c r="O82" s="88">
        <v>60</v>
      </c>
      <c r="P82" s="88">
        <v>0</v>
      </c>
      <c r="Q82" s="88">
        <v>0</v>
      </c>
      <c r="R82" s="88">
        <v>0</v>
      </c>
      <c r="S82" s="116">
        <v>0</v>
      </c>
      <c r="W82">
        <v>0.38</v>
      </c>
      <c r="X82">
        <v>28.03</v>
      </c>
      <c r="Y82">
        <v>9.6</v>
      </c>
      <c r="Z82">
        <v>99.35</v>
      </c>
      <c r="AA82">
        <v>9.6</v>
      </c>
      <c r="AB82">
        <v>0</v>
      </c>
      <c r="AC82">
        <v>14.4</v>
      </c>
      <c r="AD82">
        <v>2.88</v>
      </c>
      <c r="AE82">
        <v>5.32</v>
      </c>
      <c r="AF82">
        <v>0</v>
      </c>
      <c r="AG82">
        <v>0</v>
      </c>
      <c r="AH82">
        <v>60</v>
      </c>
      <c r="AI82">
        <v>49.67</v>
      </c>
      <c r="AJ82">
        <v>0</v>
      </c>
      <c r="AK82">
        <v>14.4</v>
      </c>
      <c r="AL82">
        <v>49.67</v>
      </c>
      <c r="AM82">
        <v>0.61</v>
      </c>
      <c r="AN82">
        <v>0.38</v>
      </c>
      <c r="AO82">
        <v>17.28</v>
      </c>
      <c r="AP82">
        <v>0.47</v>
      </c>
      <c r="AQ82">
        <v>0.61</v>
      </c>
      <c r="AR82">
        <v>0</v>
      </c>
      <c r="AS82">
        <v>0.63</v>
      </c>
      <c r="AT82">
        <v>0</v>
      </c>
      <c r="AU82">
        <v>0</v>
      </c>
      <c r="AV82">
        <v>0</v>
      </c>
    </row>
    <row r="83" spans="7:48">
      <c r="G83" t="s">
        <v>125</v>
      </c>
      <c r="H83" s="115">
        <v>296.98</v>
      </c>
      <c r="I83" s="88">
        <v>0.56999999999999995</v>
      </c>
      <c r="J83" s="88">
        <v>5.71</v>
      </c>
      <c r="K83" s="88">
        <v>0</v>
      </c>
      <c r="L83" s="88">
        <v>0</v>
      </c>
      <c r="M83" s="116">
        <v>0</v>
      </c>
      <c r="N83" s="115">
        <v>0</v>
      </c>
      <c r="O83" s="88">
        <v>100</v>
      </c>
      <c r="P83" s="88">
        <v>0</v>
      </c>
      <c r="Q83" s="88">
        <v>0</v>
      </c>
      <c r="R83" s="88">
        <v>0</v>
      </c>
      <c r="S83" s="116">
        <v>0</v>
      </c>
      <c r="W83">
        <v>0.39</v>
      </c>
      <c r="X83">
        <v>28.03</v>
      </c>
      <c r="Y83">
        <v>9.6</v>
      </c>
      <c r="Z83">
        <v>99.35</v>
      </c>
      <c r="AA83">
        <v>9.6</v>
      </c>
      <c r="AB83">
        <v>0</v>
      </c>
      <c r="AC83">
        <v>14.4</v>
      </c>
      <c r="AD83">
        <v>2.88</v>
      </c>
      <c r="AE83">
        <v>5.32</v>
      </c>
      <c r="AF83">
        <v>0</v>
      </c>
      <c r="AG83">
        <v>0</v>
      </c>
      <c r="AH83">
        <v>60</v>
      </c>
      <c r="AI83">
        <v>49.67</v>
      </c>
      <c r="AJ83">
        <v>0</v>
      </c>
      <c r="AK83">
        <v>14.4</v>
      </c>
      <c r="AL83">
        <v>49.67</v>
      </c>
      <c r="AM83">
        <v>0.56999999999999995</v>
      </c>
      <c r="AN83">
        <v>0.39</v>
      </c>
      <c r="AO83">
        <v>17.28</v>
      </c>
      <c r="AP83">
        <v>0.49</v>
      </c>
      <c r="AQ83">
        <v>0.56999999999999995</v>
      </c>
      <c r="AR83">
        <v>30</v>
      </c>
      <c r="AS83">
        <v>0.65</v>
      </c>
      <c r="AT83">
        <v>10</v>
      </c>
      <c r="AU83">
        <v>0</v>
      </c>
      <c r="AV83">
        <v>0</v>
      </c>
    </row>
    <row r="84" spans="7:48">
      <c r="G84" t="s">
        <v>126</v>
      </c>
      <c r="H84" s="115">
        <v>296.98</v>
      </c>
      <c r="I84" s="88">
        <v>0.56999999999999995</v>
      </c>
      <c r="J84" s="88">
        <v>5.71</v>
      </c>
      <c r="K84" s="88">
        <v>0</v>
      </c>
      <c r="L84" s="88">
        <v>0</v>
      </c>
      <c r="M84" s="116">
        <v>0</v>
      </c>
      <c r="N84" s="115">
        <v>0</v>
      </c>
      <c r="O84" s="88">
        <v>100</v>
      </c>
      <c r="P84" s="88">
        <v>0</v>
      </c>
      <c r="Q84" s="88">
        <v>0</v>
      </c>
      <c r="R84" s="88">
        <v>0</v>
      </c>
      <c r="S84" s="116">
        <v>0</v>
      </c>
      <c r="W84">
        <v>0.39</v>
      </c>
      <c r="X84">
        <v>28.03</v>
      </c>
      <c r="Y84">
        <v>9.6</v>
      </c>
      <c r="Z84">
        <v>99.35</v>
      </c>
      <c r="AA84">
        <v>9.6</v>
      </c>
      <c r="AB84">
        <v>0</v>
      </c>
      <c r="AC84">
        <v>14.4</v>
      </c>
      <c r="AD84">
        <v>2.88</v>
      </c>
      <c r="AE84">
        <v>5.32</v>
      </c>
      <c r="AF84">
        <v>0</v>
      </c>
      <c r="AG84">
        <v>0</v>
      </c>
      <c r="AH84">
        <v>60</v>
      </c>
      <c r="AI84">
        <v>49.67</v>
      </c>
      <c r="AJ84">
        <v>0</v>
      </c>
      <c r="AK84">
        <v>14.4</v>
      </c>
      <c r="AL84">
        <v>49.67</v>
      </c>
      <c r="AM84">
        <v>0.56999999999999995</v>
      </c>
      <c r="AN84">
        <v>0.39</v>
      </c>
      <c r="AO84">
        <v>17.28</v>
      </c>
      <c r="AP84">
        <v>0.49</v>
      </c>
      <c r="AQ84">
        <v>0.56999999999999995</v>
      </c>
      <c r="AR84">
        <v>30</v>
      </c>
      <c r="AS84">
        <v>0.65</v>
      </c>
      <c r="AT84">
        <v>10</v>
      </c>
      <c r="AU84">
        <v>0</v>
      </c>
      <c r="AV84">
        <v>0</v>
      </c>
    </row>
    <row r="85" spans="7:48">
      <c r="G85" t="s">
        <v>127</v>
      </c>
      <c r="H85" s="115">
        <v>296.98</v>
      </c>
      <c r="I85" s="88">
        <v>0.56999999999999995</v>
      </c>
      <c r="J85" s="88">
        <v>5.71</v>
      </c>
      <c r="K85" s="88">
        <v>0</v>
      </c>
      <c r="L85" s="88">
        <v>0</v>
      </c>
      <c r="M85" s="116">
        <v>0</v>
      </c>
      <c r="N85" s="115">
        <v>0</v>
      </c>
      <c r="O85" s="88">
        <v>100</v>
      </c>
      <c r="P85" s="88">
        <v>0</v>
      </c>
      <c r="Q85" s="88">
        <v>0</v>
      </c>
      <c r="R85" s="88">
        <v>0</v>
      </c>
      <c r="S85" s="116">
        <v>0</v>
      </c>
      <c r="W85">
        <v>0.39</v>
      </c>
      <c r="X85">
        <v>28.03</v>
      </c>
      <c r="Y85">
        <v>9.6</v>
      </c>
      <c r="Z85">
        <v>99.35</v>
      </c>
      <c r="AA85">
        <v>9.6</v>
      </c>
      <c r="AB85">
        <v>0</v>
      </c>
      <c r="AC85">
        <v>14.4</v>
      </c>
      <c r="AD85">
        <v>2.88</v>
      </c>
      <c r="AE85">
        <v>5.32</v>
      </c>
      <c r="AF85">
        <v>0</v>
      </c>
      <c r="AG85">
        <v>0</v>
      </c>
      <c r="AH85">
        <v>60</v>
      </c>
      <c r="AI85">
        <v>49.67</v>
      </c>
      <c r="AJ85">
        <v>0</v>
      </c>
      <c r="AK85">
        <v>14.4</v>
      </c>
      <c r="AL85">
        <v>49.67</v>
      </c>
      <c r="AM85">
        <v>0.56999999999999995</v>
      </c>
      <c r="AN85">
        <v>0.39</v>
      </c>
      <c r="AO85">
        <v>17.28</v>
      </c>
      <c r="AP85">
        <v>0.49</v>
      </c>
      <c r="AQ85">
        <v>0.56999999999999995</v>
      </c>
      <c r="AR85">
        <v>30</v>
      </c>
      <c r="AS85">
        <v>0.65</v>
      </c>
      <c r="AT85">
        <v>10</v>
      </c>
      <c r="AU85">
        <v>0</v>
      </c>
      <c r="AV85">
        <v>0</v>
      </c>
    </row>
    <row r="86" spans="7:48">
      <c r="G86" t="s">
        <v>128</v>
      </c>
      <c r="H86" s="115">
        <v>296.98</v>
      </c>
      <c r="I86" s="88">
        <v>0.56999999999999995</v>
      </c>
      <c r="J86" s="88">
        <v>5.71</v>
      </c>
      <c r="K86" s="88">
        <v>0</v>
      </c>
      <c r="L86" s="88">
        <v>0</v>
      </c>
      <c r="M86" s="116">
        <v>0</v>
      </c>
      <c r="N86" s="115">
        <v>0</v>
      </c>
      <c r="O86" s="88">
        <v>100</v>
      </c>
      <c r="P86" s="88">
        <v>0</v>
      </c>
      <c r="Q86" s="88">
        <v>0</v>
      </c>
      <c r="R86" s="88">
        <v>0</v>
      </c>
      <c r="S86" s="116">
        <v>0</v>
      </c>
      <c r="W86">
        <v>0.39</v>
      </c>
      <c r="X86">
        <v>28.03</v>
      </c>
      <c r="Y86">
        <v>9.6</v>
      </c>
      <c r="Z86">
        <v>99.35</v>
      </c>
      <c r="AA86">
        <v>9.6</v>
      </c>
      <c r="AB86">
        <v>0</v>
      </c>
      <c r="AC86">
        <v>14.4</v>
      </c>
      <c r="AD86">
        <v>2.88</v>
      </c>
      <c r="AE86">
        <v>5.32</v>
      </c>
      <c r="AF86">
        <v>0</v>
      </c>
      <c r="AG86">
        <v>0</v>
      </c>
      <c r="AH86">
        <v>60</v>
      </c>
      <c r="AI86">
        <v>49.67</v>
      </c>
      <c r="AJ86">
        <v>0</v>
      </c>
      <c r="AK86">
        <v>14.4</v>
      </c>
      <c r="AL86">
        <v>49.67</v>
      </c>
      <c r="AM86">
        <v>0.56999999999999995</v>
      </c>
      <c r="AN86">
        <v>0.39</v>
      </c>
      <c r="AO86">
        <v>17.28</v>
      </c>
      <c r="AP86">
        <v>0.49</v>
      </c>
      <c r="AQ86">
        <v>0.56999999999999995</v>
      </c>
      <c r="AR86">
        <v>30</v>
      </c>
      <c r="AS86">
        <v>0.65</v>
      </c>
      <c r="AT86">
        <v>10</v>
      </c>
      <c r="AU86">
        <v>0</v>
      </c>
      <c r="AV86">
        <v>0</v>
      </c>
    </row>
    <row r="87" spans="7:48">
      <c r="G87" t="s">
        <v>129</v>
      </c>
      <c r="H87" s="115">
        <v>296.98</v>
      </c>
      <c r="I87" s="88">
        <v>0.56999999999999995</v>
      </c>
      <c r="J87" s="88">
        <v>5.79</v>
      </c>
      <c r="K87" s="88">
        <v>0</v>
      </c>
      <c r="L87" s="88">
        <v>0</v>
      </c>
      <c r="M87" s="116">
        <v>0</v>
      </c>
      <c r="N87" s="115">
        <v>0</v>
      </c>
      <c r="O87" s="88">
        <v>100</v>
      </c>
      <c r="P87" s="88">
        <v>0</v>
      </c>
      <c r="Q87" s="88">
        <v>0</v>
      </c>
      <c r="R87" s="88">
        <v>0</v>
      </c>
      <c r="S87" s="116">
        <v>0</v>
      </c>
      <c r="W87">
        <v>0.39</v>
      </c>
      <c r="X87">
        <v>28.03</v>
      </c>
      <c r="Y87">
        <v>9.6</v>
      </c>
      <c r="Z87">
        <v>99.35</v>
      </c>
      <c r="AA87">
        <v>9.6</v>
      </c>
      <c r="AB87">
        <v>0</v>
      </c>
      <c r="AC87">
        <v>14.4</v>
      </c>
      <c r="AD87">
        <v>2.88</v>
      </c>
      <c r="AE87">
        <v>5.4</v>
      </c>
      <c r="AF87">
        <v>0</v>
      </c>
      <c r="AG87">
        <v>0</v>
      </c>
      <c r="AH87">
        <v>60</v>
      </c>
      <c r="AI87">
        <v>49.67</v>
      </c>
      <c r="AJ87">
        <v>0</v>
      </c>
      <c r="AK87">
        <v>14.4</v>
      </c>
      <c r="AL87">
        <v>49.67</v>
      </c>
      <c r="AM87">
        <v>0.56999999999999995</v>
      </c>
      <c r="AN87">
        <v>0.39</v>
      </c>
      <c r="AO87">
        <v>17.28</v>
      </c>
      <c r="AP87">
        <v>0.49</v>
      </c>
      <c r="AQ87">
        <v>0.56999999999999995</v>
      </c>
      <c r="AR87">
        <v>30</v>
      </c>
      <c r="AS87">
        <v>0.65</v>
      </c>
      <c r="AT87">
        <v>10</v>
      </c>
      <c r="AU87">
        <v>0</v>
      </c>
      <c r="AV87">
        <v>0</v>
      </c>
    </row>
    <row r="88" spans="7:48">
      <c r="G88" t="s">
        <v>130</v>
      </c>
      <c r="H88" s="115">
        <v>296.98</v>
      </c>
      <c r="I88" s="88">
        <v>0.56999999999999995</v>
      </c>
      <c r="J88" s="88">
        <v>5.79</v>
      </c>
      <c r="K88" s="88">
        <v>0</v>
      </c>
      <c r="L88" s="88">
        <v>0</v>
      </c>
      <c r="M88" s="116">
        <v>0</v>
      </c>
      <c r="N88" s="115">
        <v>0</v>
      </c>
      <c r="O88" s="88">
        <v>100</v>
      </c>
      <c r="P88" s="88">
        <v>0</v>
      </c>
      <c r="Q88" s="88">
        <v>0</v>
      </c>
      <c r="R88" s="88">
        <v>0</v>
      </c>
      <c r="S88" s="116">
        <v>0</v>
      </c>
      <c r="W88">
        <v>0.39</v>
      </c>
      <c r="X88">
        <v>28.03</v>
      </c>
      <c r="Y88">
        <v>9.6</v>
      </c>
      <c r="Z88">
        <v>99.35</v>
      </c>
      <c r="AA88">
        <v>9.6</v>
      </c>
      <c r="AB88">
        <v>0</v>
      </c>
      <c r="AC88">
        <v>14.4</v>
      </c>
      <c r="AD88">
        <v>2.88</v>
      </c>
      <c r="AE88">
        <v>5.4</v>
      </c>
      <c r="AF88">
        <v>0</v>
      </c>
      <c r="AG88">
        <v>0</v>
      </c>
      <c r="AH88">
        <v>60</v>
      </c>
      <c r="AI88">
        <v>49.67</v>
      </c>
      <c r="AJ88">
        <v>0</v>
      </c>
      <c r="AK88">
        <v>14.4</v>
      </c>
      <c r="AL88">
        <v>49.67</v>
      </c>
      <c r="AM88">
        <v>0.56999999999999995</v>
      </c>
      <c r="AN88">
        <v>0.39</v>
      </c>
      <c r="AO88">
        <v>17.28</v>
      </c>
      <c r="AP88">
        <v>0.49</v>
      </c>
      <c r="AQ88">
        <v>0.56999999999999995</v>
      </c>
      <c r="AR88">
        <v>30</v>
      </c>
      <c r="AS88">
        <v>0.65</v>
      </c>
      <c r="AT88">
        <v>10</v>
      </c>
      <c r="AU88">
        <v>0</v>
      </c>
      <c r="AV88">
        <v>0</v>
      </c>
    </row>
    <row r="89" spans="7:48">
      <c r="G89" t="s">
        <v>131</v>
      </c>
      <c r="H89" s="115">
        <v>296.98</v>
      </c>
      <c r="I89" s="88">
        <v>0.56999999999999995</v>
      </c>
      <c r="J89" s="88">
        <v>5.79</v>
      </c>
      <c r="K89" s="88">
        <v>0</v>
      </c>
      <c r="L89" s="88">
        <v>0</v>
      </c>
      <c r="M89" s="116">
        <v>0</v>
      </c>
      <c r="N89" s="115">
        <v>0</v>
      </c>
      <c r="O89" s="88">
        <v>100</v>
      </c>
      <c r="P89" s="88">
        <v>0</v>
      </c>
      <c r="Q89" s="88">
        <v>0</v>
      </c>
      <c r="R89" s="88">
        <v>0</v>
      </c>
      <c r="S89" s="116">
        <v>0</v>
      </c>
      <c r="W89">
        <v>0.39</v>
      </c>
      <c r="X89">
        <v>28.03</v>
      </c>
      <c r="Y89">
        <v>9.6</v>
      </c>
      <c r="Z89">
        <v>99.35</v>
      </c>
      <c r="AA89">
        <v>9.6</v>
      </c>
      <c r="AB89">
        <v>0</v>
      </c>
      <c r="AC89">
        <v>14.4</v>
      </c>
      <c r="AD89">
        <v>2.88</v>
      </c>
      <c r="AE89">
        <v>5.4</v>
      </c>
      <c r="AF89">
        <v>0</v>
      </c>
      <c r="AG89">
        <v>0</v>
      </c>
      <c r="AH89">
        <v>60</v>
      </c>
      <c r="AI89">
        <v>49.67</v>
      </c>
      <c r="AJ89">
        <v>0</v>
      </c>
      <c r="AK89">
        <v>14.4</v>
      </c>
      <c r="AL89">
        <v>49.67</v>
      </c>
      <c r="AM89">
        <v>0.56999999999999995</v>
      </c>
      <c r="AN89">
        <v>0.39</v>
      </c>
      <c r="AO89">
        <v>17.28</v>
      </c>
      <c r="AP89">
        <v>0.49</v>
      </c>
      <c r="AQ89">
        <v>0.56999999999999995</v>
      </c>
      <c r="AR89">
        <v>30</v>
      </c>
      <c r="AS89">
        <v>0.65</v>
      </c>
      <c r="AT89">
        <v>10</v>
      </c>
      <c r="AU89">
        <v>0</v>
      </c>
      <c r="AV89">
        <v>0</v>
      </c>
    </row>
    <row r="90" spans="7:48">
      <c r="G90" t="s">
        <v>132</v>
      </c>
      <c r="H90" s="115">
        <v>296.98</v>
      </c>
      <c r="I90" s="88">
        <v>0.56999999999999995</v>
      </c>
      <c r="J90" s="88">
        <v>5.79</v>
      </c>
      <c r="K90" s="88">
        <v>0</v>
      </c>
      <c r="L90" s="88">
        <v>0</v>
      </c>
      <c r="M90" s="116">
        <v>0</v>
      </c>
      <c r="N90" s="115">
        <v>0</v>
      </c>
      <c r="O90" s="88">
        <v>100</v>
      </c>
      <c r="P90" s="88">
        <v>0</v>
      </c>
      <c r="Q90" s="88">
        <v>0</v>
      </c>
      <c r="R90" s="88">
        <v>0</v>
      </c>
      <c r="S90" s="116">
        <v>0</v>
      </c>
      <c r="W90">
        <v>0.39</v>
      </c>
      <c r="X90">
        <v>28.03</v>
      </c>
      <c r="Y90">
        <v>9.6</v>
      </c>
      <c r="Z90">
        <v>99.35</v>
      </c>
      <c r="AA90">
        <v>9.6</v>
      </c>
      <c r="AB90">
        <v>0</v>
      </c>
      <c r="AC90">
        <v>14.4</v>
      </c>
      <c r="AD90">
        <v>2.88</v>
      </c>
      <c r="AE90">
        <v>5.4</v>
      </c>
      <c r="AF90">
        <v>0</v>
      </c>
      <c r="AG90">
        <v>0</v>
      </c>
      <c r="AH90">
        <v>60</v>
      </c>
      <c r="AI90">
        <v>49.67</v>
      </c>
      <c r="AJ90">
        <v>0</v>
      </c>
      <c r="AK90">
        <v>14.4</v>
      </c>
      <c r="AL90">
        <v>49.67</v>
      </c>
      <c r="AM90">
        <v>0.56999999999999995</v>
      </c>
      <c r="AN90">
        <v>0.39</v>
      </c>
      <c r="AO90">
        <v>17.28</v>
      </c>
      <c r="AP90">
        <v>0.49</v>
      </c>
      <c r="AQ90">
        <v>0.56999999999999995</v>
      </c>
      <c r="AR90">
        <v>30</v>
      </c>
      <c r="AS90">
        <v>0.65</v>
      </c>
      <c r="AT90">
        <v>10</v>
      </c>
      <c r="AU90">
        <v>0</v>
      </c>
      <c r="AV90">
        <v>0</v>
      </c>
    </row>
    <row r="91" spans="7:48">
      <c r="G91" t="s">
        <v>133</v>
      </c>
      <c r="H91" s="115">
        <v>294.42999999999995</v>
      </c>
      <c r="I91" s="88">
        <v>0.56999999999999995</v>
      </c>
      <c r="J91" s="88">
        <v>5.79</v>
      </c>
      <c r="K91" s="88">
        <v>0</v>
      </c>
      <c r="L91" s="88">
        <v>0</v>
      </c>
      <c r="M91" s="116">
        <v>0</v>
      </c>
      <c r="N91" s="115">
        <v>0</v>
      </c>
      <c r="O91" s="88">
        <v>60</v>
      </c>
      <c r="P91" s="88">
        <v>0</v>
      </c>
      <c r="Q91" s="88">
        <v>0</v>
      </c>
      <c r="R91" s="88">
        <v>0</v>
      </c>
      <c r="S91" s="116">
        <v>0</v>
      </c>
      <c r="W91">
        <v>0.39</v>
      </c>
      <c r="X91">
        <v>25.48</v>
      </c>
      <c r="Y91">
        <v>9.6</v>
      </c>
      <c r="Z91">
        <v>99.35</v>
      </c>
      <c r="AA91">
        <v>9.6</v>
      </c>
      <c r="AB91">
        <v>0</v>
      </c>
      <c r="AC91">
        <v>14.4</v>
      </c>
      <c r="AD91">
        <v>2.88</v>
      </c>
      <c r="AE91">
        <v>5.4</v>
      </c>
      <c r="AF91">
        <v>0</v>
      </c>
      <c r="AG91">
        <v>0</v>
      </c>
      <c r="AH91">
        <v>60</v>
      </c>
      <c r="AI91">
        <v>49.67</v>
      </c>
      <c r="AJ91">
        <v>0</v>
      </c>
      <c r="AK91">
        <v>14.4</v>
      </c>
      <c r="AL91">
        <v>49.67</v>
      </c>
      <c r="AM91">
        <v>0.56999999999999995</v>
      </c>
      <c r="AN91">
        <v>0.39</v>
      </c>
      <c r="AO91">
        <v>17.28</v>
      </c>
      <c r="AP91">
        <v>0.49</v>
      </c>
      <c r="AQ91">
        <v>0.56999999999999995</v>
      </c>
      <c r="AR91">
        <v>0</v>
      </c>
      <c r="AS91">
        <v>0.65</v>
      </c>
      <c r="AT91">
        <v>0</v>
      </c>
      <c r="AU91">
        <v>0</v>
      </c>
      <c r="AV91">
        <v>0</v>
      </c>
    </row>
    <row r="92" spans="7:48">
      <c r="G92" t="s">
        <v>134</v>
      </c>
      <c r="H92" s="115">
        <v>294.42999999999995</v>
      </c>
      <c r="I92" s="88">
        <v>0.56999999999999995</v>
      </c>
      <c r="J92" s="88">
        <v>5.79</v>
      </c>
      <c r="K92" s="88">
        <v>0</v>
      </c>
      <c r="L92" s="88">
        <v>0</v>
      </c>
      <c r="M92" s="116">
        <v>0</v>
      </c>
      <c r="N92" s="115">
        <v>0</v>
      </c>
      <c r="O92" s="88">
        <v>60</v>
      </c>
      <c r="P92" s="88">
        <v>0</v>
      </c>
      <c r="Q92" s="88">
        <v>0</v>
      </c>
      <c r="R92" s="88">
        <v>0</v>
      </c>
      <c r="S92" s="116">
        <v>0</v>
      </c>
      <c r="W92">
        <v>0.39</v>
      </c>
      <c r="X92">
        <v>25.48</v>
      </c>
      <c r="Y92">
        <v>9.6</v>
      </c>
      <c r="Z92">
        <v>99.35</v>
      </c>
      <c r="AA92">
        <v>9.6</v>
      </c>
      <c r="AB92">
        <v>0</v>
      </c>
      <c r="AC92">
        <v>14.4</v>
      </c>
      <c r="AD92">
        <v>2.88</v>
      </c>
      <c r="AE92">
        <v>5.4</v>
      </c>
      <c r="AF92">
        <v>0</v>
      </c>
      <c r="AG92">
        <v>0</v>
      </c>
      <c r="AH92">
        <v>60</v>
      </c>
      <c r="AI92">
        <v>49.67</v>
      </c>
      <c r="AJ92">
        <v>0</v>
      </c>
      <c r="AK92">
        <v>14.4</v>
      </c>
      <c r="AL92">
        <v>49.67</v>
      </c>
      <c r="AM92">
        <v>0.56999999999999995</v>
      </c>
      <c r="AN92">
        <v>0.39</v>
      </c>
      <c r="AO92">
        <v>17.28</v>
      </c>
      <c r="AP92">
        <v>0.49</v>
      </c>
      <c r="AQ92">
        <v>0.56999999999999995</v>
      </c>
      <c r="AR92">
        <v>0</v>
      </c>
      <c r="AS92">
        <v>0.65</v>
      </c>
      <c r="AT92">
        <v>0</v>
      </c>
      <c r="AU92">
        <v>0</v>
      </c>
      <c r="AV92">
        <v>0</v>
      </c>
    </row>
    <row r="93" spans="7:48">
      <c r="G93" t="s">
        <v>135</v>
      </c>
      <c r="H93" s="115">
        <v>294.42999999999995</v>
      </c>
      <c r="I93" s="88">
        <v>0.56999999999999995</v>
      </c>
      <c r="J93" s="88">
        <v>5.79</v>
      </c>
      <c r="K93" s="88">
        <v>0</v>
      </c>
      <c r="L93" s="88">
        <v>0</v>
      </c>
      <c r="M93" s="116">
        <v>0</v>
      </c>
      <c r="N93" s="115">
        <v>0</v>
      </c>
      <c r="O93" s="88">
        <v>60</v>
      </c>
      <c r="P93" s="88">
        <v>0</v>
      </c>
      <c r="Q93" s="88">
        <v>0</v>
      </c>
      <c r="R93" s="88">
        <v>0</v>
      </c>
      <c r="S93" s="116">
        <v>0</v>
      </c>
      <c r="W93">
        <v>0.39</v>
      </c>
      <c r="X93">
        <v>25.48</v>
      </c>
      <c r="Y93">
        <v>9.6</v>
      </c>
      <c r="Z93">
        <v>99.35</v>
      </c>
      <c r="AA93">
        <v>9.6</v>
      </c>
      <c r="AB93">
        <v>0</v>
      </c>
      <c r="AC93">
        <v>14.4</v>
      </c>
      <c r="AD93">
        <v>2.88</v>
      </c>
      <c r="AE93">
        <v>5.4</v>
      </c>
      <c r="AF93">
        <v>0</v>
      </c>
      <c r="AG93">
        <v>0</v>
      </c>
      <c r="AH93">
        <v>60</v>
      </c>
      <c r="AI93">
        <v>49.67</v>
      </c>
      <c r="AJ93">
        <v>0</v>
      </c>
      <c r="AK93">
        <v>14.4</v>
      </c>
      <c r="AL93">
        <v>49.67</v>
      </c>
      <c r="AM93">
        <v>0.56999999999999995</v>
      </c>
      <c r="AN93">
        <v>0.39</v>
      </c>
      <c r="AO93">
        <v>17.28</v>
      </c>
      <c r="AP93">
        <v>0.49</v>
      </c>
      <c r="AQ93">
        <v>0.56999999999999995</v>
      </c>
      <c r="AR93">
        <v>0</v>
      </c>
      <c r="AS93">
        <v>0.65</v>
      </c>
      <c r="AT93">
        <v>0</v>
      </c>
      <c r="AU93">
        <v>0</v>
      </c>
      <c r="AV93">
        <v>0</v>
      </c>
    </row>
    <row r="94" spans="7:48">
      <c r="G94" t="s">
        <v>136</v>
      </c>
      <c r="H94" s="115">
        <v>294.42999999999995</v>
      </c>
      <c r="I94" s="88">
        <v>0.56999999999999995</v>
      </c>
      <c r="J94" s="88">
        <v>5.79</v>
      </c>
      <c r="K94" s="88">
        <v>0</v>
      </c>
      <c r="L94" s="88">
        <v>0</v>
      </c>
      <c r="M94" s="116">
        <v>0</v>
      </c>
      <c r="N94" s="115">
        <v>0</v>
      </c>
      <c r="O94" s="88">
        <v>60</v>
      </c>
      <c r="P94" s="88">
        <v>0</v>
      </c>
      <c r="Q94" s="88">
        <v>0</v>
      </c>
      <c r="R94" s="88">
        <v>0</v>
      </c>
      <c r="S94" s="116">
        <v>0</v>
      </c>
      <c r="W94">
        <v>0.39</v>
      </c>
      <c r="X94">
        <v>25.48</v>
      </c>
      <c r="Y94">
        <v>9.6</v>
      </c>
      <c r="Z94">
        <v>99.35</v>
      </c>
      <c r="AA94">
        <v>9.6</v>
      </c>
      <c r="AB94">
        <v>0</v>
      </c>
      <c r="AC94">
        <v>14.4</v>
      </c>
      <c r="AD94">
        <v>2.88</v>
      </c>
      <c r="AE94">
        <v>5.4</v>
      </c>
      <c r="AF94">
        <v>0</v>
      </c>
      <c r="AG94">
        <v>0</v>
      </c>
      <c r="AH94">
        <v>60</v>
      </c>
      <c r="AI94">
        <v>49.67</v>
      </c>
      <c r="AJ94">
        <v>0</v>
      </c>
      <c r="AK94">
        <v>14.4</v>
      </c>
      <c r="AL94">
        <v>49.67</v>
      </c>
      <c r="AM94">
        <v>0.56999999999999995</v>
      </c>
      <c r="AN94">
        <v>0.39</v>
      </c>
      <c r="AO94">
        <v>17.28</v>
      </c>
      <c r="AP94">
        <v>0.49</v>
      </c>
      <c r="AQ94">
        <v>0.56999999999999995</v>
      </c>
      <c r="AR94">
        <v>0</v>
      </c>
      <c r="AS94">
        <v>0.65</v>
      </c>
      <c r="AT94">
        <v>0</v>
      </c>
      <c r="AU94">
        <v>0</v>
      </c>
      <c r="AV94">
        <v>0</v>
      </c>
    </row>
    <row r="95" spans="7:48">
      <c r="G95" t="s">
        <v>137</v>
      </c>
      <c r="H95" s="115">
        <v>294.42999999999995</v>
      </c>
      <c r="I95" s="88">
        <v>0.56999999999999995</v>
      </c>
      <c r="J95" s="88">
        <v>5.89</v>
      </c>
      <c r="K95" s="88">
        <v>0</v>
      </c>
      <c r="L95" s="88">
        <v>0</v>
      </c>
      <c r="M95" s="116">
        <v>0</v>
      </c>
      <c r="N95" s="115">
        <v>0</v>
      </c>
      <c r="O95" s="88">
        <v>60</v>
      </c>
      <c r="P95" s="88">
        <v>0</v>
      </c>
      <c r="Q95" s="88">
        <v>0</v>
      </c>
      <c r="R95" s="88">
        <v>0</v>
      </c>
      <c r="S95" s="116">
        <v>0</v>
      </c>
      <c r="W95">
        <v>0.39</v>
      </c>
      <c r="X95">
        <v>25.48</v>
      </c>
      <c r="Y95">
        <v>9.6</v>
      </c>
      <c r="Z95">
        <v>99.35</v>
      </c>
      <c r="AA95">
        <v>9.6</v>
      </c>
      <c r="AB95">
        <v>0</v>
      </c>
      <c r="AC95">
        <v>14.4</v>
      </c>
      <c r="AD95">
        <v>2.88</v>
      </c>
      <c r="AE95">
        <v>5.5</v>
      </c>
      <c r="AF95">
        <v>0</v>
      </c>
      <c r="AG95">
        <v>0</v>
      </c>
      <c r="AH95">
        <v>60</v>
      </c>
      <c r="AI95">
        <v>49.67</v>
      </c>
      <c r="AJ95">
        <v>0</v>
      </c>
      <c r="AK95">
        <v>14.4</v>
      </c>
      <c r="AL95">
        <v>49.67</v>
      </c>
      <c r="AM95">
        <v>0.56999999999999995</v>
      </c>
      <c r="AN95">
        <v>0.39</v>
      </c>
      <c r="AO95">
        <v>17.28</v>
      </c>
      <c r="AP95">
        <v>0.49</v>
      </c>
      <c r="AQ95">
        <v>0.56999999999999995</v>
      </c>
      <c r="AR95">
        <v>0</v>
      </c>
      <c r="AS95">
        <v>0.65</v>
      </c>
      <c r="AT95">
        <v>0</v>
      </c>
      <c r="AU95">
        <v>0</v>
      </c>
      <c r="AV95">
        <v>0</v>
      </c>
    </row>
    <row r="96" spans="7:48">
      <c r="G96" t="s">
        <v>138</v>
      </c>
      <c r="H96" s="115">
        <v>294.42999999999995</v>
      </c>
      <c r="I96" s="88">
        <v>0.56999999999999995</v>
      </c>
      <c r="J96" s="88">
        <v>5.89</v>
      </c>
      <c r="K96" s="88">
        <v>0</v>
      </c>
      <c r="L96" s="88">
        <v>0</v>
      </c>
      <c r="M96" s="116">
        <v>0</v>
      </c>
      <c r="N96" s="115">
        <v>0</v>
      </c>
      <c r="O96" s="88">
        <v>60</v>
      </c>
      <c r="P96" s="88">
        <v>0</v>
      </c>
      <c r="Q96" s="88">
        <v>0</v>
      </c>
      <c r="R96" s="88">
        <v>0</v>
      </c>
      <c r="S96" s="116">
        <v>0</v>
      </c>
      <c r="W96">
        <v>0.39</v>
      </c>
      <c r="X96">
        <v>25.48</v>
      </c>
      <c r="Y96">
        <v>9.6</v>
      </c>
      <c r="Z96">
        <v>99.35</v>
      </c>
      <c r="AA96">
        <v>9.6</v>
      </c>
      <c r="AB96">
        <v>0</v>
      </c>
      <c r="AC96">
        <v>14.4</v>
      </c>
      <c r="AD96">
        <v>2.88</v>
      </c>
      <c r="AE96">
        <v>5.5</v>
      </c>
      <c r="AF96">
        <v>0</v>
      </c>
      <c r="AG96">
        <v>0</v>
      </c>
      <c r="AH96">
        <v>60</v>
      </c>
      <c r="AI96">
        <v>49.67</v>
      </c>
      <c r="AJ96">
        <v>0</v>
      </c>
      <c r="AK96">
        <v>14.4</v>
      </c>
      <c r="AL96">
        <v>49.67</v>
      </c>
      <c r="AM96">
        <v>0.56999999999999995</v>
      </c>
      <c r="AN96">
        <v>0.39</v>
      </c>
      <c r="AO96">
        <v>17.28</v>
      </c>
      <c r="AP96">
        <v>0.49</v>
      </c>
      <c r="AQ96">
        <v>0.56999999999999995</v>
      </c>
      <c r="AR96">
        <v>0</v>
      </c>
      <c r="AS96">
        <v>0.65</v>
      </c>
      <c r="AT96">
        <v>0</v>
      </c>
      <c r="AU96">
        <v>0</v>
      </c>
      <c r="AV96">
        <v>0</v>
      </c>
    </row>
    <row r="97" spans="1:133">
      <c r="G97" t="s">
        <v>139</v>
      </c>
      <c r="H97" s="115">
        <v>294.42999999999995</v>
      </c>
      <c r="I97" s="88">
        <v>0.56999999999999995</v>
      </c>
      <c r="J97" s="88">
        <v>5.89</v>
      </c>
      <c r="K97" s="88">
        <v>0</v>
      </c>
      <c r="L97" s="88">
        <v>0</v>
      </c>
      <c r="M97" s="116">
        <v>0</v>
      </c>
      <c r="N97" s="115">
        <v>0</v>
      </c>
      <c r="O97" s="88">
        <v>60</v>
      </c>
      <c r="P97" s="88">
        <v>0</v>
      </c>
      <c r="Q97" s="88">
        <v>0</v>
      </c>
      <c r="R97" s="88">
        <v>0</v>
      </c>
      <c r="S97" s="116">
        <v>0</v>
      </c>
      <c r="W97">
        <v>0.39</v>
      </c>
      <c r="X97">
        <v>25.48</v>
      </c>
      <c r="Y97">
        <v>9.6</v>
      </c>
      <c r="Z97">
        <v>99.35</v>
      </c>
      <c r="AA97">
        <v>9.6</v>
      </c>
      <c r="AB97">
        <v>0</v>
      </c>
      <c r="AC97">
        <v>14.4</v>
      </c>
      <c r="AD97">
        <v>2.88</v>
      </c>
      <c r="AE97">
        <v>5.5</v>
      </c>
      <c r="AF97">
        <v>0</v>
      </c>
      <c r="AG97">
        <v>0</v>
      </c>
      <c r="AH97">
        <v>60</v>
      </c>
      <c r="AI97">
        <v>49.67</v>
      </c>
      <c r="AJ97">
        <v>0</v>
      </c>
      <c r="AK97">
        <v>14.4</v>
      </c>
      <c r="AL97">
        <v>49.67</v>
      </c>
      <c r="AM97">
        <v>0.56999999999999995</v>
      </c>
      <c r="AN97">
        <v>0.39</v>
      </c>
      <c r="AO97">
        <v>17.28</v>
      </c>
      <c r="AP97">
        <v>0.49</v>
      </c>
      <c r="AQ97">
        <v>0.56999999999999995</v>
      </c>
      <c r="AR97">
        <v>0</v>
      </c>
      <c r="AS97">
        <v>0.65</v>
      </c>
      <c r="AT97">
        <v>0</v>
      </c>
      <c r="AU97">
        <v>0</v>
      </c>
      <c r="AV97">
        <v>0</v>
      </c>
    </row>
    <row r="98" spans="1:133">
      <c r="G98" t="s">
        <v>140</v>
      </c>
      <c r="H98" s="115">
        <v>294.42999999999995</v>
      </c>
      <c r="I98" s="88">
        <v>0.56999999999999995</v>
      </c>
      <c r="J98" s="88">
        <v>5.89</v>
      </c>
      <c r="K98" s="88">
        <v>0</v>
      </c>
      <c r="L98" s="88">
        <v>0</v>
      </c>
      <c r="M98" s="116">
        <v>0</v>
      </c>
      <c r="N98" s="115">
        <v>0</v>
      </c>
      <c r="O98" s="88">
        <v>60</v>
      </c>
      <c r="P98" s="88">
        <v>0</v>
      </c>
      <c r="Q98" s="88">
        <v>0</v>
      </c>
      <c r="R98" s="88">
        <v>0</v>
      </c>
      <c r="S98" s="116">
        <v>0</v>
      </c>
      <c r="W98">
        <v>0.39</v>
      </c>
      <c r="X98">
        <v>25.48</v>
      </c>
      <c r="Y98">
        <v>9.6</v>
      </c>
      <c r="Z98">
        <v>99.35</v>
      </c>
      <c r="AA98">
        <v>9.6</v>
      </c>
      <c r="AB98">
        <v>0</v>
      </c>
      <c r="AC98">
        <v>14.4</v>
      </c>
      <c r="AD98">
        <v>2.88</v>
      </c>
      <c r="AE98">
        <v>5.5</v>
      </c>
      <c r="AF98">
        <v>0</v>
      </c>
      <c r="AG98">
        <v>0</v>
      </c>
      <c r="AH98">
        <v>60</v>
      </c>
      <c r="AI98">
        <v>49.67</v>
      </c>
      <c r="AJ98">
        <v>0</v>
      </c>
      <c r="AK98">
        <v>14.4</v>
      </c>
      <c r="AL98">
        <v>49.67</v>
      </c>
      <c r="AM98">
        <v>0.56999999999999995</v>
      </c>
      <c r="AN98">
        <v>0.39</v>
      </c>
      <c r="AO98">
        <v>17.28</v>
      </c>
      <c r="AP98">
        <v>0.49</v>
      </c>
      <c r="AQ98">
        <v>0.56999999999999995</v>
      </c>
      <c r="AR98">
        <v>0</v>
      </c>
      <c r="AS98">
        <v>0.65</v>
      </c>
      <c r="AT98">
        <v>0</v>
      </c>
      <c r="AU98">
        <v>0</v>
      </c>
      <c r="AV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8.499394999999998</v>
      </c>
      <c r="I99" s="111">
        <f t="shared" ref="I99:BU99" si="1">SUM(I3:I98)/4000</f>
        <v>0.63964500000000146</v>
      </c>
      <c r="J99" s="111">
        <f t="shared" si="1"/>
        <v>0.13541000000000011</v>
      </c>
      <c r="K99" s="111">
        <f t="shared" si="1"/>
        <v>0</v>
      </c>
      <c r="L99" s="111">
        <f t="shared" si="1"/>
        <v>5.9407500000000023E-2</v>
      </c>
      <c r="M99" s="111">
        <f t="shared" si="1"/>
        <v>0</v>
      </c>
      <c r="N99" s="110">
        <f t="shared" si="1"/>
        <v>0.75</v>
      </c>
      <c r="O99" s="111">
        <f t="shared" si="1"/>
        <v>2.2599999999999998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8.2899999999999884E-3</v>
      </c>
      <c r="X99">
        <f t="shared" si="1"/>
        <v>0.58702000000000043</v>
      </c>
      <c r="Y99">
        <f t="shared" si="1"/>
        <v>0.23040000000000038</v>
      </c>
      <c r="Z99">
        <f t="shared" si="1"/>
        <v>2.3844000000000043</v>
      </c>
      <c r="AA99">
        <f t="shared" si="1"/>
        <v>0.23040000000000038</v>
      </c>
      <c r="AB99">
        <f t="shared" si="1"/>
        <v>0.36</v>
      </c>
      <c r="AC99">
        <f t="shared" si="1"/>
        <v>0.34560000000000024</v>
      </c>
      <c r="AD99">
        <f t="shared" si="1"/>
        <v>6.9119999999999931E-2</v>
      </c>
      <c r="AE99">
        <f t="shared" si="1"/>
        <v>0.12712000000000001</v>
      </c>
      <c r="AF99">
        <f t="shared" si="1"/>
        <v>0.75</v>
      </c>
      <c r="AG99">
        <f t="shared" si="1"/>
        <v>5.9407500000000023E-2</v>
      </c>
      <c r="AH99">
        <f t="shared" si="1"/>
        <v>1.44</v>
      </c>
      <c r="AI99">
        <f t="shared" si="1"/>
        <v>1.1920800000000014</v>
      </c>
      <c r="AJ99">
        <f t="shared" si="1"/>
        <v>0.1</v>
      </c>
      <c r="AK99">
        <f t="shared" si="1"/>
        <v>0.34560000000000024</v>
      </c>
      <c r="AL99">
        <f t="shared" si="1"/>
        <v>1.1920800000000014</v>
      </c>
      <c r="AM99">
        <f t="shared" si="1"/>
        <v>1.2720000000000013E-2</v>
      </c>
      <c r="AN99">
        <f t="shared" si="1"/>
        <v>8.2899999999999884E-3</v>
      </c>
      <c r="AO99">
        <f t="shared" si="1"/>
        <v>0.41471999999999948</v>
      </c>
      <c r="AP99">
        <f t="shared" si="1"/>
        <v>1.0300000000000007E-2</v>
      </c>
      <c r="AQ99">
        <f t="shared" si="1"/>
        <v>1.2720000000000013E-2</v>
      </c>
      <c r="AR99">
        <f t="shared" si="1"/>
        <v>0.27</v>
      </c>
      <c r="AS99">
        <f t="shared" si="1"/>
        <v>1.3839999999999989E-2</v>
      </c>
      <c r="AT99">
        <f t="shared" si="1"/>
        <v>0.09</v>
      </c>
      <c r="AU99">
        <f t="shared" si="1"/>
        <v>1.462825</v>
      </c>
      <c r="AV99">
        <f t="shared" si="1"/>
        <v>0.62692500000000029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5" t="s">
        <v>229</v>
      </c>
      <c r="B1" s="235"/>
      <c r="C1" s="235"/>
      <c r="D1" s="235"/>
      <c r="E1" s="183"/>
      <c r="F1" s="183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45020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35" t="s">
        <v>229</v>
      </c>
      <c r="B1" s="235"/>
      <c r="C1" s="235"/>
      <c r="D1" s="235"/>
      <c r="E1" s="183"/>
      <c r="F1" s="183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45020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8.64</v>
      </c>
      <c r="M3" s="114">
        <v>0</v>
      </c>
      <c r="N3" s="113">
        <v>-14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8.64</v>
      </c>
      <c r="V3" s="116">
        <v>-14</v>
      </c>
      <c r="W3">
        <v>-14</v>
      </c>
      <c r="X3">
        <v>0</v>
      </c>
      <c r="Y3">
        <v>8.64</v>
      </c>
      <c r="Z3">
        <v>0</v>
      </c>
    </row>
    <row r="4" spans="1:26">
      <c r="B4" t="s">
        <v>263</v>
      </c>
      <c r="F4" t="s">
        <v>488</v>
      </c>
      <c r="G4" t="s">
        <v>46</v>
      </c>
      <c r="H4" s="115">
        <v>0</v>
      </c>
      <c r="I4" s="88">
        <v>0</v>
      </c>
      <c r="J4" s="88">
        <v>23.99</v>
      </c>
      <c r="K4" s="88">
        <v>0</v>
      </c>
      <c r="L4" s="88">
        <v>8.26</v>
      </c>
      <c r="M4" s="116">
        <v>0</v>
      </c>
      <c r="N4" s="115">
        <v>-15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32.25</v>
      </c>
      <c r="V4" s="116">
        <v>-15</v>
      </c>
      <c r="W4">
        <v>-15</v>
      </c>
      <c r="X4">
        <v>0</v>
      </c>
      <c r="Y4">
        <v>8.26</v>
      </c>
      <c r="Z4">
        <v>23.99</v>
      </c>
    </row>
    <row r="5" spans="1:26">
      <c r="G5" t="s">
        <v>47</v>
      </c>
      <c r="H5" s="115">
        <v>0</v>
      </c>
      <c r="I5" s="88">
        <v>0</v>
      </c>
      <c r="J5" s="88">
        <v>36.409999999999997</v>
      </c>
      <c r="K5" s="88">
        <v>0</v>
      </c>
      <c r="L5" s="88">
        <v>8.06</v>
      </c>
      <c r="M5" s="116">
        <v>0</v>
      </c>
      <c r="N5" s="115">
        <v>-36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44.47</v>
      </c>
      <c r="V5" s="116">
        <v>-36</v>
      </c>
      <c r="W5">
        <v>-36</v>
      </c>
      <c r="X5">
        <v>0</v>
      </c>
      <c r="Y5">
        <v>8.06</v>
      </c>
      <c r="Z5">
        <v>36.409999999999997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8.06</v>
      </c>
      <c r="M6" s="116">
        <v>0</v>
      </c>
      <c r="N6" s="115">
        <v>-33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8.06</v>
      </c>
      <c r="V6" s="116">
        <v>-33</v>
      </c>
      <c r="W6">
        <v>-33</v>
      </c>
      <c r="X6">
        <v>0</v>
      </c>
      <c r="Y6">
        <v>8.06</v>
      </c>
      <c r="Z6">
        <v>0</v>
      </c>
    </row>
    <row r="7" spans="1:26">
      <c r="G7" t="s">
        <v>49</v>
      </c>
      <c r="H7" s="115">
        <v>0</v>
      </c>
      <c r="I7" s="88">
        <v>0</v>
      </c>
      <c r="J7" s="88">
        <v>38.4</v>
      </c>
      <c r="K7" s="88">
        <v>0</v>
      </c>
      <c r="L7" s="88">
        <v>8.06</v>
      </c>
      <c r="M7" s="116">
        <v>0</v>
      </c>
      <c r="N7" s="115">
        <v>-46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46.46</v>
      </c>
      <c r="V7" s="116">
        <v>-46</v>
      </c>
      <c r="W7">
        <v>-46</v>
      </c>
      <c r="X7">
        <v>0</v>
      </c>
      <c r="Y7">
        <v>8.06</v>
      </c>
      <c r="Z7">
        <v>38.4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8.06</v>
      </c>
      <c r="M8" s="116">
        <v>0</v>
      </c>
      <c r="N8" s="115">
        <v>-27</v>
      </c>
      <c r="O8" s="88">
        <v>0</v>
      </c>
      <c r="P8" s="88">
        <v>-70</v>
      </c>
      <c r="Q8" s="88">
        <v>0</v>
      </c>
      <c r="R8" s="88">
        <v>0</v>
      </c>
      <c r="S8" s="116">
        <v>0</v>
      </c>
      <c r="U8" s="115">
        <v>8.06</v>
      </c>
      <c r="V8" s="116">
        <v>-97</v>
      </c>
      <c r="W8">
        <v>-27</v>
      </c>
      <c r="X8">
        <v>0</v>
      </c>
      <c r="Y8">
        <v>8.06</v>
      </c>
      <c r="Z8">
        <v>-70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8.06</v>
      </c>
      <c r="M9" s="116">
        <v>0</v>
      </c>
      <c r="N9" s="115">
        <v>-76</v>
      </c>
      <c r="O9" s="88">
        <v>0</v>
      </c>
      <c r="P9" s="88">
        <v>-10</v>
      </c>
      <c r="Q9" s="88">
        <v>0</v>
      </c>
      <c r="R9" s="88">
        <v>0</v>
      </c>
      <c r="S9" s="116">
        <v>0</v>
      </c>
      <c r="U9" s="115">
        <v>8.06</v>
      </c>
      <c r="V9" s="116">
        <v>-86</v>
      </c>
      <c r="W9">
        <v>-76</v>
      </c>
      <c r="X9">
        <v>0</v>
      </c>
      <c r="Y9">
        <v>8.06</v>
      </c>
      <c r="Z9">
        <v>-10</v>
      </c>
    </row>
    <row r="10" spans="1:26">
      <c r="G10" t="s">
        <v>52</v>
      </c>
      <c r="H10" s="115">
        <v>0</v>
      </c>
      <c r="I10" s="88">
        <v>0</v>
      </c>
      <c r="J10" s="88">
        <v>38.4</v>
      </c>
      <c r="K10" s="88">
        <v>0</v>
      </c>
      <c r="L10" s="88">
        <v>8.06</v>
      </c>
      <c r="M10" s="116">
        <v>0</v>
      </c>
      <c r="N10" s="115">
        <v>-113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46.46</v>
      </c>
      <c r="V10" s="116">
        <v>-113</v>
      </c>
      <c r="W10">
        <v>-113</v>
      </c>
      <c r="X10">
        <v>0</v>
      </c>
      <c r="Y10">
        <v>8.06</v>
      </c>
      <c r="Z10">
        <v>38.4</v>
      </c>
    </row>
    <row r="11" spans="1:26">
      <c r="G11" t="s">
        <v>53</v>
      </c>
      <c r="H11" s="115">
        <v>0</v>
      </c>
      <c r="I11" s="88">
        <v>0</v>
      </c>
      <c r="J11" s="88">
        <v>12.48</v>
      </c>
      <c r="K11" s="88">
        <v>0</v>
      </c>
      <c r="L11" s="88">
        <v>8.06</v>
      </c>
      <c r="M11" s="116">
        <v>0</v>
      </c>
      <c r="N11" s="115">
        <v>-131</v>
      </c>
      <c r="O11" s="88">
        <v>-20</v>
      </c>
      <c r="P11" s="88">
        <v>0</v>
      </c>
      <c r="Q11" s="88">
        <v>0</v>
      </c>
      <c r="R11" s="88">
        <v>0</v>
      </c>
      <c r="S11" s="116">
        <v>0</v>
      </c>
      <c r="U11" s="115">
        <v>20.54</v>
      </c>
      <c r="V11" s="116">
        <v>-151</v>
      </c>
      <c r="W11">
        <v>-131</v>
      </c>
      <c r="X11">
        <v>-20</v>
      </c>
      <c r="Y11">
        <v>8.06</v>
      </c>
      <c r="Z11">
        <v>12.48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8.06</v>
      </c>
      <c r="M12" s="116">
        <v>0</v>
      </c>
      <c r="N12" s="115">
        <v>-179</v>
      </c>
      <c r="O12" s="88">
        <v>-25</v>
      </c>
      <c r="P12" s="88">
        <v>-10</v>
      </c>
      <c r="Q12" s="88">
        <v>0</v>
      </c>
      <c r="R12" s="88">
        <v>0</v>
      </c>
      <c r="S12" s="116">
        <v>0</v>
      </c>
      <c r="U12" s="115">
        <v>8.06</v>
      </c>
      <c r="V12" s="116">
        <v>-214</v>
      </c>
      <c r="W12">
        <v>-179</v>
      </c>
      <c r="X12">
        <v>-25</v>
      </c>
      <c r="Y12">
        <v>8.06</v>
      </c>
      <c r="Z12">
        <v>-10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7.68</v>
      </c>
      <c r="M13" s="116">
        <v>0</v>
      </c>
      <c r="N13" s="115">
        <v>-169</v>
      </c>
      <c r="O13" s="88">
        <v>-30</v>
      </c>
      <c r="P13" s="88">
        <v>-15</v>
      </c>
      <c r="Q13" s="88">
        <v>0</v>
      </c>
      <c r="R13" s="88">
        <v>0</v>
      </c>
      <c r="S13" s="116">
        <v>0</v>
      </c>
      <c r="U13" s="115">
        <v>7.68</v>
      </c>
      <c r="V13" s="116">
        <v>-214</v>
      </c>
      <c r="W13">
        <v>-169</v>
      </c>
      <c r="X13">
        <v>-30</v>
      </c>
      <c r="Y13">
        <v>7.68</v>
      </c>
      <c r="Z13">
        <v>-15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7.68</v>
      </c>
      <c r="M14" s="116">
        <v>0</v>
      </c>
      <c r="N14" s="115">
        <v>-109</v>
      </c>
      <c r="O14" s="88">
        <v>-20</v>
      </c>
      <c r="P14" s="88">
        <v>-10</v>
      </c>
      <c r="Q14" s="88">
        <v>0</v>
      </c>
      <c r="R14" s="88">
        <v>0</v>
      </c>
      <c r="S14" s="116">
        <v>0</v>
      </c>
      <c r="U14" s="115">
        <v>7.68</v>
      </c>
      <c r="V14" s="116">
        <v>-139</v>
      </c>
      <c r="W14">
        <v>-109</v>
      </c>
      <c r="X14">
        <v>-20</v>
      </c>
      <c r="Y14">
        <v>7.68</v>
      </c>
      <c r="Z14">
        <v>-10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7.68</v>
      </c>
      <c r="M15" s="116">
        <v>0</v>
      </c>
      <c r="N15" s="115">
        <v>-127</v>
      </c>
      <c r="O15" s="88">
        <v>-20</v>
      </c>
      <c r="P15" s="88">
        <v>-10</v>
      </c>
      <c r="Q15" s="88">
        <v>0</v>
      </c>
      <c r="R15" s="88">
        <v>0</v>
      </c>
      <c r="S15" s="116">
        <v>0</v>
      </c>
      <c r="U15" s="115">
        <v>7.68</v>
      </c>
      <c r="V15" s="116">
        <v>-157</v>
      </c>
      <c r="W15">
        <v>-127</v>
      </c>
      <c r="X15">
        <v>-20</v>
      </c>
      <c r="Y15">
        <v>7.68</v>
      </c>
      <c r="Z15">
        <v>-10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7.68</v>
      </c>
      <c r="M16" s="116">
        <v>0</v>
      </c>
      <c r="N16" s="115">
        <v>-127</v>
      </c>
      <c r="O16" s="88">
        <v>-25</v>
      </c>
      <c r="P16" s="88">
        <v>-20</v>
      </c>
      <c r="Q16" s="88">
        <v>0</v>
      </c>
      <c r="R16" s="88">
        <v>0</v>
      </c>
      <c r="S16" s="116">
        <v>0</v>
      </c>
      <c r="U16" s="115">
        <v>7.68</v>
      </c>
      <c r="V16" s="116">
        <v>-172</v>
      </c>
      <c r="W16">
        <v>-127</v>
      </c>
      <c r="X16">
        <v>-25</v>
      </c>
      <c r="Y16">
        <v>7.68</v>
      </c>
      <c r="Z16">
        <v>-20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7.68</v>
      </c>
      <c r="M17" s="116">
        <v>0</v>
      </c>
      <c r="N17" s="115">
        <v>-135</v>
      </c>
      <c r="O17" s="88">
        <v>-20</v>
      </c>
      <c r="P17" s="88">
        <v>-15</v>
      </c>
      <c r="Q17" s="88">
        <v>0</v>
      </c>
      <c r="R17" s="88">
        <v>0</v>
      </c>
      <c r="S17" s="116">
        <v>0</v>
      </c>
      <c r="U17" s="115">
        <v>7.68</v>
      </c>
      <c r="V17" s="116">
        <v>-170</v>
      </c>
      <c r="W17">
        <v>-135</v>
      </c>
      <c r="X17">
        <v>-20</v>
      </c>
      <c r="Y17">
        <v>7.68</v>
      </c>
      <c r="Z17">
        <v>-15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8.06</v>
      </c>
      <c r="M18" s="116">
        <v>0</v>
      </c>
      <c r="N18" s="115">
        <v>-133</v>
      </c>
      <c r="O18" s="88">
        <v>-15</v>
      </c>
      <c r="P18" s="88">
        <v>-10</v>
      </c>
      <c r="Q18" s="88">
        <v>0</v>
      </c>
      <c r="R18" s="88">
        <v>0</v>
      </c>
      <c r="S18" s="116">
        <v>0</v>
      </c>
      <c r="U18" s="115">
        <v>8.06</v>
      </c>
      <c r="V18" s="116">
        <v>-158</v>
      </c>
      <c r="W18">
        <v>-133</v>
      </c>
      <c r="X18">
        <v>-15</v>
      </c>
      <c r="Y18">
        <v>8.06</v>
      </c>
      <c r="Z18">
        <v>-10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8.16</v>
      </c>
      <c r="M19" s="116">
        <v>0</v>
      </c>
      <c r="N19" s="115">
        <v>-134</v>
      </c>
      <c r="O19" s="88">
        <v>-30</v>
      </c>
      <c r="P19" s="88">
        <v>-15</v>
      </c>
      <c r="Q19" s="88">
        <v>0</v>
      </c>
      <c r="R19" s="88">
        <v>0</v>
      </c>
      <c r="S19" s="116">
        <v>0</v>
      </c>
      <c r="U19" s="115">
        <v>8.16</v>
      </c>
      <c r="V19" s="116">
        <v>-179</v>
      </c>
      <c r="W19">
        <v>-134</v>
      </c>
      <c r="X19">
        <v>-30</v>
      </c>
      <c r="Y19">
        <v>8.16</v>
      </c>
      <c r="Z19">
        <v>-15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8.64</v>
      </c>
      <c r="M20" s="116">
        <v>0</v>
      </c>
      <c r="N20" s="115">
        <v>-111</v>
      </c>
      <c r="O20" s="88">
        <v>-32</v>
      </c>
      <c r="P20" s="88">
        <v>-13</v>
      </c>
      <c r="Q20" s="88">
        <v>0</v>
      </c>
      <c r="R20" s="88">
        <v>0</v>
      </c>
      <c r="S20" s="116">
        <v>0</v>
      </c>
      <c r="U20" s="115">
        <v>8.64</v>
      </c>
      <c r="V20" s="116">
        <v>-156</v>
      </c>
      <c r="W20">
        <v>-111</v>
      </c>
      <c r="X20">
        <v>-32</v>
      </c>
      <c r="Y20">
        <v>8.64</v>
      </c>
      <c r="Z20">
        <v>-13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9.1199999999999992</v>
      </c>
      <c r="M21" s="116">
        <v>0</v>
      </c>
      <c r="N21" s="115">
        <v>-128</v>
      </c>
      <c r="O21" s="88">
        <v>-40</v>
      </c>
      <c r="P21" s="88">
        <v>-60</v>
      </c>
      <c r="Q21" s="88">
        <v>0</v>
      </c>
      <c r="R21" s="88">
        <v>0</v>
      </c>
      <c r="S21" s="116">
        <v>0</v>
      </c>
      <c r="U21" s="115">
        <v>9.1199999999999992</v>
      </c>
      <c r="V21" s="116">
        <v>-228</v>
      </c>
      <c r="W21">
        <v>-128</v>
      </c>
      <c r="X21">
        <v>-40</v>
      </c>
      <c r="Y21">
        <v>9.1199999999999992</v>
      </c>
      <c r="Z21">
        <v>-60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9.1199999999999992</v>
      </c>
      <c r="M22" s="116">
        <v>0</v>
      </c>
      <c r="N22" s="115">
        <v>-128</v>
      </c>
      <c r="O22" s="88">
        <v>-40</v>
      </c>
      <c r="P22" s="88">
        <v>-100</v>
      </c>
      <c r="Q22" s="88">
        <v>0</v>
      </c>
      <c r="R22" s="88">
        <v>0</v>
      </c>
      <c r="S22" s="116">
        <v>0</v>
      </c>
      <c r="U22" s="115">
        <v>9.1199999999999992</v>
      </c>
      <c r="V22" s="116">
        <v>-268</v>
      </c>
      <c r="W22">
        <v>-128</v>
      </c>
      <c r="X22">
        <v>-40</v>
      </c>
      <c r="Y22">
        <v>9.1199999999999992</v>
      </c>
      <c r="Z22">
        <v>-100</v>
      </c>
    </row>
    <row r="23" spans="7:26">
      <c r="G23" t="s">
        <v>65</v>
      </c>
      <c r="H23" s="115">
        <v>0</v>
      </c>
      <c r="I23" s="88">
        <v>0</v>
      </c>
      <c r="J23" s="88">
        <v>38.39</v>
      </c>
      <c r="K23" s="88">
        <v>0</v>
      </c>
      <c r="L23" s="88">
        <v>10.37</v>
      </c>
      <c r="M23" s="116">
        <v>0</v>
      </c>
      <c r="N23" s="115">
        <v>-172</v>
      </c>
      <c r="O23" s="88">
        <v>-25</v>
      </c>
      <c r="P23" s="88">
        <v>0</v>
      </c>
      <c r="Q23" s="88">
        <v>0</v>
      </c>
      <c r="R23" s="88">
        <v>0</v>
      </c>
      <c r="S23" s="116">
        <v>0</v>
      </c>
      <c r="U23" s="115">
        <v>48.76</v>
      </c>
      <c r="V23" s="116">
        <v>-197</v>
      </c>
      <c r="W23">
        <v>-172</v>
      </c>
      <c r="X23">
        <v>-25</v>
      </c>
      <c r="Y23">
        <v>10.37</v>
      </c>
      <c r="Z23">
        <v>38.39</v>
      </c>
    </row>
    <row r="24" spans="7:26">
      <c r="G24" t="s">
        <v>66</v>
      </c>
      <c r="H24" s="115">
        <v>0</v>
      </c>
      <c r="I24" s="88">
        <v>0</v>
      </c>
      <c r="J24" s="88">
        <v>38.39</v>
      </c>
      <c r="K24" s="88">
        <v>0</v>
      </c>
      <c r="L24" s="88">
        <v>11.04</v>
      </c>
      <c r="M24" s="116">
        <v>0</v>
      </c>
      <c r="N24" s="115">
        <v>-220</v>
      </c>
      <c r="O24" s="88">
        <v>-20</v>
      </c>
      <c r="P24" s="88">
        <v>0</v>
      </c>
      <c r="Q24" s="88">
        <v>0</v>
      </c>
      <c r="R24" s="88">
        <v>0</v>
      </c>
      <c r="S24" s="116">
        <v>0</v>
      </c>
      <c r="U24" s="115">
        <v>49.43</v>
      </c>
      <c r="V24" s="116">
        <v>-240</v>
      </c>
      <c r="W24">
        <v>-220</v>
      </c>
      <c r="X24">
        <v>-20</v>
      </c>
      <c r="Y24">
        <v>11.04</v>
      </c>
      <c r="Z24">
        <v>38.39</v>
      </c>
    </row>
    <row r="25" spans="7:26">
      <c r="G25" t="s">
        <v>67</v>
      </c>
      <c r="H25" s="115">
        <v>0</v>
      </c>
      <c r="I25" s="88">
        <v>0</v>
      </c>
      <c r="J25" s="88">
        <v>33.6</v>
      </c>
      <c r="K25" s="88">
        <v>0</v>
      </c>
      <c r="L25" s="88">
        <v>12.48</v>
      </c>
      <c r="M25" s="116">
        <v>0</v>
      </c>
      <c r="N25" s="115">
        <v>-231</v>
      </c>
      <c r="O25" s="88">
        <v>-35</v>
      </c>
      <c r="P25" s="88">
        <v>0</v>
      </c>
      <c r="Q25" s="88">
        <v>0</v>
      </c>
      <c r="R25" s="88">
        <v>0</v>
      </c>
      <c r="S25" s="116">
        <v>0</v>
      </c>
      <c r="U25" s="115">
        <v>46.08</v>
      </c>
      <c r="V25" s="116">
        <v>-266</v>
      </c>
      <c r="W25">
        <v>-231</v>
      </c>
      <c r="X25">
        <v>-35</v>
      </c>
      <c r="Y25">
        <v>12.48</v>
      </c>
      <c r="Z25">
        <v>33.6</v>
      </c>
    </row>
    <row r="26" spans="7:26">
      <c r="G26" t="s">
        <v>68</v>
      </c>
      <c r="H26" s="115">
        <v>0</v>
      </c>
      <c r="I26" s="88">
        <v>0</v>
      </c>
      <c r="J26" s="88">
        <v>33.6</v>
      </c>
      <c r="K26" s="88">
        <v>0</v>
      </c>
      <c r="L26" s="88">
        <v>13.44</v>
      </c>
      <c r="M26" s="116">
        <v>0</v>
      </c>
      <c r="N26" s="115">
        <v>-220</v>
      </c>
      <c r="O26" s="88">
        <v>-35</v>
      </c>
      <c r="P26" s="88">
        <v>0</v>
      </c>
      <c r="Q26" s="88">
        <v>0</v>
      </c>
      <c r="R26" s="88">
        <v>0</v>
      </c>
      <c r="S26" s="116">
        <v>0</v>
      </c>
      <c r="U26" s="115">
        <v>47.04</v>
      </c>
      <c r="V26" s="116">
        <v>-255</v>
      </c>
      <c r="W26">
        <v>-220</v>
      </c>
      <c r="X26">
        <v>-35</v>
      </c>
      <c r="Y26">
        <v>13.44</v>
      </c>
      <c r="Z26">
        <v>33.6</v>
      </c>
    </row>
    <row r="27" spans="7:26">
      <c r="G27" t="s">
        <v>69</v>
      </c>
      <c r="H27" s="115">
        <v>0</v>
      </c>
      <c r="I27" s="88">
        <v>0</v>
      </c>
      <c r="J27" s="88">
        <v>19.2</v>
      </c>
      <c r="K27" s="88">
        <v>0</v>
      </c>
      <c r="L27" s="88">
        <v>14.4</v>
      </c>
      <c r="M27" s="116">
        <v>0</v>
      </c>
      <c r="N27" s="115">
        <v>-173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>
        <v>33.6</v>
      </c>
      <c r="V27" s="116">
        <v>-173</v>
      </c>
      <c r="W27">
        <v>-173</v>
      </c>
      <c r="X27">
        <v>0</v>
      </c>
      <c r="Y27">
        <v>14.4</v>
      </c>
      <c r="Z27">
        <v>19.2</v>
      </c>
    </row>
    <row r="28" spans="7:26">
      <c r="G28" t="s">
        <v>70</v>
      </c>
      <c r="H28" s="115">
        <v>0</v>
      </c>
      <c r="I28" s="88">
        <v>0</v>
      </c>
      <c r="J28" s="88">
        <v>19.2</v>
      </c>
      <c r="K28" s="88">
        <v>0</v>
      </c>
      <c r="L28" s="88">
        <v>14.4</v>
      </c>
      <c r="M28" s="116">
        <v>0</v>
      </c>
      <c r="N28" s="115">
        <v>-193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33.6</v>
      </c>
      <c r="V28" s="116">
        <v>-193</v>
      </c>
      <c r="W28">
        <v>-193</v>
      </c>
      <c r="X28">
        <v>0</v>
      </c>
      <c r="Y28">
        <v>14.4</v>
      </c>
      <c r="Z28">
        <v>19.2</v>
      </c>
    </row>
    <row r="29" spans="7:26">
      <c r="G29" t="s">
        <v>71</v>
      </c>
      <c r="H29" s="115">
        <v>0</v>
      </c>
      <c r="I29" s="88">
        <v>0</v>
      </c>
      <c r="J29" s="88">
        <v>9.6</v>
      </c>
      <c r="K29" s="88">
        <v>0</v>
      </c>
      <c r="L29" s="88">
        <v>15.36</v>
      </c>
      <c r="M29" s="116">
        <v>0</v>
      </c>
      <c r="N29" s="115">
        <v>-68</v>
      </c>
      <c r="O29" s="88">
        <v>-13</v>
      </c>
      <c r="P29" s="88">
        <v>0</v>
      </c>
      <c r="Q29" s="88">
        <v>0</v>
      </c>
      <c r="R29" s="88">
        <v>0</v>
      </c>
      <c r="S29" s="116">
        <v>0</v>
      </c>
      <c r="U29" s="115">
        <v>24.96</v>
      </c>
      <c r="V29" s="116">
        <v>-81</v>
      </c>
      <c r="W29">
        <v>-68</v>
      </c>
      <c r="X29">
        <v>-13</v>
      </c>
      <c r="Y29">
        <v>15.36</v>
      </c>
      <c r="Z29">
        <v>9.6</v>
      </c>
    </row>
    <row r="30" spans="7:26">
      <c r="G30" t="s">
        <v>72</v>
      </c>
      <c r="H30" s="115">
        <v>0</v>
      </c>
      <c r="I30" s="88">
        <v>0</v>
      </c>
      <c r="J30" s="88">
        <v>14.4</v>
      </c>
      <c r="K30" s="88">
        <v>0</v>
      </c>
      <c r="L30" s="88">
        <v>16.32</v>
      </c>
      <c r="M30" s="116">
        <v>0</v>
      </c>
      <c r="N30" s="115">
        <v>-56</v>
      </c>
      <c r="O30" s="88">
        <v>-9</v>
      </c>
      <c r="P30" s="88">
        <v>0</v>
      </c>
      <c r="Q30" s="88">
        <v>0</v>
      </c>
      <c r="R30" s="88">
        <v>0</v>
      </c>
      <c r="S30" s="116">
        <v>0</v>
      </c>
      <c r="U30" s="115">
        <v>30.72</v>
      </c>
      <c r="V30" s="116">
        <v>-65</v>
      </c>
      <c r="W30">
        <v>-56</v>
      </c>
      <c r="X30">
        <v>-9</v>
      </c>
      <c r="Y30">
        <v>16.32</v>
      </c>
      <c r="Z30">
        <v>14.4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16.32</v>
      </c>
      <c r="M31" s="116">
        <v>0</v>
      </c>
      <c r="N31" s="115">
        <v>-78</v>
      </c>
      <c r="O31" s="88">
        <v>-12</v>
      </c>
      <c r="P31" s="88">
        <v>-120</v>
      </c>
      <c r="Q31" s="88">
        <v>0</v>
      </c>
      <c r="R31" s="88">
        <v>0</v>
      </c>
      <c r="S31" s="116">
        <v>0</v>
      </c>
      <c r="U31" s="115">
        <v>16.32</v>
      </c>
      <c r="V31" s="116">
        <v>-210</v>
      </c>
      <c r="W31">
        <v>-78</v>
      </c>
      <c r="X31">
        <v>-12</v>
      </c>
      <c r="Y31">
        <v>16.32</v>
      </c>
      <c r="Z31">
        <v>-120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16.32</v>
      </c>
      <c r="M32" s="116">
        <v>0</v>
      </c>
      <c r="N32" s="115">
        <v>-83</v>
      </c>
      <c r="O32" s="88">
        <v>-19</v>
      </c>
      <c r="P32" s="88">
        <v>-110</v>
      </c>
      <c r="Q32" s="88">
        <v>0</v>
      </c>
      <c r="R32" s="88">
        <v>0</v>
      </c>
      <c r="S32" s="116">
        <v>0</v>
      </c>
      <c r="U32" s="115">
        <v>16.32</v>
      </c>
      <c r="V32" s="116">
        <v>-212</v>
      </c>
      <c r="W32">
        <v>-83</v>
      </c>
      <c r="X32">
        <v>-19</v>
      </c>
      <c r="Y32">
        <v>16.32</v>
      </c>
      <c r="Z32">
        <v>-110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15.84</v>
      </c>
      <c r="M33" s="116">
        <v>0</v>
      </c>
      <c r="N33" s="115">
        <v>-41</v>
      </c>
      <c r="O33" s="88">
        <v>-29</v>
      </c>
      <c r="P33" s="88">
        <v>-100</v>
      </c>
      <c r="Q33" s="88">
        <v>0</v>
      </c>
      <c r="R33" s="88">
        <v>0</v>
      </c>
      <c r="S33" s="116">
        <v>0</v>
      </c>
      <c r="U33" s="115">
        <v>15.84</v>
      </c>
      <c r="V33" s="116">
        <v>-170</v>
      </c>
      <c r="W33">
        <v>-41</v>
      </c>
      <c r="X33">
        <v>-29</v>
      </c>
      <c r="Y33">
        <v>15.84</v>
      </c>
      <c r="Z33">
        <v>-100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15.36</v>
      </c>
      <c r="M34" s="116">
        <v>0</v>
      </c>
      <c r="N34" s="115">
        <v>-31</v>
      </c>
      <c r="O34" s="88">
        <v>-9</v>
      </c>
      <c r="P34" s="88">
        <v>-80</v>
      </c>
      <c r="Q34" s="88">
        <v>0</v>
      </c>
      <c r="R34" s="88">
        <v>0</v>
      </c>
      <c r="S34" s="116">
        <v>0</v>
      </c>
      <c r="U34" s="115">
        <v>15.36</v>
      </c>
      <c r="V34" s="116">
        <v>-120</v>
      </c>
      <c r="W34">
        <v>-31</v>
      </c>
      <c r="X34">
        <v>-9</v>
      </c>
      <c r="Y34">
        <v>15.36</v>
      </c>
      <c r="Z34">
        <v>-80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14.4</v>
      </c>
      <c r="M35" s="116">
        <v>0</v>
      </c>
      <c r="N35" s="115">
        <v>-57</v>
      </c>
      <c r="O35" s="88">
        <v>-30</v>
      </c>
      <c r="P35" s="88">
        <v>-85</v>
      </c>
      <c r="Q35" s="88">
        <v>0</v>
      </c>
      <c r="R35" s="88">
        <v>0</v>
      </c>
      <c r="S35" s="116">
        <v>0</v>
      </c>
      <c r="U35" s="115">
        <v>14.4</v>
      </c>
      <c r="V35" s="116">
        <v>-172</v>
      </c>
      <c r="W35">
        <v>-57</v>
      </c>
      <c r="X35">
        <v>-30</v>
      </c>
      <c r="Y35">
        <v>14.4</v>
      </c>
      <c r="Z35">
        <v>-85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13.44</v>
      </c>
      <c r="M36" s="116">
        <v>0</v>
      </c>
      <c r="N36" s="115">
        <v>-58</v>
      </c>
      <c r="O36" s="88">
        <v>-25</v>
      </c>
      <c r="P36" s="88">
        <v>-80</v>
      </c>
      <c r="Q36" s="88">
        <v>0</v>
      </c>
      <c r="R36" s="88">
        <v>0</v>
      </c>
      <c r="S36" s="116">
        <v>0</v>
      </c>
      <c r="U36" s="115">
        <v>13.44</v>
      </c>
      <c r="V36" s="116">
        <v>-163</v>
      </c>
      <c r="W36">
        <v>-58</v>
      </c>
      <c r="X36">
        <v>-25</v>
      </c>
      <c r="Y36">
        <v>13.44</v>
      </c>
      <c r="Z36">
        <v>-80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12.48</v>
      </c>
      <c r="M37" s="116">
        <v>0</v>
      </c>
      <c r="N37" s="115">
        <v>-22</v>
      </c>
      <c r="O37" s="88">
        <v>0</v>
      </c>
      <c r="P37" s="88">
        <v>-90</v>
      </c>
      <c r="Q37" s="88">
        <v>0</v>
      </c>
      <c r="R37" s="88">
        <v>0</v>
      </c>
      <c r="S37" s="116">
        <v>0</v>
      </c>
      <c r="U37" s="115">
        <v>12.48</v>
      </c>
      <c r="V37" s="116">
        <v>-112</v>
      </c>
      <c r="W37">
        <v>-22</v>
      </c>
      <c r="X37">
        <v>0</v>
      </c>
      <c r="Y37">
        <v>12.48</v>
      </c>
      <c r="Z37">
        <v>-90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12.09</v>
      </c>
      <c r="M38" s="116">
        <v>0</v>
      </c>
      <c r="N38" s="115">
        <v>-85</v>
      </c>
      <c r="O38" s="88">
        <v>0</v>
      </c>
      <c r="P38" s="88">
        <v>-110</v>
      </c>
      <c r="Q38" s="88">
        <v>0</v>
      </c>
      <c r="R38" s="88">
        <v>0</v>
      </c>
      <c r="S38" s="116">
        <v>0</v>
      </c>
      <c r="U38" s="115">
        <v>12.09</v>
      </c>
      <c r="V38" s="116">
        <v>-195</v>
      </c>
      <c r="W38">
        <v>-85</v>
      </c>
      <c r="X38">
        <v>0</v>
      </c>
      <c r="Y38">
        <v>12.09</v>
      </c>
      <c r="Z38">
        <v>-110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11.52</v>
      </c>
      <c r="M39" s="116">
        <v>0</v>
      </c>
      <c r="N39" s="115">
        <v>-97</v>
      </c>
      <c r="O39" s="88">
        <v>0</v>
      </c>
      <c r="P39" s="88">
        <v>-85</v>
      </c>
      <c r="Q39" s="88">
        <v>0</v>
      </c>
      <c r="R39" s="88">
        <v>0</v>
      </c>
      <c r="S39" s="116">
        <v>0</v>
      </c>
      <c r="U39" s="115">
        <v>11.52</v>
      </c>
      <c r="V39" s="116">
        <v>-182</v>
      </c>
      <c r="W39">
        <v>-97</v>
      </c>
      <c r="X39">
        <v>0</v>
      </c>
      <c r="Y39">
        <v>11.52</v>
      </c>
      <c r="Z39">
        <v>-85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10.75</v>
      </c>
      <c r="M40" s="116">
        <v>0</v>
      </c>
      <c r="N40" s="115">
        <v>-122</v>
      </c>
      <c r="O40" s="88">
        <v>0</v>
      </c>
      <c r="P40" s="88">
        <v>-55</v>
      </c>
      <c r="Q40" s="88">
        <v>0</v>
      </c>
      <c r="R40" s="88">
        <v>0</v>
      </c>
      <c r="S40" s="116">
        <v>0</v>
      </c>
      <c r="U40" s="115">
        <v>10.75</v>
      </c>
      <c r="V40" s="116">
        <v>-177</v>
      </c>
      <c r="W40">
        <v>-122</v>
      </c>
      <c r="X40">
        <v>0</v>
      </c>
      <c r="Y40">
        <v>10.75</v>
      </c>
      <c r="Z40">
        <v>-55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10.27</v>
      </c>
      <c r="M41" s="116">
        <v>0</v>
      </c>
      <c r="N41" s="115">
        <v>-154</v>
      </c>
      <c r="O41" s="88">
        <v>-25</v>
      </c>
      <c r="P41" s="88">
        <v>-50</v>
      </c>
      <c r="Q41" s="88">
        <v>0</v>
      </c>
      <c r="R41" s="88">
        <v>0</v>
      </c>
      <c r="S41" s="116">
        <v>0</v>
      </c>
      <c r="U41" s="115">
        <v>10.27</v>
      </c>
      <c r="V41" s="116">
        <v>-229</v>
      </c>
      <c r="W41">
        <v>-154</v>
      </c>
      <c r="X41">
        <v>-25</v>
      </c>
      <c r="Y41">
        <v>10.27</v>
      </c>
      <c r="Z41">
        <v>-50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9.6</v>
      </c>
      <c r="M42" s="116">
        <v>0</v>
      </c>
      <c r="N42" s="115">
        <v>-168</v>
      </c>
      <c r="O42" s="88">
        <v>-20</v>
      </c>
      <c r="P42" s="88">
        <v>-40</v>
      </c>
      <c r="Q42" s="88">
        <v>0</v>
      </c>
      <c r="R42" s="88">
        <v>0</v>
      </c>
      <c r="S42" s="116">
        <v>0</v>
      </c>
      <c r="U42" s="115">
        <v>9.6</v>
      </c>
      <c r="V42" s="116">
        <v>-228</v>
      </c>
      <c r="W42">
        <v>-168</v>
      </c>
      <c r="X42">
        <v>-20</v>
      </c>
      <c r="Y42">
        <v>9.6</v>
      </c>
      <c r="Z42">
        <v>-40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9.1199999999999992</v>
      </c>
      <c r="M43" s="116">
        <v>0</v>
      </c>
      <c r="N43" s="115">
        <v>-214</v>
      </c>
      <c r="O43" s="88">
        <v>-25</v>
      </c>
      <c r="P43" s="88">
        <v>-30</v>
      </c>
      <c r="Q43" s="88">
        <v>0</v>
      </c>
      <c r="R43" s="88">
        <v>0</v>
      </c>
      <c r="S43" s="116">
        <v>0</v>
      </c>
      <c r="U43" s="115">
        <v>9.1199999999999992</v>
      </c>
      <c r="V43" s="116">
        <v>-269</v>
      </c>
      <c r="W43">
        <v>-214</v>
      </c>
      <c r="X43">
        <v>-25</v>
      </c>
      <c r="Y43">
        <v>9.1199999999999992</v>
      </c>
      <c r="Z43">
        <v>-30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8.83</v>
      </c>
      <c r="M44" s="116">
        <v>0</v>
      </c>
      <c r="N44" s="115">
        <v>-191</v>
      </c>
      <c r="O44" s="88">
        <v>-17</v>
      </c>
      <c r="P44" s="88">
        <v>-30</v>
      </c>
      <c r="Q44" s="88">
        <v>0</v>
      </c>
      <c r="R44" s="88">
        <v>0</v>
      </c>
      <c r="S44" s="116">
        <v>0</v>
      </c>
      <c r="U44" s="115">
        <v>8.83</v>
      </c>
      <c r="V44" s="116">
        <v>-238</v>
      </c>
      <c r="W44">
        <v>-191</v>
      </c>
      <c r="X44">
        <v>-17</v>
      </c>
      <c r="Y44">
        <v>8.83</v>
      </c>
      <c r="Z44">
        <v>-30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8.16</v>
      </c>
      <c r="M45" s="116">
        <v>0</v>
      </c>
      <c r="N45" s="115">
        <v>-174</v>
      </c>
      <c r="O45" s="88">
        <v>-25</v>
      </c>
      <c r="P45" s="88">
        <v>-30</v>
      </c>
      <c r="Q45" s="88">
        <v>0</v>
      </c>
      <c r="R45" s="88">
        <v>0</v>
      </c>
      <c r="S45" s="116">
        <v>0</v>
      </c>
      <c r="U45" s="115">
        <v>8.16</v>
      </c>
      <c r="V45" s="116">
        <v>-229</v>
      </c>
      <c r="W45">
        <v>-174</v>
      </c>
      <c r="X45">
        <v>-25</v>
      </c>
      <c r="Y45">
        <v>8.16</v>
      </c>
      <c r="Z45">
        <v>-30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7.68</v>
      </c>
      <c r="M46" s="116">
        <v>0</v>
      </c>
      <c r="N46" s="115">
        <v>-177</v>
      </c>
      <c r="O46" s="88">
        <v>-28</v>
      </c>
      <c r="P46" s="88">
        <v>-20</v>
      </c>
      <c r="Q46" s="88">
        <v>0</v>
      </c>
      <c r="R46" s="88">
        <v>0</v>
      </c>
      <c r="S46" s="116">
        <v>0</v>
      </c>
      <c r="U46" s="115">
        <v>7.68</v>
      </c>
      <c r="V46" s="116">
        <v>-225</v>
      </c>
      <c r="W46">
        <v>-177</v>
      </c>
      <c r="X46">
        <v>-28</v>
      </c>
      <c r="Y46">
        <v>7.68</v>
      </c>
      <c r="Z46">
        <v>-20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6.34</v>
      </c>
      <c r="M47" s="116">
        <v>0</v>
      </c>
      <c r="N47" s="115">
        <v>-56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6.34</v>
      </c>
      <c r="V47" s="116">
        <v>-56</v>
      </c>
      <c r="W47">
        <v>-56</v>
      </c>
      <c r="X47">
        <v>0</v>
      </c>
      <c r="Y47">
        <v>6.34</v>
      </c>
      <c r="Z47">
        <v>0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5.28</v>
      </c>
      <c r="M48" s="116">
        <v>0</v>
      </c>
      <c r="N48" s="115">
        <v>-52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5.28</v>
      </c>
      <c r="V48" s="116">
        <v>-52</v>
      </c>
      <c r="W48">
        <v>-52</v>
      </c>
      <c r="X48">
        <v>0</v>
      </c>
      <c r="Y48">
        <v>5.28</v>
      </c>
      <c r="Z48">
        <v>0</v>
      </c>
    </row>
    <row r="49" spans="7:26">
      <c r="G49" t="s">
        <v>91</v>
      </c>
      <c r="H49" s="115">
        <v>0</v>
      </c>
      <c r="I49" s="88">
        <v>0</v>
      </c>
      <c r="J49" s="88">
        <v>19.2</v>
      </c>
      <c r="K49" s="88">
        <v>0</v>
      </c>
      <c r="L49" s="88">
        <v>4.22</v>
      </c>
      <c r="M49" s="116">
        <v>0</v>
      </c>
      <c r="N49" s="115">
        <v>-39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23.42</v>
      </c>
      <c r="V49" s="116">
        <v>-39</v>
      </c>
      <c r="W49">
        <v>-39</v>
      </c>
      <c r="X49">
        <v>0</v>
      </c>
      <c r="Y49">
        <v>4.22</v>
      </c>
      <c r="Z49">
        <v>19.2</v>
      </c>
    </row>
    <row r="50" spans="7:26">
      <c r="G50" t="s">
        <v>92</v>
      </c>
      <c r="H50" s="115">
        <v>0</v>
      </c>
      <c r="I50" s="88">
        <v>0</v>
      </c>
      <c r="J50" s="88">
        <v>19.2</v>
      </c>
      <c r="K50" s="88">
        <v>0</v>
      </c>
      <c r="L50" s="88">
        <v>3.55</v>
      </c>
      <c r="M50" s="116">
        <v>0</v>
      </c>
      <c r="N50" s="115">
        <v>-32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22.75</v>
      </c>
      <c r="V50" s="116">
        <v>-32</v>
      </c>
      <c r="W50">
        <v>-32</v>
      </c>
      <c r="X50">
        <v>0</v>
      </c>
      <c r="Y50">
        <v>3.55</v>
      </c>
      <c r="Z50">
        <v>19.2</v>
      </c>
    </row>
    <row r="51" spans="7:26">
      <c r="G51" t="s">
        <v>93</v>
      </c>
      <c r="H51" s="115">
        <v>0</v>
      </c>
      <c r="I51" s="88">
        <v>14.4</v>
      </c>
      <c r="J51" s="88">
        <v>38.39</v>
      </c>
      <c r="K51" s="88">
        <v>0</v>
      </c>
      <c r="L51" s="88">
        <v>3.36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56.15</v>
      </c>
      <c r="V51" s="116">
        <v>0</v>
      </c>
      <c r="W51">
        <v>0</v>
      </c>
      <c r="X51">
        <v>14.4</v>
      </c>
      <c r="Y51">
        <v>3.36</v>
      </c>
      <c r="Z51">
        <v>38.39</v>
      </c>
    </row>
    <row r="52" spans="7:26">
      <c r="G52" t="s">
        <v>94</v>
      </c>
      <c r="H52" s="115">
        <v>0</v>
      </c>
      <c r="I52" s="88">
        <v>13.44</v>
      </c>
      <c r="J52" s="88">
        <v>38.39</v>
      </c>
      <c r="K52" s="88">
        <v>0</v>
      </c>
      <c r="L52" s="88">
        <v>2.4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54.23</v>
      </c>
      <c r="V52" s="116">
        <v>0</v>
      </c>
      <c r="W52">
        <v>0</v>
      </c>
      <c r="X52">
        <v>13.44</v>
      </c>
      <c r="Y52">
        <v>2.4</v>
      </c>
      <c r="Z52">
        <v>38.39</v>
      </c>
    </row>
    <row r="53" spans="7:26">
      <c r="G53" t="s">
        <v>95</v>
      </c>
      <c r="H53" s="115">
        <v>0</v>
      </c>
      <c r="I53" s="88">
        <v>9.6</v>
      </c>
      <c r="J53" s="88">
        <v>47.99</v>
      </c>
      <c r="K53" s="88">
        <v>0</v>
      </c>
      <c r="L53" s="88">
        <v>1.44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59.03</v>
      </c>
      <c r="V53" s="116">
        <v>0</v>
      </c>
      <c r="W53">
        <v>0</v>
      </c>
      <c r="X53">
        <v>9.6</v>
      </c>
      <c r="Y53">
        <v>1.44</v>
      </c>
      <c r="Z53">
        <v>47.99</v>
      </c>
    </row>
    <row r="54" spans="7:26">
      <c r="G54" t="s">
        <v>96</v>
      </c>
      <c r="H54" s="115">
        <v>0</v>
      </c>
      <c r="I54" s="88">
        <v>4.8</v>
      </c>
      <c r="J54" s="88">
        <v>43.2</v>
      </c>
      <c r="K54" s="88">
        <v>0</v>
      </c>
      <c r="L54" s="88">
        <v>1.1499999999999999</v>
      </c>
      <c r="M54" s="116">
        <v>0</v>
      </c>
      <c r="N54" s="115">
        <v>-41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49.15</v>
      </c>
      <c r="V54" s="116">
        <v>-41</v>
      </c>
      <c r="W54">
        <v>-41</v>
      </c>
      <c r="X54">
        <v>4.8</v>
      </c>
      <c r="Y54">
        <v>1.1499999999999999</v>
      </c>
      <c r="Z54">
        <v>43.2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1.1499999999999999</v>
      </c>
      <c r="M55" s="116">
        <v>0</v>
      </c>
      <c r="N55" s="115">
        <v>-12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1.1499999999999999</v>
      </c>
      <c r="V55" s="116">
        <v>-12</v>
      </c>
      <c r="W55">
        <v>-12</v>
      </c>
      <c r="X55">
        <v>0</v>
      </c>
      <c r="Y55">
        <v>1.1499999999999999</v>
      </c>
      <c r="Z55">
        <v>0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1.25</v>
      </c>
      <c r="M56" s="116">
        <v>0</v>
      </c>
      <c r="N56" s="115">
        <v>-17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1.25</v>
      </c>
      <c r="V56" s="116">
        <v>-17</v>
      </c>
      <c r="W56">
        <v>-17</v>
      </c>
      <c r="X56">
        <v>0</v>
      </c>
      <c r="Y56">
        <v>1.25</v>
      </c>
      <c r="Z56">
        <v>0</v>
      </c>
    </row>
    <row r="57" spans="7:26">
      <c r="G57" t="s">
        <v>99</v>
      </c>
      <c r="H57" s="115">
        <v>0</v>
      </c>
      <c r="I57" s="88">
        <v>16.32</v>
      </c>
      <c r="J57" s="88">
        <v>47.99</v>
      </c>
      <c r="K57" s="88">
        <v>0</v>
      </c>
      <c r="L57" s="88">
        <v>0.48</v>
      </c>
      <c r="M57" s="116">
        <v>0</v>
      </c>
      <c r="N57" s="115">
        <v>-23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64.790000000000006</v>
      </c>
      <c r="V57" s="116">
        <v>-23</v>
      </c>
      <c r="W57">
        <v>-23</v>
      </c>
      <c r="X57">
        <v>16.32</v>
      </c>
      <c r="Y57">
        <v>0.48</v>
      </c>
      <c r="Z57">
        <v>47.99</v>
      </c>
    </row>
    <row r="58" spans="7:26">
      <c r="G58" t="s">
        <v>100</v>
      </c>
      <c r="H58" s="115">
        <v>0</v>
      </c>
      <c r="I58" s="88">
        <v>15.36</v>
      </c>
      <c r="J58" s="88">
        <v>38.39</v>
      </c>
      <c r="K58" s="88">
        <v>0</v>
      </c>
      <c r="L58" s="88">
        <v>0</v>
      </c>
      <c r="M58" s="116">
        <v>0</v>
      </c>
      <c r="N58" s="115">
        <v>-15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53.75</v>
      </c>
      <c r="V58" s="116">
        <v>-15</v>
      </c>
      <c r="W58">
        <v>-15</v>
      </c>
      <c r="X58">
        <v>15.36</v>
      </c>
      <c r="Y58">
        <v>0</v>
      </c>
      <c r="Z58">
        <v>38.39</v>
      </c>
    </row>
    <row r="59" spans="7:26">
      <c r="G59" t="s">
        <v>101</v>
      </c>
      <c r="H59" s="115">
        <v>0</v>
      </c>
      <c r="I59" s="88">
        <v>4.8</v>
      </c>
      <c r="J59" s="88">
        <v>19.2</v>
      </c>
      <c r="K59" s="88">
        <v>0</v>
      </c>
      <c r="L59" s="88">
        <v>0</v>
      </c>
      <c r="M59" s="116">
        <v>0</v>
      </c>
      <c r="N59" s="115">
        <v>-29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24</v>
      </c>
      <c r="V59" s="116">
        <v>-29</v>
      </c>
      <c r="W59">
        <v>-29</v>
      </c>
      <c r="X59">
        <v>4.8</v>
      </c>
      <c r="Y59">
        <v>0</v>
      </c>
      <c r="Z59">
        <v>19.2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-17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-17</v>
      </c>
      <c r="W60">
        <v>-17</v>
      </c>
      <c r="X60">
        <v>0</v>
      </c>
      <c r="Y60">
        <v>0</v>
      </c>
      <c r="Z60">
        <v>0</v>
      </c>
    </row>
    <row r="61" spans="7:26">
      <c r="G61" t="s">
        <v>103</v>
      </c>
      <c r="H61" s="115">
        <v>6.72</v>
      </c>
      <c r="I61" s="88">
        <v>7.68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-20</v>
      </c>
      <c r="Q61" s="88">
        <v>0</v>
      </c>
      <c r="R61" s="88">
        <v>0</v>
      </c>
      <c r="S61" s="116">
        <v>0</v>
      </c>
      <c r="U61" s="115">
        <v>14.4</v>
      </c>
      <c r="V61" s="116">
        <v>-20</v>
      </c>
      <c r="W61">
        <v>6.72</v>
      </c>
      <c r="X61">
        <v>7.68</v>
      </c>
      <c r="Y61">
        <v>0</v>
      </c>
      <c r="Z61">
        <v>-20</v>
      </c>
    </row>
    <row r="62" spans="7:26">
      <c r="G62" t="s">
        <v>104</v>
      </c>
      <c r="H62" s="115">
        <v>6.72</v>
      </c>
      <c r="I62" s="88">
        <v>19.2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-20</v>
      </c>
      <c r="Q62" s="88">
        <v>0</v>
      </c>
      <c r="R62" s="88">
        <v>0</v>
      </c>
      <c r="S62" s="116">
        <v>0</v>
      </c>
      <c r="U62" s="115">
        <v>25.92</v>
      </c>
      <c r="V62" s="116">
        <v>-20</v>
      </c>
      <c r="W62">
        <v>6.72</v>
      </c>
      <c r="X62">
        <v>19.2</v>
      </c>
      <c r="Y62">
        <v>0</v>
      </c>
      <c r="Z62">
        <v>-20</v>
      </c>
    </row>
    <row r="63" spans="7:26">
      <c r="G63" t="s">
        <v>105</v>
      </c>
      <c r="H63" s="115">
        <v>0</v>
      </c>
      <c r="I63" s="88">
        <v>23.04</v>
      </c>
      <c r="J63" s="88">
        <v>28.79</v>
      </c>
      <c r="K63" s="88">
        <v>0</v>
      </c>
      <c r="L63" s="88">
        <v>0</v>
      </c>
      <c r="M63" s="116">
        <v>0</v>
      </c>
      <c r="N63" s="115">
        <v>-3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51.83</v>
      </c>
      <c r="V63" s="116">
        <v>-3</v>
      </c>
      <c r="W63">
        <v>-3</v>
      </c>
      <c r="X63">
        <v>23.04</v>
      </c>
      <c r="Y63">
        <v>0</v>
      </c>
      <c r="Z63">
        <v>28.79</v>
      </c>
    </row>
    <row r="64" spans="7:26">
      <c r="G64" t="s">
        <v>106</v>
      </c>
      <c r="H64" s="115">
        <v>0</v>
      </c>
      <c r="I64" s="88">
        <v>22.08</v>
      </c>
      <c r="J64" s="88">
        <v>19.2</v>
      </c>
      <c r="K64" s="88">
        <v>0</v>
      </c>
      <c r="L64" s="88">
        <v>0.48</v>
      </c>
      <c r="M64" s="116">
        <v>0</v>
      </c>
      <c r="N64" s="115">
        <v>-6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41.76</v>
      </c>
      <c r="V64" s="116">
        <v>-6</v>
      </c>
      <c r="W64">
        <v>-6</v>
      </c>
      <c r="X64">
        <v>22.08</v>
      </c>
      <c r="Y64">
        <v>0.48</v>
      </c>
      <c r="Z64">
        <v>19.2</v>
      </c>
    </row>
    <row r="65" spans="7:26">
      <c r="G65" t="s">
        <v>107</v>
      </c>
      <c r="H65" s="115">
        <v>6.72</v>
      </c>
      <c r="I65" s="88">
        <v>0</v>
      </c>
      <c r="J65" s="88">
        <v>0</v>
      </c>
      <c r="K65" s="88">
        <v>0</v>
      </c>
      <c r="L65" s="88">
        <v>0.96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7.68</v>
      </c>
      <c r="V65" s="116">
        <v>0</v>
      </c>
      <c r="W65">
        <v>6.72</v>
      </c>
      <c r="X65">
        <v>0</v>
      </c>
      <c r="Y65">
        <v>0.96</v>
      </c>
      <c r="Z65">
        <v>0</v>
      </c>
    </row>
    <row r="66" spans="7:26">
      <c r="G66" t="s">
        <v>108</v>
      </c>
      <c r="H66" s="115">
        <v>17.28</v>
      </c>
      <c r="I66" s="88">
        <v>0</v>
      </c>
      <c r="J66" s="88">
        <v>0</v>
      </c>
      <c r="K66" s="88">
        <v>0</v>
      </c>
      <c r="L66" s="88">
        <v>1.92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19.2</v>
      </c>
      <c r="V66" s="116">
        <v>0</v>
      </c>
      <c r="W66">
        <v>17.28</v>
      </c>
      <c r="X66">
        <v>0</v>
      </c>
      <c r="Y66">
        <v>1.92</v>
      </c>
      <c r="Z66">
        <v>0</v>
      </c>
    </row>
    <row r="67" spans="7:26">
      <c r="G67" t="s">
        <v>109</v>
      </c>
      <c r="H67" s="115">
        <v>0</v>
      </c>
      <c r="I67" s="88">
        <v>0</v>
      </c>
      <c r="J67" s="88">
        <v>28.8</v>
      </c>
      <c r="K67" s="88">
        <v>0</v>
      </c>
      <c r="L67" s="88">
        <v>2.4</v>
      </c>
      <c r="M67" s="116">
        <v>0</v>
      </c>
      <c r="N67" s="115">
        <v>-30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31.2</v>
      </c>
      <c r="V67" s="116">
        <v>-30</v>
      </c>
      <c r="W67">
        <v>-30</v>
      </c>
      <c r="X67">
        <v>0</v>
      </c>
      <c r="Y67">
        <v>2.4</v>
      </c>
      <c r="Z67">
        <v>28.8</v>
      </c>
    </row>
    <row r="68" spans="7:26">
      <c r="G68" t="s">
        <v>110</v>
      </c>
      <c r="H68" s="115">
        <v>0</v>
      </c>
      <c r="I68" s="88">
        <v>0</v>
      </c>
      <c r="J68" s="88">
        <v>28.8</v>
      </c>
      <c r="K68" s="88">
        <v>0</v>
      </c>
      <c r="L68" s="88">
        <v>4.03</v>
      </c>
      <c r="M68" s="116">
        <v>0</v>
      </c>
      <c r="N68" s="115">
        <v>-17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32.83</v>
      </c>
      <c r="V68" s="116">
        <v>-17</v>
      </c>
      <c r="W68">
        <v>-17</v>
      </c>
      <c r="X68">
        <v>0</v>
      </c>
      <c r="Y68">
        <v>4.03</v>
      </c>
      <c r="Z68">
        <v>28.8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4.7</v>
      </c>
      <c r="M69" s="116">
        <v>0</v>
      </c>
      <c r="N69" s="115">
        <v>-28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4.7</v>
      </c>
      <c r="V69" s="116">
        <v>-28</v>
      </c>
      <c r="W69">
        <v>-28</v>
      </c>
      <c r="X69">
        <v>0</v>
      </c>
      <c r="Y69">
        <v>4.7</v>
      </c>
      <c r="Z69">
        <v>0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6.24</v>
      </c>
      <c r="M70" s="116">
        <v>0</v>
      </c>
      <c r="N70" s="115">
        <v>-57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6.24</v>
      </c>
      <c r="V70" s="116">
        <v>-57</v>
      </c>
      <c r="W70">
        <v>-57</v>
      </c>
      <c r="X70">
        <v>0</v>
      </c>
      <c r="Y70">
        <v>6.24</v>
      </c>
      <c r="Z70">
        <v>0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8.16</v>
      </c>
      <c r="M71" s="116">
        <v>0</v>
      </c>
      <c r="N71" s="115">
        <v>-109</v>
      </c>
      <c r="O71" s="88">
        <v>0</v>
      </c>
      <c r="P71" s="88">
        <v>-20</v>
      </c>
      <c r="Q71" s="88">
        <v>0</v>
      </c>
      <c r="R71" s="88">
        <v>0</v>
      </c>
      <c r="S71" s="116">
        <v>0</v>
      </c>
      <c r="U71" s="115">
        <v>8.16</v>
      </c>
      <c r="V71" s="116">
        <v>-129</v>
      </c>
      <c r="W71">
        <v>-109</v>
      </c>
      <c r="X71">
        <v>0</v>
      </c>
      <c r="Y71">
        <v>8.16</v>
      </c>
      <c r="Z71">
        <v>-20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9.31</v>
      </c>
      <c r="M72" s="116">
        <v>0</v>
      </c>
      <c r="N72" s="115">
        <v>-97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9.31</v>
      </c>
      <c r="V72" s="116">
        <v>-97</v>
      </c>
      <c r="W72">
        <v>-97</v>
      </c>
      <c r="X72">
        <v>0</v>
      </c>
      <c r="Y72">
        <v>9.31</v>
      </c>
      <c r="Z72">
        <v>0</v>
      </c>
    </row>
    <row r="73" spans="7:26">
      <c r="G73" t="s">
        <v>115</v>
      </c>
      <c r="H73" s="115">
        <v>0</v>
      </c>
      <c r="I73" s="88">
        <v>0</v>
      </c>
      <c r="J73" s="88">
        <v>11.52</v>
      </c>
      <c r="K73" s="88">
        <v>0</v>
      </c>
      <c r="L73" s="88">
        <v>11.04</v>
      </c>
      <c r="M73" s="116">
        <v>0</v>
      </c>
      <c r="N73" s="115">
        <v>-65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22.56</v>
      </c>
      <c r="V73" s="116">
        <v>-65</v>
      </c>
      <c r="W73">
        <v>-65</v>
      </c>
      <c r="X73">
        <v>0</v>
      </c>
      <c r="Y73">
        <v>11.04</v>
      </c>
      <c r="Z73">
        <v>11.52</v>
      </c>
    </row>
    <row r="74" spans="7:26">
      <c r="G74" t="s">
        <v>116</v>
      </c>
      <c r="H74" s="115">
        <v>0</v>
      </c>
      <c r="I74" s="88">
        <v>0</v>
      </c>
      <c r="J74" s="88">
        <v>14.4</v>
      </c>
      <c r="K74" s="88">
        <v>0</v>
      </c>
      <c r="L74" s="88">
        <v>12.48</v>
      </c>
      <c r="M74" s="116">
        <v>0</v>
      </c>
      <c r="N74" s="115">
        <v>-29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26.88</v>
      </c>
      <c r="V74" s="116">
        <v>-29</v>
      </c>
      <c r="W74">
        <v>-29</v>
      </c>
      <c r="X74">
        <v>0</v>
      </c>
      <c r="Y74">
        <v>12.48</v>
      </c>
      <c r="Z74">
        <v>14.4</v>
      </c>
    </row>
    <row r="75" spans="7:26">
      <c r="G75" t="s">
        <v>117</v>
      </c>
      <c r="H75" s="115">
        <v>45.11</v>
      </c>
      <c r="I75" s="88">
        <v>0</v>
      </c>
      <c r="J75" s="88">
        <v>28.8</v>
      </c>
      <c r="K75" s="88">
        <v>0</v>
      </c>
      <c r="L75" s="88">
        <v>12.96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86.87</v>
      </c>
      <c r="V75" s="116">
        <v>0</v>
      </c>
      <c r="W75">
        <v>45.11</v>
      </c>
      <c r="X75">
        <v>0</v>
      </c>
      <c r="Y75">
        <v>12.96</v>
      </c>
      <c r="Z75">
        <v>28.8</v>
      </c>
    </row>
    <row r="76" spans="7:26">
      <c r="G76" t="s">
        <v>118</v>
      </c>
      <c r="H76" s="115">
        <v>44.16</v>
      </c>
      <c r="I76" s="88">
        <v>0</v>
      </c>
      <c r="J76" s="88">
        <v>47.99</v>
      </c>
      <c r="K76" s="88">
        <v>0</v>
      </c>
      <c r="L76" s="88">
        <v>13.44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105.59</v>
      </c>
      <c r="V76" s="116">
        <v>0</v>
      </c>
      <c r="W76">
        <v>44.16</v>
      </c>
      <c r="X76">
        <v>0</v>
      </c>
      <c r="Y76">
        <v>13.44</v>
      </c>
      <c r="Z76">
        <v>47.99</v>
      </c>
    </row>
    <row r="77" spans="7:26">
      <c r="G77" t="s">
        <v>119</v>
      </c>
      <c r="H77" s="115">
        <v>44.15</v>
      </c>
      <c r="I77" s="88">
        <v>14.4</v>
      </c>
      <c r="J77" s="88">
        <v>0</v>
      </c>
      <c r="K77" s="88">
        <v>0</v>
      </c>
      <c r="L77" s="88">
        <v>13.92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72.47</v>
      </c>
      <c r="V77" s="116">
        <v>0</v>
      </c>
      <c r="W77">
        <v>44.15</v>
      </c>
      <c r="X77">
        <v>14.4</v>
      </c>
      <c r="Y77">
        <v>13.92</v>
      </c>
      <c r="Z77">
        <v>0</v>
      </c>
    </row>
    <row r="78" spans="7:26">
      <c r="G78" t="s">
        <v>120</v>
      </c>
      <c r="H78" s="115">
        <v>24.95</v>
      </c>
      <c r="I78" s="88">
        <v>14.4</v>
      </c>
      <c r="J78" s="88">
        <v>0</v>
      </c>
      <c r="K78" s="88">
        <v>0</v>
      </c>
      <c r="L78" s="88">
        <v>14.4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53.75</v>
      </c>
      <c r="V78" s="116">
        <v>0</v>
      </c>
      <c r="W78">
        <v>24.95</v>
      </c>
      <c r="X78">
        <v>14.4</v>
      </c>
      <c r="Y78">
        <v>14.4</v>
      </c>
      <c r="Z78">
        <v>0</v>
      </c>
    </row>
    <row r="79" spans="7:26">
      <c r="G79" t="s">
        <v>121</v>
      </c>
      <c r="H79" s="115">
        <v>36.47</v>
      </c>
      <c r="I79" s="88">
        <v>24</v>
      </c>
      <c r="J79" s="88">
        <v>0</v>
      </c>
      <c r="K79" s="88">
        <v>0</v>
      </c>
      <c r="L79" s="88">
        <v>14.88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75.349999999999994</v>
      </c>
      <c r="V79" s="116">
        <v>0</v>
      </c>
      <c r="W79">
        <v>36.47</v>
      </c>
      <c r="X79">
        <v>24</v>
      </c>
      <c r="Y79">
        <v>14.88</v>
      </c>
      <c r="Z79">
        <v>0</v>
      </c>
    </row>
    <row r="80" spans="7:26">
      <c r="G80" t="s">
        <v>122</v>
      </c>
      <c r="H80" s="115">
        <v>34.549999999999997</v>
      </c>
      <c r="I80" s="88">
        <v>24</v>
      </c>
      <c r="J80" s="88">
        <v>0</v>
      </c>
      <c r="K80" s="88">
        <v>0</v>
      </c>
      <c r="L80" s="88">
        <v>15.36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73.91</v>
      </c>
      <c r="V80" s="116">
        <v>0</v>
      </c>
      <c r="W80">
        <v>34.549999999999997</v>
      </c>
      <c r="X80">
        <v>24</v>
      </c>
      <c r="Y80">
        <v>15.36</v>
      </c>
      <c r="Z80">
        <v>0</v>
      </c>
    </row>
    <row r="81" spans="7:26">
      <c r="G81" t="s">
        <v>123</v>
      </c>
      <c r="H81" s="115">
        <v>11.52</v>
      </c>
      <c r="I81" s="88">
        <v>33.590000000000003</v>
      </c>
      <c r="J81" s="88">
        <v>0</v>
      </c>
      <c r="K81" s="88">
        <v>0</v>
      </c>
      <c r="L81" s="88">
        <v>15.36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60.47</v>
      </c>
      <c r="V81" s="116">
        <v>0</v>
      </c>
      <c r="W81">
        <v>11.52</v>
      </c>
      <c r="X81">
        <v>33.590000000000003</v>
      </c>
      <c r="Y81">
        <v>15.36</v>
      </c>
      <c r="Z81">
        <v>0</v>
      </c>
    </row>
    <row r="82" spans="7:26">
      <c r="G82" t="s">
        <v>124</v>
      </c>
      <c r="H82" s="115">
        <v>0</v>
      </c>
      <c r="I82" s="88">
        <v>14.4</v>
      </c>
      <c r="J82" s="88">
        <v>0</v>
      </c>
      <c r="K82" s="88">
        <v>0</v>
      </c>
      <c r="L82" s="88">
        <v>15.36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29.76</v>
      </c>
      <c r="V82" s="116">
        <v>0</v>
      </c>
      <c r="W82">
        <v>0</v>
      </c>
      <c r="X82">
        <v>14.4</v>
      </c>
      <c r="Y82">
        <v>15.36</v>
      </c>
      <c r="Z82">
        <v>0</v>
      </c>
    </row>
    <row r="83" spans="7:26">
      <c r="G83" t="s">
        <v>125</v>
      </c>
      <c r="H83" s="115">
        <v>0</v>
      </c>
      <c r="I83" s="88">
        <v>14.4</v>
      </c>
      <c r="J83" s="88">
        <v>0</v>
      </c>
      <c r="K83" s="88">
        <v>0</v>
      </c>
      <c r="L83" s="88">
        <v>14.4</v>
      </c>
      <c r="M83" s="116">
        <v>0</v>
      </c>
      <c r="N83" s="115">
        <v>-9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28.8</v>
      </c>
      <c r="V83" s="116">
        <v>-9</v>
      </c>
      <c r="W83">
        <v>-9</v>
      </c>
      <c r="X83">
        <v>14.4</v>
      </c>
      <c r="Y83">
        <v>14.4</v>
      </c>
      <c r="Z83">
        <v>0</v>
      </c>
    </row>
    <row r="84" spans="7:26">
      <c r="G84" t="s">
        <v>126</v>
      </c>
      <c r="H84" s="115">
        <v>0</v>
      </c>
      <c r="I84" s="88">
        <v>9.6</v>
      </c>
      <c r="J84" s="88">
        <v>0</v>
      </c>
      <c r="K84" s="88">
        <v>0</v>
      </c>
      <c r="L84" s="88">
        <v>14.4</v>
      </c>
      <c r="M84" s="116">
        <v>0</v>
      </c>
      <c r="N84" s="115">
        <v>-17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24</v>
      </c>
      <c r="V84" s="116">
        <v>-17</v>
      </c>
      <c r="W84">
        <v>-17</v>
      </c>
      <c r="X84">
        <v>9.6</v>
      </c>
      <c r="Y84">
        <v>14.4</v>
      </c>
      <c r="Z84">
        <v>0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14.4</v>
      </c>
      <c r="M85" s="116">
        <v>0</v>
      </c>
      <c r="N85" s="115">
        <v>-7</v>
      </c>
      <c r="O85" s="88">
        <v>-5</v>
      </c>
      <c r="P85" s="88">
        <v>-10</v>
      </c>
      <c r="Q85" s="88">
        <v>0</v>
      </c>
      <c r="R85" s="88">
        <v>0</v>
      </c>
      <c r="S85" s="116">
        <v>0</v>
      </c>
      <c r="U85" s="115">
        <v>14.4</v>
      </c>
      <c r="V85" s="116">
        <v>-22</v>
      </c>
      <c r="W85">
        <v>-7</v>
      </c>
      <c r="X85">
        <v>-5</v>
      </c>
      <c r="Y85">
        <v>14.4</v>
      </c>
      <c r="Z85">
        <v>-10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14.4</v>
      </c>
      <c r="M86" s="116">
        <v>0</v>
      </c>
      <c r="N86" s="115">
        <v>0</v>
      </c>
      <c r="O86" s="88">
        <v>-10</v>
      </c>
      <c r="P86" s="88">
        <v>-10</v>
      </c>
      <c r="Q86" s="88">
        <v>0</v>
      </c>
      <c r="R86" s="88">
        <v>0</v>
      </c>
      <c r="S86" s="116">
        <v>0</v>
      </c>
      <c r="U86" s="115">
        <v>14.4</v>
      </c>
      <c r="V86" s="116">
        <v>-20</v>
      </c>
      <c r="W86">
        <v>0</v>
      </c>
      <c r="X86">
        <v>-10</v>
      </c>
      <c r="Y86">
        <v>14.4</v>
      </c>
      <c r="Z86">
        <v>-10</v>
      </c>
    </row>
    <row r="87" spans="7:26">
      <c r="G87" t="s">
        <v>129</v>
      </c>
      <c r="H87" s="115">
        <v>27.84</v>
      </c>
      <c r="I87" s="88">
        <v>0</v>
      </c>
      <c r="J87" s="88">
        <v>0</v>
      </c>
      <c r="K87" s="88">
        <v>0</v>
      </c>
      <c r="L87" s="88">
        <v>13.44</v>
      </c>
      <c r="M87" s="116">
        <v>0</v>
      </c>
      <c r="N87" s="115">
        <v>0</v>
      </c>
      <c r="O87" s="88">
        <v>0</v>
      </c>
      <c r="P87" s="88">
        <v>-15</v>
      </c>
      <c r="Q87" s="88">
        <v>0</v>
      </c>
      <c r="R87" s="88">
        <v>0</v>
      </c>
      <c r="S87" s="116">
        <v>0</v>
      </c>
      <c r="U87" s="115">
        <v>41.28</v>
      </c>
      <c r="V87" s="116">
        <v>-15</v>
      </c>
      <c r="W87">
        <v>27.84</v>
      </c>
      <c r="X87">
        <v>0</v>
      </c>
      <c r="Y87">
        <v>13.44</v>
      </c>
      <c r="Z87">
        <v>-15</v>
      </c>
    </row>
    <row r="88" spans="7:26">
      <c r="G88" t="s">
        <v>130</v>
      </c>
      <c r="H88" s="115">
        <v>44.15</v>
      </c>
      <c r="I88" s="88">
        <v>0</v>
      </c>
      <c r="J88" s="88">
        <v>0</v>
      </c>
      <c r="K88" s="88">
        <v>0</v>
      </c>
      <c r="L88" s="88">
        <v>12.48</v>
      </c>
      <c r="M88" s="116">
        <v>0</v>
      </c>
      <c r="N88" s="115">
        <v>0</v>
      </c>
      <c r="O88" s="88">
        <v>0</v>
      </c>
      <c r="P88" s="88">
        <v>-15</v>
      </c>
      <c r="Q88" s="88">
        <v>0</v>
      </c>
      <c r="R88" s="88">
        <v>0</v>
      </c>
      <c r="S88" s="116">
        <v>0</v>
      </c>
      <c r="U88" s="115">
        <v>56.63</v>
      </c>
      <c r="V88" s="116">
        <v>-15</v>
      </c>
      <c r="W88">
        <v>44.15</v>
      </c>
      <c r="X88">
        <v>0</v>
      </c>
      <c r="Y88">
        <v>12.48</v>
      </c>
      <c r="Z88">
        <v>-15</v>
      </c>
    </row>
    <row r="89" spans="7:26">
      <c r="G89" t="s">
        <v>131</v>
      </c>
      <c r="H89" s="115">
        <v>31.68</v>
      </c>
      <c r="I89" s="88">
        <v>0</v>
      </c>
      <c r="J89" s="88">
        <v>0</v>
      </c>
      <c r="K89" s="88">
        <v>0</v>
      </c>
      <c r="L89" s="88">
        <v>12.48</v>
      </c>
      <c r="M89" s="116">
        <v>0</v>
      </c>
      <c r="N89" s="115">
        <v>0</v>
      </c>
      <c r="O89" s="88">
        <v>0</v>
      </c>
      <c r="P89" s="88">
        <v>-25</v>
      </c>
      <c r="Q89" s="88">
        <v>0</v>
      </c>
      <c r="R89" s="88">
        <v>0</v>
      </c>
      <c r="S89" s="116">
        <v>0</v>
      </c>
      <c r="U89" s="115">
        <v>44.16</v>
      </c>
      <c r="V89" s="116">
        <v>-25</v>
      </c>
      <c r="W89">
        <v>31.68</v>
      </c>
      <c r="X89">
        <v>0</v>
      </c>
      <c r="Y89">
        <v>12.48</v>
      </c>
      <c r="Z89">
        <v>-25</v>
      </c>
    </row>
    <row r="90" spans="7:26">
      <c r="G90" t="s">
        <v>132</v>
      </c>
      <c r="H90" s="115">
        <v>7.68</v>
      </c>
      <c r="I90" s="88">
        <v>0</v>
      </c>
      <c r="J90" s="88">
        <v>0</v>
      </c>
      <c r="K90" s="88">
        <v>0</v>
      </c>
      <c r="L90" s="88">
        <v>11.52</v>
      </c>
      <c r="M90" s="116">
        <v>0</v>
      </c>
      <c r="N90" s="115">
        <v>0</v>
      </c>
      <c r="O90" s="88">
        <v>0</v>
      </c>
      <c r="P90" s="88">
        <v>-25</v>
      </c>
      <c r="Q90" s="88">
        <v>0</v>
      </c>
      <c r="R90" s="88">
        <v>0</v>
      </c>
      <c r="S90" s="116">
        <v>0</v>
      </c>
      <c r="U90" s="115">
        <v>19.2</v>
      </c>
      <c r="V90" s="116">
        <v>-25</v>
      </c>
      <c r="W90">
        <v>7.68</v>
      </c>
      <c r="X90">
        <v>0</v>
      </c>
      <c r="Y90">
        <v>11.52</v>
      </c>
      <c r="Z90">
        <v>-25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10.56</v>
      </c>
      <c r="M91" s="116">
        <v>0</v>
      </c>
      <c r="N91" s="115">
        <v>-2</v>
      </c>
      <c r="O91" s="88">
        <v>0</v>
      </c>
      <c r="P91" s="88">
        <v>-40</v>
      </c>
      <c r="Q91" s="88">
        <v>0</v>
      </c>
      <c r="R91" s="88">
        <v>0</v>
      </c>
      <c r="S91" s="116">
        <v>0</v>
      </c>
      <c r="U91" s="115">
        <v>10.56</v>
      </c>
      <c r="V91" s="116">
        <v>-42</v>
      </c>
      <c r="W91">
        <v>-2</v>
      </c>
      <c r="X91">
        <v>0</v>
      </c>
      <c r="Y91">
        <v>10.56</v>
      </c>
      <c r="Z91">
        <v>-40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10.56</v>
      </c>
      <c r="M92" s="116">
        <v>0</v>
      </c>
      <c r="N92" s="115">
        <v>-27</v>
      </c>
      <c r="O92" s="88">
        <v>0</v>
      </c>
      <c r="P92" s="88">
        <v>-40</v>
      </c>
      <c r="Q92" s="88">
        <v>0</v>
      </c>
      <c r="R92" s="88">
        <v>0</v>
      </c>
      <c r="S92" s="116">
        <v>0</v>
      </c>
      <c r="U92" s="115">
        <v>10.56</v>
      </c>
      <c r="V92" s="116">
        <v>-67</v>
      </c>
      <c r="W92">
        <v>-27</v>
      </c>
      <c r="X92">
        <v>0</v>
      </c>
      <c r="Y92">
        <v>10.56</v>
      </c>
      <c r="Z92">
        <v>-40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9.6</v>
      </c>
      <c r="M93" s="116">
        <v>0</v>
      </c>
      <c r="N93" s="115">
        <v>-43</v>
      </c>
      <c r="O93" s="88">
        <v>0</v>
      </c>
      <c r="P93" s="88">
        <v>-40</v>
      </c>
      <c r="Q93" s="88">
        <v>0</v>
      </c>
      <c r="R93" s="88">
        <v>0</v>
      </c>
      <c r="S93" s="116">
        <v>0</v>
      </c>
      <c r="U93" s="115">
        <v>9.6</v>
      </c>
      <c r="V93" s="116">
        <v>-83</v>
      </c>
      <c r="W93">
        <v>-43</v>
      </c>
      <c r="X93">
        <v>0</v>
      </c>
      <c r="Y93">
        <v>9.6</v>
      </c>
      <c r="Z93">
        <v>-40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9.6</v>
      </c>
      <c r="M94" s="116">
        <v>0</v>
      </c>
      <c r="N94" s="115">
        <v>-57</v>
      </c>
      <c r="O94" s="88">
        <v>0</v>
      </c>
      <c r="P94" s="88">
        <v>-40</v>
      </c>
      <c r="Q94" s="88">
        <v>0</v>
      </c>
      <c r="R94" s="88">
        <v>0</v>
      </c>
      <c r="S94" s="116">
        <v>0</v>
      </c>
      <c r="U94" s="115">
        <v>9.6</v>
      </c>
      <c r="V94" s="116">
        <v>-97</v>
      </c>
      <c r="W94">
        <v>-57</v>
      </c>
      <c r="X94">
        <v>0</v>
      </c>
      <c r="Y94">
        <v>9.6</v>
      </c>
      <c r="Z94">
        <v>-40</v>
      </c>
    </row>
    <row r="95" spans="7:26">
      <c r="G95" t="s">
        <v>137</v>
      </c>
      <c r="H95" s="115">
        <v>0</v>
      </c>
      <c r="I95" s="88">
        <v>9.6</v>
      </c>
      <c r="J95" s="88">
        <v>0</v>
      </c>
      <c r="K95" s="88">
        <v>0</v>
      </c>
      <c r="L95" s="88">
        <v>9.1199999999999992</v>
      </c>
      <c r="M95" s="116">
        <v>0</v>
      </c>
      <c r="N95" s="115">
        <v>-57</v>
      </c>
      <c r="O95" s="88">
        <v>0</v>
      </c>
      <c r="P95" s="88">
        <v>-40</v>
      </c>
      <c r="Q95" s="88">
        <v>0</v>
      </c>
      <c r="R95" s="88">
        <v>0</v>
      </c>
      <c r="S95" s="116">
        <v>0</v>
      </c>
      <c r="U95" s="115">
        <v>18.72</v>
      </c>
      <c r="V95" s="116">
        <v>-97</v>
      </c>
      <c r="W95">
        <v>-57</v>
      </c>
      <c r="X95">
        <v>9.6</v>
      </c>
      <c r="Y95">
        <v>9.1199999999999992</v>
      </c>
      <c r="Z95">
        <v>-40</v>
      </c>
    </row>
    <row r="96" spans="7:26">
      <c r="G96" t="s">
        <v>138</v>
      </c>
      <c r="H96" s="115">
        <v>0</v>
      </c>
      <c r="I96" s="88">
        <v>14.4</v>
      </c>
      <c r="J96" s="88">
        <v>0</v>
      </c>
      <c r="K96" s="88">
        <v>0</v>
      </c>
      <c r="L96" s="88">
        <v>8.64</v>
      </c>
      <c r="M96" s="116">
        <v>0</v>
      </c>
      <c r="N96" s="115">
        <v>-81</v>
      </c>
      <c r="O96" s="88">
        <v>0</v>
      </c>
      <c r="P96" s="88">
        <v>-40</v>
      </c>
      <c r="Q96" s="88">
        <v>0</v>
      </c>
      <c r="R96" s="88">
        <v>0</v>
      </c>
      <c r="S96" s="116">
        <v>0</v>
      </c>
      <c r="U96" s="115">
        <v>23.04</v>
      </c>
      <c r="V96" s="116">
        <v>-121</v>
      </c>
      <c r="W96">
        <v>-81</v>
      </c>
      <c r="X96">
        <v>14.4</v>
      </c>
      <c r="Y96">
        <v>8.64</v>
      </c>
      <c r="Z96">
        <v>-40</v>
      </c>
    </row>
    <row r="97" spans="1:83">
      <c r="G97" t="s">
        <v>139</v>
      </c>
      <c r="H97" s="115">
        <v>0</v>
      </c>
      <c r="I97" s="88">
        <v>9.6</v>
      </c>
      <c r="J97" s="88">
        <v>0</v>
      </c>
      <c r="K97" s="88">
        <v>0</v>
      </c>
      <c r="L97" s="88">
        <v>8.64</v>
      </c>
      <c r="M97" s="116">
        <v>0</v>
      </c>
      <c r="N97" s="115">
        <v>-79</v>
      </c>
      <c r="O97" s="88">
        <v>0</v>
      </c>
      <c r="P97" s="88">
        <v>-40</v>
      </c>
      <c r="Q97" s="88">
        <v>0</v>
      </c>
      <c r="R97" s="88">
        <v>0</v>
      </c>
      <c r="S97" s="116">
        <v>0</v>
      </c>
      <c r="U97" s="115">
        <v>18.239999999999998</v>
      </c>
      <c r="V97" s="116">
        <v>-119</v>
      </c>
      <c r="W97">
        <v>-79</v>
      </c>
      <c r="X97">
        <v>9.6</v>
      </c>
      <c r="Y97">
        <v>8.64</v>
      </c>
      <c r="Z97">
        <v>-40</v>
      </c>
    </row>
    <row r="98" spans="1:83">
      <c r="G98" t="s">
        <v>140</v>
      </c>
      <c r="H98" s="115">
        <v>0</v>
      </c>
      <c r="I98" s="88">
        <v>9.6</v>
      </c>
      <c r="J98" s="88">
        <v>0</v>
      </c>
      <c r="K98" s="88">
        <v>0</v>
      </c>
      <c r="L98" s="88">
        <v>8.16</v>
      </c>
      <c r="M98" s="116">
        <v>0</v>
      </c>
      <c r="N98" s="115">
        <v>-43</v>
      </c>
      <c r="O98" s="88">
        <v>0</v>
      </c>
      <c r="P98" s="88">
        <v>-40</v>
      </c>
      <c r="Q98" s="88">
        <v>0</v>
      </c>
      <c r="R98" s="88">
        <v>0</v>
      </c>
      <c r="S98" s="116">
        <v>0</v>
      </c>
      <c r="U98" s="115">
        <v>17.760000000000002</v>
      </c>
      <c r="V98" s="116">
        <v>-83</v>
      </c>
      <c r="W98">
        <v>-43</v>
      </c>
      <c r="X98">
        <v>9.6</v>
      </c>
      <c r="Y98">
        <v>8.16</v>
      </c>
      <c r="Z98">
        <v>-40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9.7424999999999984E-2</v>
      </c>
      <c r="I99" s="111">
        <f t="shared" ref="I99:BQ99" si="1">SUM(I3:I98)/4000</f>
        <v>8.5677500000000004E-2</v>
      </c>
      <c r="J99" s="111">
        <f t="shared" si="1"/>
        <v>0.21907749999999995</v>
      </c>
      <c r="K99" s="111">
        <f t="shared" si="1"/>
        <v>0</v>
      </c>
      <c r="L99" s="111">
        <f t="shared" si="1"/>
        <v>0.21332249999999994</v>
      </c>
      <c r="M99" s="111">
        <f t="shared" si="1"/>
        <v>0</v>
      </c>
      <c r="N99" s="110">
        <f t="shared" si="1"/>
        <v>-1.5629999999999999</v>
      </c>
      <c r="O99" s="111">
        <f t="shared" si="1"/>
        <v>-0.18325</v>
      </c>
      <c r="P99" s="111">
        <f t="shared" si="1"/>
        <v>-0.48825000000000002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0.61550250000000017</v>
      </c>
      <c r="V99" s="112">
        <f t="shared" si="1"/>
        <v>-2.2345000000000002</v>
      </c>
      <c r="W99">
        <f t="shared" si="1"/>
        <v>-1.4655749999999999</v>
      </c>
      <c r="X99">
        <f t="shared" si="1"/>
        <v>-9.7572499999999993E-2</v>
      </c>
      <c r="Y99">
        <f t="shared" si="1"/>
        <v>0.21332249999999994</v>
      </c>
      <c r="Z99">
        <f t="shared" si="1"/>
        <v>-0.26917250000000004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5" t="s">
        <v>229</v>
      </c>
      <c r="B1" s="235"/>
      <c r="C1" s="235"/>
      <c r="D1" s="235"/>
      <c r="E1" s="183"/>
      <c r="F1" s="183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45020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.42578125" customWidth="1"/>
    <col min="7" max="7" width="11.85546875" customWidth="1"/>
    <col min="20" max="20" width="10.42578125" bestFit="1" customWidth="1"/>
  </cols>
  <sheetData>
    <row r="1" spans="1:24">
      <c r="A1" s="235" t="s">
        <v>229</v>
      </c>
      <c r="B1" s="235"/>
      <c r="C1" s="235"/>
      <c r="D1" s="235"/>
      <c r="E1" s="191"/>
      <c r="F1" s="191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45020</v>
      </c>
      <c r="U2" s="115" t="s">
        <v>231</v>
      </c>
      <c r="V2" s="116" t="s">
        <v>230</v>
      </c>
      <c r="W2" s="30" t="s">
        <v>512</v>
      </c>
      <c r="X2" t="s">
        <v>488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2.4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2.4</v>
      </c>
      <c r="W3">
        <v>0</v>
      </c>
      <c r="X3">
        <v>2.4</v>
      </c>
    </row>
    <row r="4" spans="1:24">
      <c r="A4" t="s">
        <v>416</v>
      </c>
      <c r="B4" t="s">
        <v>263</v>
      </c>
      <c r="D4" t="s">
        <v>440</v>
      </c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0.19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0.19</v>
      </c>
      <c r="W4">
        <v>0</v>
      </c>
      <c r="X4">
        <v>0.19</v>
      </c>
    </row>
    <row r="5" spans="1:24">
      <c r="B5" t="s">
        <v>421</v>
      </c>
      <c r="D5" t="s">
        <v>512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1.34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1.34</v>
      </c>
      <c r="W5">
        <v>0</v>
      </c>
      <c r="X5">
        <v>1.34</v>
      </c>
    </row>
    <row r="6" spans="1:24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</row>
    <row r="7" spans="1:24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0.67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0.67</v>
      </c>
      <c r="W7">
        <v>0</v>
      </c>
      <c r="X7">
        <v>0.67</v>
      </c>
    </row>
    <row r="8" spans="1:24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0.19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0.19</v>
      </c>
      <c r="W8">
        <v>0</v>
      </c>
      <c r="X8">
        <v>0.19</v>
      </c>
    </row>
    <row r="9" spans="1:24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</row>
    <row r="10" spans="1:24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0.86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0.86</v>
      </c>
      <c r="W10">
        <v>0</v>
      </c>
      <c r="X10">
        <v>0.86</v>
      </c>
    </row>
    <row r="11" spans="1:24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1.1499999999999999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1.1499999999999999</v>
      </c>
      <c r="W11">
        <v>0</v>
      </c>
      <c r="X11">
        <v>1.1499999999999999</v>
      </c>
    </row>
    <row r="12" spans="1:24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</row>
    <row r="13" spans="1:24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0.48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0.48</v>
      </c>
      <c r="W13">
        <v>0</v>
      </c>
      <c r="X13">
        <v>0.48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0.57999999999999996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0.57999999999999996</v>
      </c>
      <c r="W14">
        <v>0</v>
      </c>
      <c r="X14">
        <v>0.57999999999999996</v>
      </c>
    </row>
    <row r="15" spans="1:24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3.36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3.36</v>
      </c>
      <c r="W15">
        <v>0</v>
      </c>
      <c r="X15">
        <v>3.36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2.21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2.21</v>
      </c>
      <c r="W16">
        <v>0</v>
      </c>
      <c r="X16">
        <v>2.21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0.86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0.86</v>
      </c>
      <c r="W17">
        <v>0</v>
      </c>
      <c r="X17">
        <v>0.86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3.55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3.55</v>
      </c>
      <c r="W18">
        <v>0</v>
      </c>
      <c r="X18">
        <v>3.55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8.74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8.74</v>
      </c>
      <c r="W19">
        <v>0</v>
      </c>
      <c r="X19">
        <v>8.74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8.83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8.83</v>
      </c>
      <c r="W20">
        <v>0</v>
      </c>
      <c r="X20">
        <v>8.83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9.5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9.5</v>
      </c>
      <c r="W21">
        <v>0</v>
      </c>
      <c r="X21">
        <v>9.5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8.06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8.06</v>
      </c>
      <c r="W22">
        <v>0</v>
      </c>
      <c r="X22">
        <v>8.06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9.5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9.5</v>
      </c>
      <c r="W23">
        <v>0</v>
      </c>
      <c r="X23">
        <v>9.5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8.5399999999999991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8.5399999999999991</v>
      </c>
      <c r="W24">
        <v>0</v>
      </c>
      <c r="X24">
        <v>8.5399999999999991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9.5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9.5</v>
      </c>
      <c r="W25">
        <v>0</v>
      </c>
      <c r="X25">
        <v>9.5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5.47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5.47</v>
      </c>
      <c r="W26">
        <v>0</v>
      </c>
      <c r="X26">
        <v>5.47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  <c r="X36">
        <v>0</v>
      </c>
    </row>
    <row r="37" spans="7:24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  <c r="X37">
        <v>0</v>
      </c>
    </row>
    <row r="38" spans="7:24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  <c r="X38">
        <v>0</v>
      </c>
    </row>
    <row r="39" spans="7:24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  <c r="X39">
        <v>0</v>
      </c>
    </row>
    <row r="40" spans="7:24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  <c r="X40">
        <v>0</v>
      </c>
    </row>
    <row r="41" spans="7:24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  <c r="X41">
        <v>0</v>
      </c>
    </row>
    <row r="42" spans="7:24">
      <c r="G42" t="s">
        <v>84</v>
      </c>
      <c r="H42" s="115">
        <v>0</v>
      </c>
      <c r="I42" s="88">
        <v>0</v>
      </c>
      <c r="J42" s="88">
        <v>0</v>
      </c>
      <c r="K42" s="88">
        <v>9.6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9.6</v>
      </c>
      <c r="W42">
        <v>9.6</v>
      </c>
      <c r="X42">
        <v>0</v>
      </c>
    </row>
    <row r="43" spans="7:24">
      <c r="G43" t="s">
        <v>85</v>
      </c>
      <c r="H43" s="115">
        <v>0</v>
      </c>
      <c r="I43" s="88">
        <v>0</v>
      </c>
      <c r="J43" s="88">
        <v>0</v>
      </c>
      <c r="K43" s="88">
        <v>9.6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9.6</v>
      </c>
      <c r="W43">
        <v>9.6</v>
      </c>
      <c r="X43">
        <v>0</v>
      </c>
    </row>
    <row r="44" spans="7:24">
      <c r="G44" t="s">
        <v>86</v>
      </c>
      <c r="H44" s="115">
        <v>0</v>
      </c>
      <c r="I44" s="88">
        <v>0</v>
      </c>
      <c r="J44" s="88">
        <v>0</v>
      </c>
      <c r="K44" s="88">
        <v>9.6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9.6</v>
      </c>
      <c r="W44">
        <v>9.6</v>
      </c>
      <c r="X44">
        <v>0</v>
      </c>
    </row>
    <row r="45" spans="7:24">
      <c r="G45" t="s">
        <v>87</v>
      </c>
      <c r="H45" s="115">
        <v>0</v>
      </c>
      <c r="I45" s="88">
        <v>0</v>
      </c>
      <c r="J45" s="88">
        <v>0</v>
      </c>
      <c r="K45" s="88">
        <v>9.6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9.6</v>
      </c>
      <c r="W45">
        <v>9.6</v>
      </c>
      <c r="X45">
        <v>0</v>
      </c>
    </row>
    <row r="46" spans="7:24">
      <c r="G46" t="s">
        <v>88</v>
      </c>
      <c r="H46" s="115">
        <v>0</v>
      </c>
      <c r="I46" s="88">
        <v>0</v>
      </c>
      <c r="J46" s="88">
        <v>0</v>
      </c>
      <c r="K46" s="88">
        <v>19.2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19.2</v>
      </c>
      <c r="W46">
        <v>19.2</v>
      </c>
      <c r="X46">
        <v>0</v>
      </c>
    </row>
    <row r="47" spans="7:24">
      <c r="G47" t="s">
        <v>89</v>
      </c>
      <c r="H47" s="115">
        <v>0</v>
      </c>
      <c r="I47" s="88">
        <v>0</v>
      </c>
      <c r="J47" s="88">
        <v>0</v>
      </c>
      <c r="K47" s="88">
        <v>19.2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19.2</v>
      </c>
      <c r="W47">
        <v>19.2</v>
      </c>
      <c r="X47">
        <v>0</v>
      </c>
    </row>
    <row r="48" spans="7:24">
      <c r="G48" t="s">
        <v>90</v>
      </c>
      <c r="H48" s="115">
        <v>0</v>
      </c>
      <c r="I48" s="88">
        <v>0</v>
      </c>
      <c r="J48" s="88">
        <v>0</v>
      </c>
      <c r="K48" s="88">
        <v>19.2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19.2</v>
      </c>
      <c r="W48">
        <v>19.2</v>
      </c>
      <c r="X48">
        <v>0</v>
      </c>
    </row>
    <row r="49" spans="7:24">
      <c r="G49" t="s">
        <v>91</v>
      </c>
      <c r="H49" s="115">
        <v>0</v>
      </c>
      <c r="I49" s="88">
        <v>0</v>
      </c>
      <c r="J49" s="88">
        <v>0</v>
      </c>
      <c r="K49" s="88">
        <v>19.2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19.2</v>
      </c>
      <c r="W49">
        <v>19.2</v>
      </c>
      <c r="X49">
        <v>0</v>
      </c>
    </row>
    <row r="50" spans="7:24">
      <c r="G50" t="s">
        <v>92</v>
      </c>
      <c r="H50" s="115">
        <v>0</v>
      </c>
      <c r="I50" s="88">
        <v>0</v>
      </c>
      <c r="J50" s="88">
        <v>0</v>
      </c>
      <c r="K50" s="88">
        <v>19.2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19.2</v>
      </c>
      <c r="W50">
        <v>19.2</v>
      </c>
      <c r="X50">
        <v>0</v>
      </c>
    </row>
    <row r="51" spans="7:24">
      <c r="G51" t="s">
        <v>93</v>
      </c>
      <c r="H51" s="115">
        <v>0</v>
      </c>
      <c r="I51" s="88">
        <v>0</v>
      </c>
      <c r="J51" s="88">
        <v>0</v>
      </c>
      <c r="K51" s="88">
        <v>19.2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19.2</v>
      </c>
      <c r="W51">
        <v>19.2</v>
      </c>
      <c r="X51">
        <v>0</v>
      </c>
    </row>
    <row r="52" spans="7:24">
      <c r="G52" t="s">
        <v>94</v>
      </c>
      <c r="H52" s="115">
        <v>0</v>
      </c>
      <c r="I52" s="88">
        <v>0</v>
      </c>
      <c r="J52" s="88">
        <v>0</v>
      </c>
      <c r="K52" s="88">
        <v>19.2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19.2</v>
      </c>
      <c r="W52">
        <v>19.2</v>
      </c>
      <c r="X52">
        <v>0</v>
      </c>
    </row>
    <row r="53" spans="7:24">
      <c r="G53" t="s">
        <v>95</v>
      </c>
      <c r="H53" s="115">
        <v>0</v>
      </c>
      <c r="I53" s="88">
        <v>0</v>
      </c>
      <c r="J53" s="88">
        <v>0</v>
      </c>
      <c r="K53" s="88">
        <v>19.2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19.2</v>
      </c>
      <c r="W53">
        <v>19.2</v>
      </c>
      <c r="X53">
        <v>0</v>
      </c>
    </row>
    <row r="54" spans="7:24">
      <c r="G54" t="s">
        <v>96</v>
      </c>
      <c r="H54" s="115">
        <v>0</v>
      </c>
      <c r="I54" s="88">
        <v>0</v>
      </c>
      <c r="J54" s="88">
        <v>0</v>
      </c>
      <c r="K54" s="88">
        <v>19.2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19.2</v>
      </c>
      <c r="W54">
        <v>19.2</v>
      </c>
      <c r="X54">
        <v>0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19.2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19.2</v>
      </c>
      <c r="W55">
        <v>19.2</v>
      </c>
      <c r="X55">
        <v>0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19.2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19.2</v>
      </c>
      <c r="W56">
        <v>19.2</v>
      </c>
      <c r="X56">
        <v>0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19.2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19.2</v>
      </c>
      <c r="W57">
        <v>19.2</v>
      </c>
      <c r="X57">
        <v>0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19.2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19.2</v>
      </c>
      <c r="W58">
        <v>19.2</v>
      </c>
      <c r="X58">
        <v>0</v>
      </c>
    </row>
    <row r="59" spans="7:24">
      <c r="G59" t="s">
        <v>101</v>
      </c>
      <c r="H59" s="115">
        <v>0</v>
      </c>
      <c r="I59" s="88">
        <v>0</v>
      </c>
      <c r="J59" s="88">
        <v>0</v>
      </c>
      <c r="K59" s="88">
        <v>19.2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19.2</v>
      </c>
      <c r="W59">
        <v>19.2</v>
      </c>
      <c r="X59">
        <v>0</v>
      </c>
    </row>
    <row r="60" spans="7:24">
      <c r="G60" t="s">
        <v>102</v>
      </c>
      <c r="H60" s="115">
        <v>0</v>
      </c>
      <c r="I60" s="88">
        <v>0</v>
      </c>
      <c r="J60" s="88">
        <v>0</v>
      </c>
      <c r="K60" s="88">
        <v>19.2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19.2</v>
      </c>
      <c r="W60">
        <v>19.2</v>
      </c>
      <c r="X60">
        <v>0</v>
      </c>
    </row>
    <row r="61" spans="7:24">
      <c r="G61" t="s">
        <v>103</v>
      </c>
      <c r="H61" s="115">
        <v>0</v>
      </c>
      <c r="I61" s="88">
        <v>0</v>
      </c>
      <c r="J61" s="88">
        <v>0</v>
      </c>
      <c r="K61" s="88">
        <v>19.2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19.2</v>
      </c>
      <c r="W61">
        <v>19.2</v>
      </c>
      <c r="X61">
        <v>0</v>
      </c>
    </row>
    <row r="62" spans="7:24">
      <c r="G62" t="s">
        <v>104</v>
      </c>
      <c r="H62" s="115">
        <v>0</v>
      </c>
      <c r="I62" s="88">
        <v>0</v>
      </c>
      <c r="J62" s="88">
        <v>0</v>
      </c>
      <c r="K62" s="88">
        <v>19.2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19.2</v>
      </c>
      <c r="W62">
        <v>19.2</v>
      </c>
      <c r="X62">
        <v>0</v>
      </c>
    </row>
    <row r="63" spans="7:24">
      <c r="G63" t="s">
        <v>105</v>
      </c>
      <c r="H63" s="115">
        <v>0</v>
      </c>
      <c r="I63" s="88">
        <v>0</v>
      </c>
      <c r="J63" s="88">
        <v>0</v>
      </c>
      <c r="K63" s="88">
        <v>19.2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19.2</v>
      </c>
      <c r="W63">
        <v>19.2</v>
      </c>
      <c r="X63">
        <v>0</v>
      </c>
    </row>
    <row r="64" spans="7:24">
      <c r="G64" t="s">
        <v>106</v>
      </c>
      <c r="H64" s="115">
        <v>0</v>
      </c>
      <c r="I64" s="88">
        <v>0</v>
      </c>
      <c r="J64" s="88">
        <v>0</v>
      </c>
      <c r="K64" s="88">
        <v>19.2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19.2</v>
      </c>
      <c r="W64">
        <v>19.2</v>
      </c>
      <c r="X64">
        <v>0</v>
      </c>
    </row>
    <row r="65" spans="7:24">
      <c r="G65" t="s">
        <v>107</v>
      </c>
      <c r="H65" s="115">
        <v>0</v>
      </c>
      <c r="I65" s="88">
        <v>0</v>
      </c>
      <c r="J65" s="88">
        <v>0</v>
      </c>
      <c r="K65" s="88">
        <v>19.2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19.2</v>
      </c>
      <c r="W65">
        <v>19.2</v>
      </c>
      <c r="X65">
        <v>0</v>
      </c>
    </row>
    <row r="66" spans="7:24">
      <c r="G66" t="s">
        <v>108</v>
      </c>
      <c r="H66" s="115">
        <v>0</v>
      </c>
      <c r="I66" s="88">
        <v>0</v>
      </c>
      <c r="J66" s="88">
        <v>0</v>
      </c>
      <c r="K66" s="88">
        <v>14.4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14.4</v>
      </c>
      <c r="W66">
        <v>14.4</v>
      </c>
      <c r="X66">
        <v>0</v>
      </c>
    </row>
    <row r="67" spans="7:24">
      <c r="G67" t="s">
        <v>109</v>
      </c>
      <c r="H67" s="115">
        <v>0</v>
      </c>
      <c r="I67" s="88">
        <v>0</v>
      </c>
      <c r="J67" s="88">
        <v>0</v>
      </c>
      <c r="K67" s="88">
        <v>14.4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14.4</v>
      </c>
      <c r="W67">
        <v>14.4</v>
      </c>
      <c r="X67">
        <v>0</v>
      </c>
    </row>
    <row r="68" spans="7:24">
      <c r="G68" t="s">
        <v>110</v>
      </c>
      <c r="H68" s="115">
        <v>0</v>
      </c>
      <c r="I68" s="88">
        <v>0</v>
      </c>
      <c r="J68" s="88">
        <v>0</v>
      </c>
      <c r="K68" s="88">
        <v>14.4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14.4</v>
      </c>
      <c r="W68">
        <v>14.4</v>
      </c>
      <c r="X68">
        <v>0</v>
      </c>
    </row>
    <row r="69" spans="7:24">
      <c r="G69" t="s">
        <v>111</v>
      </c>
      <c r="H69" s="115">
        <v>0</v>
      </c>
      <c r="I69" s="88">
        <v>0</v>
      </c>
      <c r="J69" s="88">
        <v>0</v>
      </c>
      <c r="K69" s="88">
        <v>14.4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14.4</v>
      </c>
      <c r="W69">
        <v>14.4</v>
      </c>
      <c r="X69">
        <v>0</v>
      </c>
    </row>
    <row r="70" spans="7:24">
      <c r="G70" t="s">
        <v>112</v>
      </c>
      <c r="H70" s="115">
        <v>0</v>
      </c>
      <c r="I70" s="88">
        <v>0</v>
      </c>
      <c r="J70" s="88">
        <v>0</v>
      </c>
      <c r="K70" s="88">
        <v>14.4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14.4</v>
      </c>
      <c r="W70">
        <v>14.4</v>
      </c>
      <c r="X70">
        <v>0</v>
      </c>
    </row>
    <row r="71" spans="7:24">
      <c r="G71" t="s">
        <v>113</v>
      </c>
      <c r="H71" s="115">
        <v>0</v>
      </c>
      <c r="I71" s="88">
        <v>0</v>
      </c>
      <c r="J71" s="88">
        <v>0</v>
      </c>
      <c r="K71" s="88">
        <v>14.4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14.4</v>
      </c>
      <c r="W71">
        <v>14.4</v>
      </c>
      <c r="X71">
        <v>0</v>
      </c>
    </row>
    <row r="72" spans="7:24">
      <c r="G72" t="s">
        <v>114</v>
      </c>
      <c r="H72" s="115">
        <v>0</v>
      </c>
      <c r="I72" s="88">
        <v>0</v>
      </c>
      <c r="J72" s="88">
        <v>0</v>
      </c>
      <c r="K72" s="88">
        <v>14.4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14.4</v>
      </c>
      <c r="W72">
        <v>14.4</v>
      </c>
      <c r="X72">
        <v>0</v>
      </c>
    </row>
    <row r="73" spans="7:24">
      <c r="G73" t="s">
        <v>115</v>
      </c>
      <c r="H73" s="115">
        <v>0</v>
      </c>
      <c r="I73" s="88">
        <v>0</v>
      </c>
      <c r="J73" s="88">
        <v>0</v>
      </c>
      <c r="K73" s="88">
        <v>14.4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14.4</v>
      </c>
      <c r="W73">
        <v>14.4</v>
      </c>
      <c r="X73">
        <v>0</v>
      </c>
    </row>
    <row r="74" spans="7:24">
      <c r="G74" t="s">
        <v>116</v>
      </c>
      <c r="H74" s="115">
        <v>0</v>
      </c>
      <c r="I74" s="88">
        <v>0</v>
      </c>
      <c r="J74" s="88">
        <v>0</v>
      </c>
      <c r="K74" s="88">
        <v>9.6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9.6</v>
      </c>
      <c r="W74">
        <v>9.6</v>
      </c>
      <c r="X74">
        <v>0</v>
      </c>
    </row>
    <row r="75" spans="7:24">
      <c r="G75" t="s">
        <v>117</v>
      </c>
      <c r="H75" s="115">
        <v>0</v>
      </c>
      <c r="I75" s="88">
        <v>0</v>
      </c>
      <c r="J75" s="88">
        <v>0</v>
      </c>
      <c r="K75" s="88">
        <v>9.6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9.6</v>
      </c>
      <c r="W75">
        <v>9.6</v>
      </c>
      <c r="X75">
        <v>0</v>
      </c>
    </row>
    <row r="76" spans="7:24">
      <c r="G76" t="s">
        <v>118</v>
      </c>
      <c r="H76" s="115">
        <v>0</v>
      </c>
      <c r="I76" s="88">
        <v>0</v>
      </c>
      <c r="J76" s="88">
        <v>0</v>
      </c>
      <c r="K76" s="88">
        <v>9.6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9.6</v>
      </c>
      <c r="W76">
        <v>9.6</v>
      </c>
      <c r="X76">
        <v>0</v>
      </c>
    </row>
    <row r="77" spans="7:24">
      <c r="G77" t="s">
        <v>119</v>
      </c>
      <c r="H77" s="115">
        <v>0</v>
      </c>
      <c r="I77" s="88">
        <v>0</v>
      </c>
      <c r="J77" s="88">
        <v>0</v>
      </c>
      <c r="K77" s="88">
        <v>9.6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9.6</v>
      </c>
      <c r="W77">
        <v>9.6</v>
      </c>
      <c r="X77">
        <v>0</v>
      </c>
    </row>
    <row r="78" spans="7:24">
      <c r="G78" t="s">
        <v>120</v>
      </c>
      <c r="H78" s="115">
        <v>0</v>
      </c>
      <c r="I78" s="88">
        <v>0</v>
      </c>
      <c r="J78" s="88">
        <v>0</v>
      </c>
      <c r="K78" s="88">
        <v>9.6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9.6</v>
      </c>
      <c r="W78">
        <v>9.6</v>
      </c>
      <c r="X78">
        <v>0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9.6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9.6</v>
      </c>
      <c r="W79">
        <v>9.6</v>
      </c>
      <c r="X79">
        <v>0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9.6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9.6</v>
      </c>
      <c r="W80">
        <v>9.6</v>
      </c>
      <c r="X80">
        <v>0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9.6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9.6</v>
      </c>
      <c r="W81">
        <v>9.6</v>
      </c>
      <c r="X81">
        <v>0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9.6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9.6</v>
      </c>
      <c r="W82">
        <v>9.6</v>
      </c>
      <c r="X82">
        <v>0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9.6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9.6</v>
      </c>
      <c r="W83">
        <v>9.6</v>
      </c>
      <c r="X83">
        <v>0</v>
      </c>
    </row>
    <row r="84" spans="7:24">
      <c r="G84" t="s">
        <v>126</v>
      </c>
      <c r="H84" s="115">
        <v>0</v>
      </c>
      <c r="I84" s="88">
        <v>0</v>
      </c>
      <c r="J84" s="88">
        <v>0</v>
      </c>
      <c r="K84" s="88">
        <v>9.6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9.6</v>
      </c>
      <c r="W84">
        <v>9.6</v>
      </c>
      <c r="X84">
        <v>0</v>
      </c>
    </row>
    <row r="85" spans="7:24">
      <c r="G85" t="s">
        <v>127</v>
      </c>
      <c r="H85" s="115">
        <v>0</v>
      </c>
      <c r="I85" s="88">
        <v>0</v>
      </c>
      <c r="J85" s="88">
        <v>0</v>
      </c>
      <c r="K85" s="88">
        <v>9.6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9.6</v>
      </c>
      <c r="W85">
        <v>9.6</v>
      </c>
      <c r="X85">
        <v>0</v>
      </c>
    </row>
    <row r="86" spans="7:24">
      <c r="G86" t="s">
        <v>128</v>
      </c>
      <c r="H86" s="115">
        <v>0</v>
      </c>
      <c r="I86" s="88">
        <v>0</v>
      </c>
      <c r="J86" s="88">
        <v>0</v>
      </c>
      <c r="K86" s="88">
        <v>9.6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9.6</v>
      </c>
      <c r="W86">
        <v>9.6</v>
      </c>
      <c r="X86">
        <v>0</v>
      </c>
    </row>
    <row r="87" spans="7:24">
      <c r="G87" t="s">
        <v>129</v>
      </c>
      <c r="H87" s="115">
        <v>0</v>
      </c>
      <c r="I87" s="88">
        <v>0</v>
      </c>
      <c r="J87" s="88">
        <v>0</v>
      </c>
      <c r="K87" s="88">
        <v>9.6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9.6</v>
      </c>
      <c r="W87">
        <v>9.6</v>
      </c>
      <c r="X87">
        <v>0</v>
      </c>
    </row>
    <row r="88" spans="7:24">
      <c r="G88" t="s">
        <v>130</v>
      </c>
      <c r="H88" s="115">
        <v>0</v>
      </c>
      <c r="I88" s="88">
        <v>0</v>
      </c>
      <c r="J88" s="88">
        <v>0</v>
      </c>
      <c r="K88" s="88">
        <v>9.6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9.6</v>
      </c>
      <c r="W88">
        <v>9.6</v>
      </c>
      <c r="X88">
        <v>0</v>
      </c>
    </row>
    <row r="89" spans="7:24">
      <c r="G89" t="s">
        <v>131</v>
      </c>
      <c r="H89" s="115">
        <v>0</v>
      </c>
      <c r="I89" s="88">
        <v>0</v>
      </c>
      <c r="J89" s="88">
        <v>0</v>
      </c>
      <c r="K89" s="88">
        <v>9.6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9.6</v>
      </c>
      <c r="W89">
        <v>9.6</v>
      </c>
      <c r="X89">
        <v>0</v>
      </c>
    </row>
    <row r="90" spans="7:24">
      <c r="G90" t="s">
        <v>132</v>
      </c>
      <c r="H90" s="115">
        <v>0</v>
      </c>
      <c r="I90" s="88">
        <v>0</v>
      </c>
      <c r="J90" s="88">
        <v>0</v>
      </c>
      <c r="K90" s="88">
        <v>9.6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9.6</v>
      </c>
      <c r="W90">
        <v>9.6</v>
      </c>
      <c r="X90">
        <v>0</v>
      </c>
    </row>
    <row r="91" spans="7:24">
      <c r="G91" t="s">
        <v>133</v>
      </c>
      <c r="H91" s="115">
        <v>0</v>
      </c>
      <c r="I91" s="88">
        <v>0</v>
      </c>
      <c r="J91" s="88">
        <v>0</v>
      </c>
      <c r="K91" s="88">
        <v>9.6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9.6</v>
      </c>
      <c r="W91">
        <v>9.6</v>
      </c>
      <c r="X91">
        <v>0</v>
      </c>
    </row>
    <row r="92" spans="7:24">
      <c r="G92" t="s">
        <v>134</v>
      </c>
      <c r="H92" s="115">
        <v>0</v>
      </c>
      <c r="I92" s="88">
        <v>0</v>
      </c>
      <c r="J92" s="88">
        <v>0</v>
      </c>
      <c r="K92" s="88">
        <v>9.6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9.6</v>
      </c>
      <c r="W92">
        <v>9.6</v>
      </c>
      <c r="X92">
        <v>0</v>
      </c>
    </row>
    <row r="93" spans="7:24">
      <c r="G93" t="s">
        <v>135</v>
      </c>
      <c r="H93" s="115">
        <v>0</v>
      </c>
      <c r="I93" s="88">
        <v>0</v>
      </c>
      <c r="J93" s="88">
        <v>0</v>
      </c>
      <c r="K93" s="88">
        <v>9.6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9.6</v>
      </c>
      <c r="W93">
        <v>9.6</v>
      </c>
      <c r="X93">
        <v>0</v>
      </c>
    </row>
    <row r="94" spans="7:24">
      <c r="G94" t="s">
        <v>136</v>
      </c>
      <c r="H94" s="115">
        <v>0</v>
      </c>
      <c r="I94" s="88">
        <v>0</v>
      </c>
      <c r="J94" s="88">
        <v>0</v>
      </c>
      <c r="K94" s="88">
        <v>9.6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9.6</v>
      </c>
      <c r="W94">
        <v>9.6</v>
      </c>
      <c r="X94">
        <v>0</v>
      </c>
    </row>
    <row r="95" spans="7:24">
      <c r="G95" t="s">
        <v>137</v>
      </c>
      <c r="H95" s="115">
        <v>0</v>
      </c>
      <c r="I95" s="88">
        <v>0</v>
      </c>
      <c r="J95" s="88">
        <v>0</v>
      </c>
      <c r="K95" s="88">
        <v>9.6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9.6</v>
      </c>
      <c r="W95">
        <v>9.6</v>
      </c>
      <c r="X95">
        <v>0</v>
      </c>
    </row>
    <row r="96" spans="7:24">
      <c r="G96" t="s">
        <v>138</v>
      </c>
      <c r="H96" s="115">
        <v>0</v>
      </c>
      <c r="I96" s="88">
        <v>0</v>
      </c>
      <c r="J96" s="88">
        <v>0</v>
      </c>
      <c r="K96" s="88">
        <v>9.6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9.6</v>
      </c>
      <c r="W96">
        <v>9.6</v>
      </c>
      <c r="X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9.6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9.6</v>
      </c>
      <c r="W97">
        <v>9.6</v>
      </c>
      <c r="X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0.19200000000000006</v>
      </c>
      <c r="L99" s="111">
        <f t="shared" si="1"/>
        <v>0</v>
      </c>
      <c r="M99" s="111">
        <f t="shared" si="1"/>
        <v>2.1494999999999997E-2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0.21349500000000005</v>
      </c>
      <c r="W99">
        <f t="shared" si="1"/>
        <v>0.19200000000000006</v>
      </c>
      <c r="X99">
        <f t="shared" si="1"/>
        <v>2.1494999999999997E-2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5" t="s">
        <v>229</v>
      </c>
      <c r="B1" s="235"/>
      <c r="C1" s="235"/>
      <c r="D1" s="235"/>
      <c r="E1" s="191"/>
      <c r="F1" s="191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45020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B62" activePane="bottomRight" state="frozen"/>
      <selection activeCell="M3" sqref="M3:M98"/>
      <selection pane="topRight" activeCell="M3" sqref="M3:M98"/>
      <selection pane="bottomLeft" activeCell="M3" sqref="M3:M98"/>
      <selection pane="bottomRight" activeCell="D74" sqref="D7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45020</v>
      </c>
      <c r="B1" s="243"/>
      <c r="C1" s="243"/>
      <c r="D1" s="248" t="s">
        <v>484</v>
      </c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196</v>
      </c>
      <c r="K1" s="235" t="s">
        <v>300</v>
      </c>
      <c r="L1" s="243" t="s">
        <v>200</v>
      </c>
      <c r="M1" s="243" t="s">
        <v>201</v>
      </c>
      <c r="N1" s="243" t="s">
        <v>202</v>
      </c>
      <c r="O1" s="243" t="s">
        <v>197</v>
      </c>
      <c r="P1" s="244" t="s">
        <v>143</v>
      </c>
      <c r="Q1" s="244" t="s">
        <v>144</v>
      </c>
      <c r="R1" s="247" t="s">
        <v>339</v>
      </c>
      <c r="S1" s="79"/>
      <c r="T1" s="82" t="s">
        <v>302</v>
      </c>
      <c r="U1" s="245" t="s">
        <v>303</v>
      </c>
      <c r="V1" s="107" t="s">
        <v>316</v>
      </c>
      <c r="W1" s="107" t="s">
        <v>302</v>
      </c>
      <c r="X1" s="235" t="s">
        <v>335</v>
      </c>
      <c r="Y1" s="242" t="s">
        <v>223</v>
      </c>
      <c r="Z1" s="242" t="s">
        <v>224</v>
      </c>
      <c r="AA1" s="246" t="s">
        <v>198</v>
      </c>
      <c r="AB1" s="246" t="s">
        <v>199</v>
      </c>
      <c r="AC1" s="27" t="s">
        <v>189</v>
      </c>
      <c r="AD1" s="235" t="s">
        <v>142</v>
      </c>
      <c r="AG1" s="235" t="s">
        <v>278</v>
      </c>
      <c r="AI1" s="242" t="s">
        <v>384</v>
      </c>
      <c r="AJ1" s="242" t="s">
        <v>411</v>
      </c>
      <c r="AK1" s="242" t="s">
        <v>386</v>
      </c>
      <c r="AL1" s="242" t="s">
        <v>387</v>
      </c>
      <c r="AM1" s="242" t="s">
        <v>388</v>
      </c>
      <c r="AN1" s="242" t="s">
        <v>389</v>
      </c>
      <c r="AO1" s="241" t="s">
        <v>412</v>
      </c>
      <c r="AP1" s="241" t="s">
        <v>413</v>
      </c>
      <c r="AQ1" s="241" t="s">
        <v>414</v>
      </c>
      <c r="AR1" s="241" t="s">
        <v>415</v>
      </c>
      <c r="AT1" s="197" t="s">
        <v>149</v>
      </c>
    </row>
    <row r="2" spans="1:47">
      <c r="A2" s="27" t="s">
        <v>44</v>
      </c>
      <c r="B2" s="243"/>
      <c r="C2" s="243"/>
      <c r="D2" s="248"/>
      <c r="E2" s="235"/>
      <c r="F2" s="235"/>
      <c r="G2" s="235"/>
      <c r="H2" s="235"/>
      <c r="I2" s="235"/>
      <c r="J2" s="235"/>
      <c r="K2" s="235"/>
      <c r="L2" s="243"/>
      <c r="M2" s="243"/>
      <c r="N2" s="243"/>
      <c r="O2" s="243"/>
      <c r="P2" s="244"/>
      <c r="Q2" s="244"/>
      <c r="R2" s="247"/>
      <c r="S2" s="79"/>
      <c r="T2" s="82" t="s">
        <v>315</v>
      </c>
      <c r="U2" s="245"/>
      <c r="V2" s="107" t="s">
        <v>304</v>
      </c>
      <c r="W2" s="107" t="s">
        <v>304</v>
      </c>
      <c r="X2" s="235"/>
      <c r="Y2" s="242"/>
      <c r="Z2" s="242"/>
      <c r="AA2" s="246"/>
      <c r="AB2" s="246"/>
      <c r="AC2" s="27">
        <f>Allocation!J1/100</f>
        <v>8.8000000000000005E-3</v>
      </c>
      <c r="AD2" s="235"/>
      <c r="AE2" t="s">
        <v>276</v>
      </c>
      <c r="AG2" s="235"/>
      <c r="AI2" s="242"/>
      <c r="AJ2" s="242"/>
      <c r="AK2" s="242"/>
      <c r="AL2" s="242"/>
      <c r="AM2" s="242"/>
      <c r="AN2" s="242"/>
      <c r="AO2" s="241"/>
      <c r="AP2" s="241"/>
      <c r="AQ2" s="241"/>
      <c r="AR2" s="241"/>
      <c r="AT2" s="197" t="s">
        <v>152</v>
      </c>
    </row>
    <row r="3" spans="1:47">
      <c r="A3" t="s">
        <v>45</v>
      </c>
      <c r="D3">
        <f>TWEPL!P3</f>
        <v>11.2644</v>
      </c>
      <c r="E3">
        <f>GT_NG!P3</f>
        <v>15.008365867261574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2.0000000000000004E-2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643.06114382943156</v>
      </c>
      <c r="P3" s="77">
        <v>19.197876575978768</v>
      </c>
      <c r="Q3" s="77">
        <v>14.4</v>
      </c>
      <c r="R3" s="80">
        <v>0</v>
      </c>
      <c r="S3" s="80">
        <v>0</v>
      </c>
      <c r="T3" s="78">
        <f>SUMPRODUCT(LTA!F3:AJ3,LTA!F$101:AJ$101,LTA!F$103:AJ$103)</f>
        <v>71.44</v>
      </c>
      <c r="U3" s="78">
        <f>SUMPRODUCT(LTA!F3:AJ3,LTA!F$102:AJ$102,LTA!F$103:AJ$103)</f>
        <v>90.04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-85</v>
      </c>
      <c r="AA3" s="117">
        <f>STOA!H3</f>
        <v>293.14</v>
      </c>
      <c r="AB3" s="117">
        <f>-STOA!N3</f>
        <v>-50</v>
      </c>
      <c r="AC3">
        <f>SUMIF(B3:AB3,"&gt;0")*$AC$2-SUMIF(B3:AB3,"&lt;0")*($AC$2/(1-$AC$2))+SUMIF(AI3:AR3,"&gt;0")*$AC$2-SUMIF(AI3:AR3,"&lt;0")*($AC$2/(1-$AC$2))</f>
        <v>11.509472720006618</v>
      </c>
      <c r="AD3">
        <f>SUM(B3:AB3,AI3:AR3)-AC3</f>
        <v>997.06231355266527</v>
      </c>
      <c r="AE3">
        <f>'IDT-1'!B3</f>
        <v>0</v>
      </c>
      <c r="AF3" s="26"/>
      <c r="AG3">
        <f>SUM(AD3:AF3)+AT3</f>
        <v>997.06231355266527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-14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D4">
        <f>TWEPL!P4</f>
        <v>11.2644</v>
      </c>
      <c r="E4">
        <f>GT_NG!P4</f>
        <v>15.004188774085451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2.0000000000000004E-2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643.47120465021987</v>
      </c>
      <c r="P4" s="77">
        <v>19.197876575978768</v>
      </c>
      <c r="Q4" s="77">
        <v>14.4</v>
      </c>
      <c r="R4" s="80">
        <v>0</v>
      </c>
      <c r="S4" s="80">
        <v>0</v>
      </c>
      <c r="T4" s="78">
        <f>SUMPRODUCT(LTA!F4:AJ4,LTA!F$101:AJ$101,LTA!F$103:AJ$103)</f>
        <v>72.69</v>
      </c>
      <c r="U4" s="78">
        <f>SUMPRODUCT(LTA!F4:AJ4,LTA!F$102:AJ$102,LTA!F$103:AJ$103)</f>
        <v>91.17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-107</v>
      </c>
      <c r="AA4" s="117">
        <f>STOA!H4</f>
        <v>293.14</v>
      </c>
      <c r="AB4" s="117">
        <f>-STOA!N4</f>
        <v>-50</v>
      </c>
      <c r="AC4">
        <f t="shared" ref="AC4:AC67" si="0">SUMIF(B4:AB4,"&gt;0")*$AC$2-SUMIF(B4:AB4,"&lt;0")*($AC$2/(1-$AC$2))+SUMIF(AI4:AR4,"&gt;0")*$AC$2-SUMIF(AI4:AR4,"&lt;0")*($AC$2/(1-$AC$2))</f>
        <v>11.738185429820096</v>
      </c>
      <c r="AD4">
        <f t="shared" ref="AD4:AD67" si="1">SUM(B4:AB4,AI4:AR4)-AC4</f>
        <v>976.61948457046401</v>
      </c>
      <c r="AE4">
        <f>'IDT-1'!B4</f>
        <v>0</v>
      </c>
      <c r="AF4" s="26"/>
      <c r="AG4">
        <f t="shared" ref="AG4:AG67" si="2">SUM(AD4:AF4)+AT4</f>
        <v>976.61948457046401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-15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D5">
        <f>TWEPL!P5</f>
        <v>11.2644</v>
      </c>
      <c r="E5">
        <f>GT_NG!P5</f>
        <v>15.004188774085451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2.0000000000000004E-2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643.47120465021987</v>
      </c>
      <c r="P5" s="77">
        <v>19.197876575978768</v>
      </c>
      <c r="Q5" s="77">
        <v>14.4</v>
      </c>
      <c r="R5" s="80">
        <v>0</v>
      </c>
      <c r="S5" s="80">
        <v>0</v>
      </c>
      <c r="T5" s="78">
        <f>SUMPRODUCT(LTA!F5:AJ5,LTA!F$101:AJ$101,LTA!F$103:AJ$103)</f>
        <v>76.25</v>
      </c>
      <c r="U5" s="78">
        <f>SUMPRODUCT(LTA!F5:AJ5,LTA!F$102:AJ$102,LTA!F$103:AJ$103)</f>
        <v>93.4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-118</v>
      </c>
      <c r="AA5" s="117">
        <f>STOA!H5</f>
        <v>293.14</v>
      </c>
      <c r="AB5" s="117">
        <f>-STOA!N5</f>
        <v>-50</v>
      </c>
      <c r="AC5">
        <f t="shared" si="0"/>
        <v>12.073237510530346</v>
      </c>
      <c r="AD5">
        <f t="shared" si="1"/>
        <v>950.07443248975369</v>
      </c>
      <c r="AE5">
        <f>'IDT-1'!B5</f>
        <v>0</v>
      </c>
      <c r="AF5" s="26"/>
      <c r="AG5">
        <f t="shared" si="2"/>
        <v>950.07443248975369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-36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D6">
        <f>TWEPL!P6</f>
        <v>11.2644</v>
      </c>
      <c r="E6">
        <f>GT_NG!P6</f>
        <v>15.004188774085451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2.0000000000000004E-2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634.86027753953147</v>
      </c>
      <c r="P6" s="77">
        <v>19.197876575978768</v>
      </c>
      <c r="Q6" s="77">
        <v>14.4</v>
      </c>
      <c r="R6" s="80">
        <v>0</v>
      </c>
      <c r="S6" s="80">
        <v>0</v>
      </c>
      <c r="T6" s="78">
        <f>SUMPRODUCT(LTA!F6:AJ6,LTA!F$101:AJ$101,LTA!F$103:AJ$103)</f>
        <v>77.400000000000006</v>
      </c>
      <c r="U6" s="78">
        <f>SUMPRODUCT(LTA!F6:AJ6,LTA!F$102:AJ$102,LTA!F$103:AJ$103)</f>
        <v>94.830000000000013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-126</v>
      </c>
      <c r="AA6" s="117">
        <f>STOA!H6</f>
        <v>293.14</v>
      </c>
      <c r="AB6" s="117">
        <f>-STOA!N6</f>
        <v>-50</v>
      </c>
      <c r="AC6">
        <f t="shared" si="0"/>
        <v>12.064555989567264</v>
      </c>
      <c r="AD6">
        <f t="shared" si="1"/>
        <v>939.05218690002835</v>
      </c>
      <c r="AE6">
        <f>'IDT-1'!B6</f>
        <v>0</v>
      </c>
      <c r="AF6" s="26"/>
      <c r="AG6">
        <f t="shared" si="2"/>
        <v>939.05218690002835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-33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D7">
        <f>TWEPL!P7</f>
        <v>11.2644</v>
      </c>
      <c r="E7">
        <f>GT_NG!P7</f>
        <v>15.004188774085451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2.0000000000000004E-2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635.09826418833723</v>
      </c>
      <c r="P7" s="77">
        <v>19.197876575978768</v>
      </c>
      <c r="Q7" s="77">
        <v>14.4</v>
      </c>
      <c r="R7" s="80">
        <v>0</v>
      </c>
      <c r="S7" s="80">
        <v>0</v>
      </c>
      <c r="T7" s="78">
        <f>SUMPRODUCT(LTA!F7:AJ7,LTA!F$101:AJ$101,LTA!F$103:AJ$103)</f>
        <v>79.91</v>
      </c>
      <c r="U7" s="78">
        <f>SUMPRODUCT(LTA!F7:AJ7,LTA!F$102:AJ$102,LTA!F$103:AJ$103)</f>
        <v>96.39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-143</v>
      </c>
      <c r="AA7" s="117">
        <f>STOA!H7</f>
        <v>293.14</v>
      </c>
      <c r="AB7" s="117">
        <f>-STOA!N7</f>
        <v>-50</v>
      </c>
      <c r="AC7">
        <f t="shared" si="0"/>
        <v>12.368810097742614</v>
      </c>
      <c r="AD7">
        <f t="shared" si="1"/>
        <v>913.05591944065873</v>
      </c>
      <c r="AE7">
        <f>'IDT-1'!B7</f>
        <v>0</v>
      </c>
      <c r="AF7" s="26"/>
      <c r="AG7">
        <f t="shared" si="2"/>
        <v>913.05591944065873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-46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D8">
        <f>TWEPL!P8</f>
        <v>11.2644</v>
      </c>
      <c r="E8">
        <f>GT_NG!P8</f>
        <v>15.004188774085451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2.0000000000000004E-2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635.09826418833723</v>
      </c>
      <c r="P8" s="77">
        <v>19.197876575978768</v>
      </c>
      <c r="Q8" s="77">
        <v>14.4</v>
      </c>
      <c r="R8" s="80">
        <v>0</v>
      </c>
      <c r="S8" s="80">
        <v>0</v>
      </c>
      <c r="T8" s="78">
        <f>SUMPRODUCT(LTA!F8:AJ8,LTA!F$101:AJ$101,LTA!F$103:AJ$103)</f>
        <v>80.949999999999989</v>
      </c>
      <c r="U8" s="78">
        <f>SUMPRODUCT(LTA!F8:AJ8,LTA!F$102:AJ$102,LTA!F$103:AJ$103)</f>
        <v>96.63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-198</v>
      </c>
      <c r="AA8" s="117">
        <f>STOA!H8</f>
        <v>293.14</v>
      </c>
      <c r="AB8" s="117">
        <f>-STOA!N8</f>
        <v>-50</v>
      </c>
      <c r="AC8">
        <f t="shared" si="0"/>
        <v>12.699686688541645</v>
      </c>
      <c r="AD8">
        <f t="shared" si="1"/>
        <v>878.00504284985971</v>
      </c>
      <c r="AE8">
        <f>'IDT-1'!B8</f>
        <v>0</v>
      </c>
      <c r="AF8" s="26"/>
      <c r="AG8">
        <f t="shared" si="2"/>
        <v>878.00504284985971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-27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D9">
        <f>TWEPL!P9</f>
        <v>11.2644</v>
      </c>
      <c r="E9">
        <f>GT_NG!P9</f>
        <v>15.004188774085451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2.0000000000000004E-2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711.24395315606603</v>
      </c>
      <c r="P9" s="77">
        <v>19.197876575978768</v>
      </c>
      <c r="Q9" s="77">
        <v>14.4</v>
      </c>
      <c r="R9" s="80">
        <v>0</v>
      </c>
      <c r="S9" s="80">
        <v>0</v>
      </c>
      <c r="T9" s="78">
        <f>SUMPRODUCT(LTA!F9:AJ9,LTA!F$101:AJ$101,LTA!F$103:AJ$103)</f>
        <v>71.149999999999991</v>
      </c>
      <c r="U9" s="78">
        <f>SUMPRODUCT(LTA!F9:AJ9,LTA!F$102:AJ$102,LTA!F$103:AJ$103)</f>
        <v>96.039999999999992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-209</v>
      </c>
      <c r="AA9" s="117">
        <f>STOA!H9</f>
        <v>293.14</v>
      </c>
      <c r="AB9" s="117">
        <f>-STOA!N9</f>
        <v>-50</v>
      </c>
      <c r="AC9">
        <f t="shared" si="0"/>
        <v>13.81102440278938</v>
      </c>
      <c r="AD9">
        <f t="shared" si="1"/>
        <v>882.6493941033408</v>
      </c>
      <c r="AE9">
        <f>'IDT-1'!B9</f>
        <v>0</v>
      </c>
      <c r="AF9" s="26"/>
      <c r="AG9">
        <f t="shared" si="2"/>
        <v>882.6493941033408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-76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D10">
        <f>TWEPL!P10</f>
        <v>11.2644</v>
      </c>
      <c r="E10">
        <f>GT_NG!P10</f>
        <v>15.004188774085451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2.0000000000000004E-2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755.87460622149308</v>
      </c>
      <c r="P10" s="77">
        <v>19.197876575978768</v>
      </c>
      <c r="Q10" s="77">
        <v>14.4</v>
      </c>
      <c r="R10" s="80">
        <v>0</v>
      </c>
      <c r="S10" s="80">
        <v>0</v>
      </c>
      <c r="T10" s="78">
        <f>SUMPRODUCT(LTA!F10:AJ10,LTA!F$101:AJ$101,LTA!F$103:AJ$103)</f>
        <v>70.789999999999992</v>
      </c>
      <c r="U10" s="78">
        <f>SUMPRODUCT(LTA!F10:AJ10,LTA!F$102:AJ$102,LTA!F$103:AJ$103)</f>
        <v>97.53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-227</v>
      </c>
      <c r="AA10" s="117">
        <f>STOA!H10</f>
        <v>293.14</v>
      </c>
      <c r="AB10" s="117">
        <f>-STOA!N10</f>
        <v>-50</v>
      </c>
      <c r="AC10">
        <f t="shared" si="0"/>
        <v>14.702015163485878</v>
      </c>
      <c r="AD10">
        <f t="shared" si="1"/>
        <v>872.51905640807149</v>
      </c>
      <c r="AE10">
        <f>'IDT-1'!B10</f>
        <v>0</v>
      </c>
      <c r="AF10" s="26"/>
      <c r="AG10">
        <f t="shared" si="2"/>
        <v>872.51905640807149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-113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D11">
        <f>TWEPL!P11</f>
        <v>11.2644</v>
      </c>
      <c r="E11">
        <f>GT_NG!P11</f>
        <v>15.004188774085451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2.0000000000000004E-2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763.78964406688544</v>
      </c>
      <c r="P11" s="77">
        <v>19.197876575978768</v>
      </c>
      <c r="Q11" s="77">
        <v>14.4</v>
      </c>
      <c r="R11" s="80">
        <v>0</v>
      </c>
      <c r="S11" s="80">
        <v>0</v>
      </c>
      <c r="T11" s="78">
        <f>SUMPRODUCT(LTA!F11:AJ11,LTA!F$101:AJ$101,LTA!F$103:AJ$103)</f>
        <v>70.75</v>
      </c>
      <c r="U11" s="78">
        <f>SUMPRODUCT(LTA!F11:AJ11,LTA!F$102:AJ$102,LTA!F$103:AJ$103)</f>
        <v>97.660000000000011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-235</v>
      </c>
      <c r="AA11" s="117">
        <f>STOA!H11</f>
        <v>293.14</v>
      </c>
      <c r="AB11" s="117">
        <f>-STOA!N11</f>
        <v>-50</v>
      </c>
      <c r="AC11">
        <f t="shared" si="0"/>
        <v>15.00329081210241</v>
      </c>
      <c r="AD11">
        <f t="shared" si="1"/>
        <v>854.22281860484725</v>
      </c>
      <c r="AE11">
        <f>'IDT-1'!B11</f>
        <v>0</v>
      </c>
      <c r="AF11" s="26"/>
      <c r="AG11">
        <f t="shared" si="2"/>
        <v>854.22281860484725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-131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D12">
        <f>TWEPL!P12</f>
        <v>11.2644</v>
      </c>
      <c r="E12">
        <f>GT_NG!P12</f>
        <v>15.004188774085451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2.0000000000000004E-2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763.78854528168392</v>
      </c>
      <c r="P12" s="77">
        <v>19.197876575978768</v>
      </c>
      <c r="Q12" s="77">
        <v>14.4</v>
      </c>
      <c r="R12" s="80">
        <v>0</v>
      </c>
      <c r="S12" s="80">
        <v>0</v>
      </c>
      <c r="T12" s="78">
        <f>SUMPRODUCT(LTA!F12:AJ12,LTA!F$101:AJ$101,LTA!F$103:AJ$103)</f>
        <v>71.25</v>
      </c>
      <c r="U12" s="78">
        <f>SUMPRODUCT(LTA!F12:AJ12,LTA!F$102:AJ$102,LTA!F$103:AJ$103)</f>
        <v>98.2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-197</v>
      </c>
      <c r="AA12" s="117">
        <f>STOA!H12</f>
        <v>293.14</v>
      </c>
      <c r="AB12" s="117">
        <f>-STOA!N12</f>
        <v>-50</v>
      </c>
      <c r="AC12">
        <f t="shared" si="0"/>
        <v>15.101214418014592</v>
      </c>
      <c r="AD12">
        <f t="shared" si="1"/>
        <v>845.16379621373369</v>
      </c>
      <c r="AE12">
        <f>'IDT-1'!B12</f>
        <v>0</v>
      </c>
      <c r="AF12" s="26"/>
      <c r="AG12">
        <f t="shared" si="2"/>
        <v>845.16379621373369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-179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D13">
        <f>TWEPL!P13</f>
        <v>11.2644</v>
      </c>
      <c r="E13">
        <f>GT_NG!P13</f>
        <v>15.004188774085451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2.0000000000000004E-2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763.78964406688544</v>
      </c>
      <c r="P13" s="77">
        <v>19.197876575978768</v>
      </c>
      <c r="Q13" s="77">
        <v>14.4</v>
      </c>
      <c r="R13" s="80">
        <v>0</v>
      </c>
      <c r="S13" s="80">
        <v>0</v>
      </c>
      <c r="T13" s="78">
        <f>SUMPRODUCT(LTA!F13:AJ13,LTA!F$101:AJ$101,LTA!F$103:AJ$103)</f>
        <v>71.38</v>
      </c>
      <c r="U13" s="78">
        <f>SUMPRODUCT(LTA!F13:AJ13,LTA!F$102:AJ$102,LTA!F$103:AJ$103)</f>
        <v>99.19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-196</v>
      </c>
      <c r="AA13" s="117">
        <f>STOA!H13</f>
        <v>293.14</v>
      </c>
      <c r="AB13" s="117">
        <f>-STOA!N13</f>
        <v>-50</v>
      </c>
      <c r="AC13">
        <f t="shared" si="0"/>
        <v>15.013420684580217</v>
      </c>
      <c r="AD13">
        <f t="shared" si="1"/>
        <v>857.37268873236951</v>
      </c>
      <c r="AE13">
        <f>'IDT-1'!B13</f>
        <v>0</v>
      </c>
      <c r="AF13" s="26"/>
      <c r="AG13">
        <f t="shared" si="2"/>
        <v>857.37268873236951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-169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D14">
        <f>TWEPL!P14</f>
        <v>11.2644</v>
      </c>
      <c r="E14">
        <f>GT_NG!P14</f>
        <v>15.004188774085451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2.0000000000000004E-2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718.11730000579246</v>
      </c>
      <c r="P14" s="77">
        <v>19.197876575978768</v>
      </c>
      <c r="Q14" s="77">
        <v>14.4</v>
      </c>
      <c r="R14" s="80">
        <v>0</v>
      </c>
      <c r="S14" s="80">
        <v>0</v>
      </c>
      <c r="T14" s="78">
        <f>SUMPRODUCT(LTA!F14:AJ14,LTA!F$101:AJ$101,LTA!F$103:AJ$103)</f>
        <v>71.210000000000008</v>
      </c>
      <c r="U14" s="78">
        <f>SUMPRODUCT(LTA!F14:AJ14,LTA!F$102:AJ$102,LTA!F$103:AJ$103)</f>
        <v>98.54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-207</v>
      </c>
      <c r="AA14" s="117">
        <f>STOA!H14</f>
        <v>293.14</v>
      </c>
      <c r="AB14" s="117">
        <f>-STOA!N14</f>
        <v>-50</v>
      </c>
      <c r="AC14">
        <f t="shared" si="0"/>
        <v>14.169259808255026</v>
      </c>
      <c r="AD14">
        <f t="shared" si="1"/>
        <v>860.72450554760167</v>
      </c>
      <c r="AE14">
        <f>'IDT-1'!B14</f>
        <v>0</v>
      </c>
      <c r="AF14" s="26"/>
      <c r="AG14">
        <f t="shared" si="2"/>
        <v>860.72450554760167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-109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D15">
        <f>TWEPL!P15</f>
        <v>11.2644</v>
      </c>
      <c r="E15">
        <f>GT_NG!P15</f>
        <v>15.004188774085451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2.0000000000000004E-2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718.11839879099398</v>
      </c>
      <c r="P15" s="77">
        <v>19.197876575978768</v>
      </c>
      <c r="Q15" s="77">
        <v>14.4</v>
      </c>
      <c r="R15" s="80">
        <v>0</v>
      </c>
      <c r="S15" s="80">
        <v>0</v>
      </c>
      <c r="T15" s="78">
        <f>SUMPRODUCT(LTA!F15:AJ15,LTA!F$101:AJ$101,LTA!F$103:AJ$103)</f>
        <v>71.63</v>
      </c>
      <c r="U15" s="78">
        <f>SUMPRODUCT(LTA!F15:AJ15,LTA!F$102:AJ$102,LTA!F$103:AJ$103)</f>
        <v>99.43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-199</v>
      </c>
      <c r="AA15" s="117">
        <f>STOA!H15</f>
        <v>293.14</v>
      </c>
      <c r="AB15" s="117">
        <f>-STOA!N15</f>
        <v>-50</v>
      </c>
      <c r="AC15">
        <f t="shared" si="0"/>
        <v>14.269578752786755</v>
      </c>
      <c r="AD15">
        <f t="shared" si="1"/>
        <v>851.93528538827161</v>
      </c>
      <c r="AE15">
        <f>'IDT-1'!B15</f>
        <v>0</v>
      </c>
      <c r="AF15" s="26"/>
      <c r="AG15">
        <f t="shared" si="2"/>
        <v>851.93528538827161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-127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D16">
        <f>TWEPL!P16</f>
        <v>11.2644</v>
      </c>
      <c r="E16">
        <f>GT_NG!P16</f>
        <v>15.004188774085451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2.0000000000000004E-2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718.11730000579246</v>
      </c>
      <c r="P16" s="77">
        <v>19.197876575978768</v>
      </c>
      <c r="Q16" s="77">
        <v>14.4</v>
      </c>
      <c r="R16" s="80">
        <v>0</v>
      </c>
      <c r="S16" s="80">
        <v>0</v>
      </c>
      <c r="T16" s="78">
        <f>SUMPRODUCT(LTA!F16:AJ16,LTA!F$101:AJ$101,LTA!F$103:AJ$103)</f>
        <v>79.66</v>
      </c>
      <c r="U16" s="78">
        <f>SUMPRODUCT(LTA!F16:AJ16,LTA!F$102:AJ$102,LTA!F$103:AJ$103)</f>
        <v>99.53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-198</v>
      </c>
      <c r="AA16" s="117">
        <f>STOA!H16</f>
        <v>293.14</v>
      </c>
      <c r="AB16" s="117">
        <f>-STOA!N16</f>
        <v>-50</v>
      </c>
      <c r="AC16">
        <f t="shared" si="0"/>
        <v>14.332234955954782</v>
      </c>
      <c r="AD16">
        <f t="shared" si="1"/>
        <v>861.00153039990175</v>
      </c>
      <c r="AE16">
        <f>'IDT-1'!B16</f>
        <v>0</v>
      </c>
      <c r="AF16" s="26"/>
      <c r="AG16">
        <f t="shared" si="2"/>
        <v>861.00153039990175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-127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D17">
        <f>TWEPL!P17</f>
        <v>11.2644</v>
      </c>
      <c r="E17">
        <f>GT_NG!P17</f>
        <v>15.004188774085451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2.0000000000000004E-2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722.06942831579261</v>
      </c>
      <c r="P17" s="77">
        <v>19.197876575978768</v>
      </c>
      <c r="Q17" s="77">
        <v>14.4</v>
      </c>
      <c r="R17" s="80">
        <v>0</v>
      </c>
      <c r="S17" s="80">
        <v>0</v>
      </c>
      <c r="T17" s="78">
        <f>SUMPRODUCT(LTA!F17:AJ17,LTA!F$101:AJ$101,LTA!F$103:AJ$103)</f>
        <v>79.34</v>
      </c>
      <c r="U17" s="78">
        <f>SUMPRODUCT(LTA!F17:AJ17,LTA!F$102:AJ$102,LTA!F$103:AJ$103)</f>
        <v>91.850000000000009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-182</v>
      </c>
      <c r="AA17" s="117">
        <f>STOA!H17</f>
        <v>293.14</v>
      </c>
      <c r="AB17" s="117">
        <f>-STOA!N17</f>
        <v>-50</v>
      </c>
      <c r="AC17">
        <f t="shared" si="0"/>
        <v>14.225588664905223</v>
      </c>
      <c r="AD17">
        <f t="shared" si="1"/>
        <v>865.06030500095153</v>
      </c>
      <c r="AE17">
        <f>'IDT-1'!B17</f>
        <v>0</v>
      </c>
      <c r="AF17" s="26"/>
      <c r="AG17">
        <f t="shared" si="2"/>
        <v>865.06030500095153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-135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D18">
        <f>TWEPL!P18</f>
        <v>11.2644</v>
      </c>
      <c r="E18">
        <f>GT_NG!P18</f>
        <v>15.004188774085451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2.0000000000000004E-2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722.06832953059109</v>
      </c>
      <c r="P18" s="77">
        <v>19.197876575978768</v>
      </c>
      <c r="Q18" s="77">
        <v>14.4</v>
      </c>
      <c r="R18" s="80">
        <v>0</v>
      </c>
      <c r="S18" s="80">
        <v>0</v>
      </c>
      <c r="T18" s="78">
        <f>SUMPRODUCT(LTA!F18:AJ18,LTA!F$101:AJ$101,LTA!F$103:AJ$103)</f>
        <v>78.790000000000006</v>
      </c>
      <c r="U18" s="78">
        <f>SUMPRODUCT(LTA!F18:AJ18,LTA!F$102:AJ$102,LTA!F$103:AJ$103)</f>
        <v>91.190000000000012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-175</v>
      </c>
      <c r="AA18" s="117">
        <f>STOA!H18</f>
        <v>293.14</v>
      </c>
      <c r="AB18" s="117">
        <f>-STOA!N18</f>
        <v>-50</v>
      </c>
      <c r="AC18">
        <f t="shared" si="0"/>
        <v>14.135027847895691</v>
      </c>
      <c r="AD18">
        <f t="shared" si="1"/>
        <v>872.93976703275951</v>
      </c>
      <c r="AE18">
        <f>'IDT-1'!B18</f>
        <v>0</v>
      </c>
      <c r="AF18" s="26"/>
      <c r="AG18">
        <f t="shared" si="2"/>
        <v>872.93976703275951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-133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D19">
        <f>TWEPL!P19</f>
        <v>11.2644</v>
      </c>
      <c r="E19">
        <f>GT_NG!P19</f>
        <v>15.008365867261574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2.0000000000000004E-2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726.02580032648109</v>
      </c>
      <c r="P19" s="77">
        <v>19.197876575978768</v>
      </c>
      <c r="Q19" s="77">
        <v>14.4</v>
      </c>
      <c r="R19" s="80">
        <v>0</v>
      </c>
      <c r="S19" s="80">
        <v>0</v>
      </c>
      <c r="T19" s="78">
        <f>SUMPRODUCT(LTA!F19:AJ19,LTA!F$101:AJ$101,LTA!F$103:AJ$103)</f>
        <v>77.88</v>
      </c>
      <c r="U19" s="78">
        <f>SUMPRODUCT(LTA!F19:AJ19,LTA!F$102:AJ$102,LTA!F$103:AJ$103)</f>
        <v>90.16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-155</v>
      </c>
      <c r="AA19" s="117">
        <f>STOA!H19</f>
        <v>293.14</v>
      </c>
      <c r="AB19" s="117">
        <f>-STOA!N19</f>
        <v>-50</v>
      </c>
      <c r="AC19">
        <f t="shared" si="0"/>
        <v>13.98413392639776</v>
      </c>
      <c r="AD19">
        <f t="shared" si="1"/>
        <v>894.11230884332349</v>
      </c>
      <c r="AE19">
        <f>'IDT-1'!B19</f>
        <v>0</v>
      </c>
      <c r="AF19" s="26"/>
      <c r="AG19">
        <f t="shared" si="2"/>
        <v>894.11230884332349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-134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D20">
        <f>TWEPL!P20</f>
        <v>11.2644</v>
      </c>
      <c r="E20">
        <f>GT_NG!P20</f>
        <v>15.008365867261574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2.0000000000000004E-2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715.19914024224727</v>
      </c>
      <c r="P20" s="77">
        <v>19.197876575978768</v>
      </c>
      <c r="Q20" s="77">
        <v>14.4</v>
      </c>
      <c r="R20" s="80">
        <v>0</v>
      </c>
      <c r="S20" s="80">
        <v>0</v>
      </c>
      <c r="T20" s="78">
        <f>SUMPRODUCT(LTA!F20:AJ20,LTA!F$101:AJ$101,LTA!F$103:AJ$103)</f>
        <v>76.38</v>
      </c>
      <c r="U20" s="78">
        <f>SUMPRODUCT(LTA!F20:AJ20,LTA!F$102:AJ$102,LTA!F$103:AJ$103)</f>
        <v>88.24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-144</v>
      </c>
      <c r="AA20" s="117">
        <f>STOA!H20</f>
        <v>293.14</v>
      </c>
      <c r="AB20" s="117">
        <f>-STOA!N20</f>
        <v>-50</v>
      </c>
      <c r="AC20">
        <f t="shared" si="0"/>
        <v>13.556906981901864</v>
      </c>
      <c r="AD20">
        <f t="shared" si="1"/>
        <v>914.29287570358565</v>
      </c>
      <c r="AE20">
        <f>'IDT-1'!B20</f>
        <v>0</v>
      </c>
      <c r="AF20" s="26"/>
      <c r="AG20">
        <f t="shared" si="2"/>
        <v>914.29287570358565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-111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D21">
        <f>TWEPL!P21</f>
        <v>11.2644</v>
      </c>
      <c r="E21">
        <f>GT_NG!P21</f>
        <v>15.008365867261574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2.0000000000000004E-2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712.43613655584727</v>
      </c>
      <c r="P21" s="77">
        <v>19.197876575978768</v>
      </c>
      <c r="Q21" s="77">
        <v>14.4</v>
      </c>
      <c r="R21" s="80">
        <v>0</v>
      </c>
      <c r="S21" s="80">
        <v>0</v>
      </c>
      <c r="T21" s="78">
        <f>SUMPRODUCT(LTA!F21:AJ21,LTA!F$101:AJ$101,LTA!F$103:AJ$103)</f>
        <v>78.240000000000009</v>
      </c>
      <c r="U21" s="78">
        <f>SUMPRODUCT(LTA!F21:AJ21,LTA!F$102:AJ$102,LTA!F$103:AJ$103)</f>
        <v>88.36999999999999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-129</v>
      </c>
      <c r="AA21" s="117">
        <f>STOA!H21</f>
        <v>293.14</v>
      </c>
      <c r="AB21" s="117">
        <f>-STOA!N21</f>
        <v>-50</v>
      </c>
      <c r="AC21">
        <f t="shared" si="0"/>
        <v>13.567860804505933</v>
      </c>
      <c r="AD21">
        <f t="shared" si="1"/>
        <v>911.50891819458161</v>
      </c>
      <c r="AE21">
        <f>'IDT-1'!B21</f>
        <v>0</v>
      </c>
      <c r="AF21" s="26"/>
      <c r="AG21">
        <f t="shared" si="2"/>
        <v>911.50891819458161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-128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D22">
        <f>TWEPL!P22</f>
        <v>11.2644</v>
      </c>
      <c r="E22">
        <f>GT_NG!P22</f>
        <v>15.008365867261574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2.0000000000000004E-2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708.47976454515879</v>
      </c>
      <c r="P22" s="77">
        <v>19.197876575978768</v>
      </c>
      <c r="Q22" s="77">
        <v>14.4</v>
      </c>
      <c r="R22" s="80">
        <v>0</v>
      </c>
      <c r="S22" s="80">
        <v>0</v>
      </c>
      <c r="T22" s="78">
        <f>SUMPRODUCT(LTA!F22:AJ22,LTA!F$101:AJ$101,LTA!F$103:AJ$103)</f>
        <v>59.89</v>
      </c>
      <c r="U22" s="78">
        <f>SUMPRODUCT(LTA!F22:AJ22,LTA!F$102:AJ$102,LTA!F$103:AJ$103)</f>
        <v>89.539999999999992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-101</v>
      </c>
      <c r="AA22" s="117">
        <f>STOA!H22</f>
        <v>293.14</v>
      </c>
      <c r="AB22" s="117">
        <f>-STOA!N22</f>
        <v>-50</v>
      </c>
      <c r="AC22">
        <f t="shared" si="0"/>
        <v>13.133273160190406</v>
      </c>
      <c r="AD22">
        <f t="shared" si="1"/>
        <v>918.80713382820863</v>
      </c>
      <c r="AE22">
        <f>'IDT-1'!B22</f>
        <v>0</v>
      </c>
      <c r="AF22" s="26"/>
      <c r="AG22">
        <f t="shared" si="2"/>
        <v>918.80713382820863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-128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D23">
        <f>TWEPL!P23</f>
        <v>11.2644</v>
      </c>
      <c r="E23">
        <f>GT_NG!P23</f>
        <v>15.008365867261574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2.0000000000000004E-2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724.31680142754726</v>
      </c>
      <c r="P23" s="77">
        <v>19.197876575978768</v>
      </c>
      <c r="Q23" s="77">
        <v>14.4</v>
      </c>
      <c r="R23" s="80">
        <v>0</v>
      </c>
      <c r="S23" s="80">
        <v>0</v>
      </c>
      <c r="T23" s="78">
        <f>SUMPRODUCT(LTA!F23:AJ23,LTA!F$101:AJ$101,LTA!F$103:AJ$103)</f>
        <v>57.95</v>
      </c>
      <c r="U23" s="78">
        <f>SUMPRODUCT(LTA!F23:AJ23,LTA!F$102:AJ$102,LTA!F$103:AJ$103)</f>
        <v>79.78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-76</v>
      </c>
      <c r="AA23" s="117">
        <f>STOA!H23</f>
        <v>293.14</v>
      </c>
      <c r="AB23" s="117">
        <f>-STOA!N23</f>
        <v>0</v>
      </c>
      <c r="AC23">
        <f t="shared" si="0"/>
        <v>12.894457131567373</v>
      </c>
      <c r="AD23">
        <f t="shared" si="1"/>
        <v>954.18298673922027</v>
      </c>
      <c r="AE23">
        <f>'IDT-1'!B23</f>
        <v>0</v>
      </c>
      <c r="AF23" s="26"/>
      <c r="AG23">
        <f t="shared" si="2"/>
        <v>954.18298673922027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-172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D24">
        <f>TWEPL!P24</f>
        <v>11.2644</v>
      </c>
      <c r="E24">
        <f>GT_NG!P24</f>
        <v>15.008365867261574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2.0000000000000004E-2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734.75918990035325</v>
      </c>
      <c r="P24" s="77">
        <v>19.197876575978768</v>
      </c>
      <c r="Q24" s="77">
        <v>14.4</v>
      </c>
      <c r="R24" s="80">
        <v>0</v>
      </c>
      <c r="S24" s="80">
        <v>0</v>
      </c>
      <c r="T24" s="78">
        <f>SUMPRODUCT(LTA!F24:AJ24,LTA!F$101:AJ$101,LTA!F$103:AJ$103)</f>
        <v>57.480000000000004</v>
      </c>
      <c r="U24" s="78">
        <f>SUMPRODUCT(LTA!F24:AJ24,LTA!F$102:AJ$102,LTA!F$103:AJ$103)</f>
        <v>78.98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293.14</v>
      </c>
      <c r="AB24" s="117">
        <f>-STOA!N24</f>
        <v>0</v>
      </c>
      <c r="AC24">
        <f t="shared" si="0"/>
        <v>12.726586579506593</v>
      </c>
      <c r="AD24">
        <f t="shared" si="1"/>
        <v>991.52324576408682</v>
      </c>
      <c r="AE24">
        <f>'IDT-1'!B24</f>
        <v>0</v>
      </c>
      <c r="AF24" s="26"/>
      <c r="AG24">
        <f t="shared" si="2"/>
        <v>991.52324576408682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-220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D25">
        <f>TWEPL!P25</f>
        <v>11.2644</v>
      </c>
      <c r="E25">
        <f>GT_NG!P25</f>
        <v>15.008365867261574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2.0000000000000004E-2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670.91354403854052</v>
      </c>
      <c r="P25" s="77">
        <v>19.197876575978768</v>
      </c>
      <c r="Q25" s="77">
        <v>14.4</v>
      </c>
      <c r="R25" s="80">
        <v>0</v>
      </c>
      <c r="S25" s="80">
        <v>0</v>
      </c>
      <c r="T25" s="78">
        <f>SUMPRODUCT(LTA!F25:AJ25,LTA!F$101:AJ$101,LTA!F$103:AJ$103)</f>
        <v>57.19</v>
      </c>
      <c r="U25" s="78">
        <f>SUMPRODUCT(LTA!F25:AJ25,LTA!F$102:AJ$102,LTA!F$103:AJ$103)</f>
        <v>77.820000000000007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293.14</v>
      </c>
      <c r="AB25" s="117">
        <f>-STOA!N25</f>
        <v>0</v>
      </c>
      <c r="AC25">
        <f t="shared" si="0"/>
        <v>12.249644298666793</v>
      </c>
      <c r="AD25">
        <f t="shared" si="1"/>
        <v>915.70454218311409</v>
      </c>
      <c r="AE25">
        <f>'IDT-1'!B25</f>
        <v>0</v>
      </c>
      <c r="AF25" s="26"/>
      <c r="AG25">
        <f t="shared" si="2"/>
        <v>915.70454218311409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-231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D26">
        <f>TWEPL!P26</f>
        <v>11.2644</v>
      </c>
      <c r="E26">
        <f>GT_NG!P26</f>
        <v>15.008365867261574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2.0000000000000004E-2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687.25735298773247</v>
      </c>
      <c r="P26" s="77">
        <v>19.197876575978768</v>
      </c>
      <c r="Q26" s="77">
        <v>14.4</v>
      </c>
      <c r="R26" s="80">
        <v>0</v>
      </c>
      <c r="S26" s="80">
        <v>0</v>
      </c>
      <c r="T26" s="78">
        <f>SUMPRODUCT(LTA!F26:AJ26,LTA!F$101:AJ$101,LTA!F$103:AJ$103)</f>
        <v>54.870000000000005</v>
      </c>
      <c r="U26" s="78">
        <f>SUMPRODUCT(LTA!F26:AJ26,LTA!F$102:AJ$102,LTA!F$103:AJ$103)</f>
        <v>75.06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293.14</v>
      </c>
      <c r="AB26" s="117">
        <f>-STOA!N26</f>
        <v>0</v>
      </c>
      <c r="AC26">
        <f t="shared" si="0"/>
        <v>12.25110641467553</v>
      </c>
      <c r="AD26">
        <f t="shared" si="1"/>
        <v>937.96688901629716</v>
      </c>
      <c r="AE26">
        <f>'IDT-1'!B26</f>
        <v>0</v>
      </c>
      <c r="AF26" s="26"/>
      <c r="AG26">
        <f t="shared" si="2"/>
        <v>937.96688901629716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-220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D27">
        <f>TWEPL!P27</f>
        <v>11.2644</v>
      </c>
      <c r="E27">
        <f>GT_NG!P27</f>
        <v>15.008365867261574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2.0000000000000004E-2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733.50912283251955</v>
      </c>
      <c r="P27" s="77">
        <v>19.197876575978768</v>
      </c>
      <c r="Q27" s="77">
        <v>14.4</v>
      </c>
      <c r="R27" s="80">
        <v>0</v>
      </c>
      <c r="S27" s="80">
        <v>0</v>
      </c>
      <c r="T27" s="78">
        <f>SUMPRODUCT(LTA!F27:AJ27,LTA!F$101:AJ$101,LTA!F$103:AJ$103)</f>
        <v>54.72</v>
      </c>
      <c r="U27" s="78">
        <f>SUMPRODUCT(LTA!F27:AJ27,LTA!F$102:AJ$102,LTA!F$103:AJ$103)</f>
        <v>70.39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293.14</v>
      </c>
      <c r="AB27" s="117">
        <f>-STOA!N27</f>
        <v>0</v>
      </c>
      <c r="AC27">
        <f t="shared" si="0"/>
        <v>12.198433995766477</v>
      </c>
      <c r="AD27">
        <f t="shared" si="1"/>
        <v>1026.4513312799934</v>
      </c>
      <c r="AE27">
        <f>'IDT-1'!B27</f>
        <v>0</v>
      </c>
      <c r="AF27" s="26"/>
      <c r="AG27">
        <f t="shared" si="2"/>
        <v>1026.4513312799934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-173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D28">
        <f>TWEPL!P28</f>
        <v>11.2644</v>
      </c>
      <c r="E28">
        <f>GT_NG!P28</f>
        <v>15.008365867261574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2.0000000000000004E-2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796.87090724161544</v>
      </c>
      <c r="P28" s="77">
        <v>19.197876575978768</v>
      </c>
      <c r="Q28" s="77">
        <v>14.4</v>
      </c>
      <c r="R28" s="80">
        <v>0.92</v>
      </c>
      <c r="S28" s="80">
        <v>0</v>
      </c>
      <c r="T28" s="78">
        <f>SUMPRODUCT(LTA!F28:AJ28,LTA!F$101:AJ$101,LTA!F$103:AJ$103)</f>
        <v>54.22</v>
      </c>
      <c r="U28" s="78">
        <f>SUMPRODUCT(LTA!F28:AJ28,LTA!F$102:AJ$102,LTA!F$103:AJ$103)</f>
        <v>68.12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293.14</v>
      </c>
      <c r="AB28" s="117">
        <f>-STOA!N28</f>
        <v>0</v>
      </c>
      <c r="AC28">
        <f t="shared" si="0"/>
        <v>12.917300249010427</v>
      </c>
      <c r="AD28">
        <f t="shared" si="1"/>
        <v>1067.2442494358454</v>
      </c>
      <c r="AE28">
        <f>'IDT-1'!B28</f>
        <v>0</v>
      </c>
      <c r="AF28" s="26"/>
      <c r="AG28">
        <f t="shared" si="2"/>
        <v>1067.2442494358454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-193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D29">
        <f>TWEPL!P29</f>
        <v>11.2644</v>
      </c>
      <c r="E29">
        <f>GT_NG!P29</f>
        <v>15.008365867261574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2.0000000000000004E-2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763.63522368439419</v>
      </c>
      <c r="P29" s="77">
        <v>19.197876575978768</v>
      </c>
      <c r="Q29" s="77">
        <v>14.4</v>
      </c>
      <c r="R29" s="80">
        <v>7.669999999999999</v>
      </c>
      <c r="S29" s="80">
        <v>0</v>
      </c>
      <c r="T29" s="78">
        <f>SUMPRODUCT(LTA!F29:AJ29,LTA!F$101:AJ$101,LTA!F$103:AJ$103)</f>
        <v>58.94</v>
      </c>
      <c r="U29" s="78">
        <f>SUMPRODUCT(LTA!F29:AJ29,LTA!F$102:AJ$102,LTA!F$103:AJ$103)</f>
        <v>69.239999999999995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293.14</v>
      </c>
      <c r="AB29" s="117">
        <f>-STOA!N29</f>
        <v>0</v>
      </c>
      <c r="AC29">
        <f t="shared" si="0"/>
        <v>11.625852293432466</v>
      </c>
      <c r="AD29">
        <f t="shared" si="1"/>
        <v>1172.8900138342021</v>
      </c>
      <c r="AE29">
        <f>'IDT-1'!B29</f>
        <v>0</v>
      </c>
      <c r="AF29" s="26"/>
      <c r="AG29">
        <f t="shared" si="2"/>
        <v>1172.8900138342021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-68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D30">
        <f>TWEPL!P30</f>
        <v>11.2644</v>
      </c>
      <c r="E30">
        <f>GT_NG!P30</f>
        <v>15.008365867261574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2.0000000000000004E-2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779.34622951172662</v>
      </c>
      <c r="P30" s="77">
        <v>19.197876575978768</v>
      </c>
      <c r="Q30" s="77">
        <v>14.4</v>
      </c>
      <c r="R30" s="80">
        <v>16.625201961915753</v>
      </c>
      <c r="S30" s="80">
        <v>0</v>
      </c>
      <c r="T30" s="78">
        <f>SUMPRODUCT(LTA!F30:AJ30,LTA!F$101:AJ$101,LTA!F$103:AJ$103)</f>
        <v>58.75</v>
      </c>
      <c r="U30" s="78">
        <f>SUMPRODUCT(LTA!F30:AJ30,LTA!F$102:AJ$102,LTA!F$103:AJ$103)</f>
        <v>69.100000000000009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293.14</v>
      </c>
      <c r="AB30" s="117">
        <f>-STOA!N30</f>
        <v>0</v>
      </c>
      <c r="AC30">
        <f t="shared" si="0"/>
        <v>11.733473391711504</v>
      </c>
      <c r="AD30">
        <f t="shared" si="1"/>
        <v>1209.1186005251711</v>
      </c>
      <c r="AE30">
        <f>'IDT-1'!B30</f>
        <v>0</v>
      </c>
      <c r="AF30" s="26"/>
      <c r="AG30">
        <f t="shared" si="2"/>
        <v>1209.1186005251711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-56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D31">
        <f>TWEPL!P31</f>
        <v>11.2644</v>
      </c>
      <c r="E31">
        <f>GT_NG!P31</f>
        <v>15.008365867261574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2.0000000000000004E-2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779.43764868280437</v>
      </c>
      <c r="P31" s="77">
        <v>19.197876575978768</v>
      </c>
      <c r="Q31" s="77">
        <v>14.4</v>
      </c>
      <c r="R31" s="80">
        <v>30.294890216338391</v>
      </c>
      <c r="S31" s="80">
        <v>0</v>
      </c>
      <c r="T31" s="78">
        <f>SUMPRODUCT(LTA!F31:AJ31,LTA!F$101:AJ$101,LTA!F$103:AJ$103)</f>
        <v>63.83</v>
      </c>
      <c r="U31" s="78">
        <f>SUMPRODUCT(LTA!F31:AJ31,LTA!F$102:AJ$102,LTA!F$103:AJ$103)</f>
        <v>67.900000000000006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298.10000000000002</v>
      </c>
      <c r="AB31" s="117">
        <f>-STOA!N31</f>
        <v>0</v>
      </c>
      <c r="AC31">
        <f t="shared" si="0"/>
        <v>12.127681942544207</v>
      </c>
      <c r="AD31">
        <f t="shared" si="1"/>
        <v>1209.3254993998389</v>
      </c>
      <c r="AE31">
        <f>'IDT-1'!B31</f>
        <v>0</v>
      </c>
      <c r="AF31" s="26"/>
      <c r="AG31">
        <f t="shared" si="2"/>
        <v>1209.3254993998389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-78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D32">
        <f>TWEPL!P32</f>
        <v>11.2644</v>
      </c>
      <c r="E32">
        <f>GT_NG!P32</f>
        <v>15.008365867261574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2.0000000000000004E-2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783.2827479303096</v>
      </c>
      <c r="P32" s="77">
        <v>19.197876575978768</v>
      </c>
      <c r="Q32" s="77">
        <v>14.4</v>
      </c>
      <c r="R32" s="80">
        <v>40.520000000000003</v>
      </c>
      <c r="S32" s="80">
        <v>0</v>
      </c>
      <c r="T32" s="78">
        <f>SUMPRODUCT(LTA!F32:AJ32,LTA!F$101:AJ$101,LTA!F$103:AJ$103)</f>
        <v>72.510000000000005</v>
      </c>
      <c r="U32" s="78">
        <f>SUMPRODUCT(LTA!F32:AJ32,LTA!F$102:AJ$102,LTA!F$103:AJ$103)</f>
        <v>66.59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308.60000000000002</v>
      </c>
      <c r="AB32" s="117">
        <f>-STOA!N32</f>
        <v>0</v>
      </c>
      <c r="AC32">
        <f t="shared" si="0"/>
        <v>12.453146419629451</v>
      </c>
      <c r="AD32">
        <f t="shared" si="1"/>
        <v>1235.9402439539203</v>
      </c>
      <c r="AE32">
        <f>'IDT-1'!B32</f>
        <v>0</v>
      </c>
      <c r="AF32" s="26"/>
      <c r="AG32">
        <f t="shared" si="2"/>
        <v>1235.9402439539203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-83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D33">
        <f>TWEPL!P33</f>
        <v>11.2644</v>
      </c>
      <c r="E33">
        <f>GT_NG!P33</f>
        <v>15.008365867261574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2.0000000000000004E-2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745.09668512048188</v>
      </c>
      <c r="P33" s="77">
        <v>19.197876575978768</v>
      </c>
      <c r="Q33" s="77">
        <v>14.4</v>
      </c>
      <c r="R33" s="80">
        <v>46.5</v>
      </c>
      <c r="S33" s="80">
        <v>0</v>
      </c>
      <c r="T33" s="78">
        <f>SUMPRODUCT(LTA!F33:AJ33,LTA!F$101:AJ$101,LTA!F$103:AJ$103)</f>
        <v>94.990000000000009</v>
      </c>
      <c r="U33" s="78">
        <f>SUMPRODUCT(LTA!F33:AJ33,LTA!F$102:AJ$102,LTA!F$103:AJ$103)</f>
        <v>65.34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319.10000000000002</v>
      </c>
      <c r="AB33" s="117">
        <f>-STOA!N33</f>
        <v>0</v>
      </c>
      <c r="AC33">
        <f t="shared" si="0"/>
        <v>12.076075710970764</v>
      </c>
      <c r="AD33">
        <f t="shared" si="1"/>
        <v>1277.8412518527514</v>
      </c>
      <c r="AE33">
        <f>'IDT-1'!B33</f>
        <v>0</v>
      </c>
      <c r="AF33" s="26"/>
      <c r="AG33">
        <f t="shared" si="2"/>
        <v>1277.8412518527514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-41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D34">
        <f>TWEPL!P34</f>
        <v>11.2644</v>
      </c>
      <c r="E34">
        <f>GT_NG!P34</f>
        <v>15.008365867261574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2.0000000000000004E-2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699.63897467382264</v>
      </c>
      <c r="P34" s="77">
        <v>19.197876575978768</v>
      </c>
      <c r="Q34" s="77">
        <v>14.4</v>
      </c>
      <c r="R34" s="80">
        <v>46.5</v>
      </c>
      <c r="S34" s="80">
        <v>0</v>
      </c>
      <c r="T34" s="78">
        <f>SUMPRODUCT(LTA!F34:AJ34,LTA!F$101:AJ$101,LTA!F$103:AJ$103)</f>
        <v>134.56</v>
      </c>
      <c r="U34" s="78">
        <f>SUMPRODUCT(LTA!F34:AJ34,LTA!F$102:AJ$102,LTA!F$103:AJ$103)</f>
        <v>64.649999999999991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343.6</v>
      </c>
      <c r="AB34" s="117">
        <f>-STOA!N34</f>
        <v>0</v>
      </c>
      <c r="AC34">
        <f t="shared" si="0"/>
        <v>12.145010583818209</v>
      </c>
      <c r="AD34">
        <f t="shared" si="1"/>
        <v>1305.6946065332447</v>
      </c>
      <c r="AE34">
        <f>'IDT-1'!B34</f>
        <v>0</v>
      </c>
      <c r="AF34" s="26"/>
      <c r="AG34">
        <f t="shared" si="2"/>
        <v>1305.6946065332447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-31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D35">
        <f>TWEPL!P35</f>
        <v>11.2644</v>
      </c>
      <c r="E35">
        <f>GT_NG!P35</f>
        <v>15.008365867261574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2.0000000000000004E-2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640.64670283177009</v>
      </c>
      <c r="P35" s="77">
        <v>19.197876575978768</v>
      </c>
      <c r="Q35" s="77">
        <v>14.4</v>
      </c>
      <c r="R35" s="80">
        <v>46.5</v>
      </c>
      <c r="S35" s="80">
        <v>0</v>
      </c>
      <c r="T35" s="78">
        <f>SUMPRODUCT(LTA!F35:AJ35,LTA!F$101:AJ$101,LTA!F$103:AJ$103)</f>
        <v>158.71</v>
      </c>
      <c r="U35" s="78">
        <f>SUMPRODUCT(LTA!F35:AJ35,LTA!F$102:AJ$102,LTA!F$103:AJ$103)</f>
        <v>60.68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354.09000000000003</v>
      </c>
      <c r="AB35" s="117">
        <f>-STOA!N35</f>
        <v>0</v>
      </c>
      <c r="AC35">
        <f t="shared" si="0"/>
        <v>12.126605907185226</v>
      </c>
      <c r="AD35">
        <f t="shared" si="1"/>
        <v>1251.3907393678253</v>
      </c>
      <c r="AE35">
        <f>'IDT-1'!B35</f>
        <v>0</v>
      </c>
      <c r="AF35" s="26"/>
      <c r="AG35">
        <f t="shared" si="2"/>
        <v>1251.3907393678253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-57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D36">
        <f>TWEPL!P36</f>
        <v>11.2644</v>
      </c>
      <c r="E36">
        <f>GT_NG!P36</f>
        <v>15.008365867261574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2.0000000000000004E-2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612.08426607850447</v>
      </c>
      <c r="P36" s="77">
        <v>19.197876575978768</v>
      </c>
      <c r="Q36" s="77">
        <v>14.4</v>
      </c>
      <c r="R36" s="80">
        <v>46.5</v>
      </c>
      <c r="S36" s="80">
        <v>0</v>
      </c>
      <c r="T36" s="78">
        <f>SUMPRODUCT(LTA!F36:AJ36,LTA!F$101:AJ$101,LTA!F$103:AJ$103)</f>
        <v>186.76999999999998</v>
      </c>
      <c r="U36" s="78">
        <f>SUMPRODUCT(LTA!F36:AJ36,LTA!F$102:AJ$102,LTA!F$103:AJ$103)</f>
        <v>58.93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368.09000000000003</v>
      </c>
      <c r="AB36" s="117">
        <f>-STOA!N36</f>
        <v>0</v>
      </c>
      <c r="AC36">
        <f t="shared" si="0"/>
        <v>12.238862591278684</v>
      </c>
      <c r="AD36">
        <f t="shared" si="1"/>
        <v>1262.0260459304661</v>
      </c>
      <c r="AE36">
        <f>'IDT-1'!B36</f>
        <v>0</v>
      </c>
      <c r="AF36" s="26"/>
      <c r="AG36">
        <f t="shared" si="2"/>
        <v>1262.0260459304661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-58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D37">
        <f>TWEPL!P37</f>
        <v>11.2644</v>
      </c>
      <c r="E37">
        <f>GT_NG!P37</f>
        <v>15.008365867261574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2.0000000000000004E-2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603.49604645850081</v>
      </c>
      <c r="P37" s="77">
        <v>19.197876575978768</v>
      </c>
      <c r="Q37" s="77">
        <v>14.4</v>
      </c>
      <c r="R37" s="80">
        <v>46.5</v>
      </c>
      <c r="S37" s="80">
        <v>0</v>
      </c>
      <c r="T37" s="78">
        <f>SUMPRODUCT(LTA!F37:AJ37,LTA!F$101:AJ$101,LTA!F$103:AJ$103)</f>
        <v>215.82000000000002</v>
      </c>
      <c r="U37" s="78">
        <f>SUMPRODUCT(LTA!F37:AJ37,LTA!F$102:AJ$102,LTA!F$103:AJ$103)</f>
        <v>55.78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382.09000000000003</v>
      </c>
      <c r="AB37" s="117">
        <f>-STOA!N37</f>
        <v>0</v>
      </c>
      <c r="AC37">
        <f t="shared" si="0"/>
        <v>12.194793667823619</v>
      </c>
      <c r="AD37">
        <f t="shared" si="1"/>
        <v>1329.3818952339175</v>
      </c>
      <c r="AE37">
        <f>'IDT-1'!B37</f>
        <v>0</v>
      </c>
      <c r="AF37" s="26"/>
      <c r="AG37">
        <f t="shared" si="2"/>
        <v>1329.3818952339175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-22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D38">
        <f>TWEPL!P38</f>
        <v>11.2644</v>
      </c>
      <c r="E38">
        <f>GT_NG!P38</f>
        <v>15.008365867261574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2.0000000000000004E-2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641.68094092506306</v>
      </c>
      <c r="P38" s="77">
        <v>19.197876575978768</v>
      </c>
      <c r="Q38" s="77">
        <v>14.4</v>
      </c>
      <c r="R38" s="80">
        <v>46.5</v>
      </c>
      <c r="S38" s="80">
        <v>0</v>
      </c>
      <c r="T38" s="78">
        <f>SUMPRODUCT(LTA!F38:AJ38,LTA!F$101:AJ$101,LTA!F$103:AJ$103)</f>
        <v>244.95999999999998</v>
      </c>
      <c r="U38" s="78">
        <f>SUMPRODUCT(LTA!F38:AJ38,LTA!F$102:AJ$102,LTA!F$103:AJ$103)</f>
        <v>53.28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396.09000000000003</v>
      </c>
      <c r="AB38" s="117">
        <f>-STOA!N38</f>
        <v>0</v>
      </c>
      <c r="AC38">
        <f t="shared" si="0"/>
        <v>13.447774773027671</v>
      </c>
      <c r="AD38">
        <f t="shared" si="1"/>
        <v>1343.9538085952756</v>
      </c>
      <c r="AE38">
        <f>'IDT-1'!B38</f>
        <v>0</v>
      </c>
      <c r="AF38" s="26"/>
      <c r="AG38">
        <f t="shared" si="2"/>
        <v>1343.9538085952756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-85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D39">
        <f>TWEPL!P39</f>
        <v>11.2644</v>
      </c>
      <c r="E39">
        <f>GT_NG!P39</f>
        <v>15.008365867261574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2.0000000000000004E-2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637.91634132422314</v>
      </c>
      <c r="P39" s="77">
        <v>19.197876575978768</v>
      </c>
      <c r="Q39" s="77">
        <v>14.4</v>
      </c>
      <c r="R39" s="80">
        <v>46.5</v>
      </c>
      <c r="S39" s="80">
        <v>0</v>
      </c>
      <c r="T39" s="78">
        <f>SUMPRODUCT(LTA!F39:AJ39,LTA!F$101:AJ$101,LTA!F$103:AJ$103)</f>
        <v>276.83</v>
      </c>
      <c r="U39" s="78">
        <f>SUMPRODUCT(LTA!F39:AJ39,LTA!F$102:AJ$102,LTA!F$103:AJ$103)</f>
        <v>51.8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410.09000000000003</v>
      </c>
      <c r="AB39" s="117">
        <f>-STOA!N39</f>
        <v>0</v>
      </c>
      <c r="AC39">
        <f t="shared" si="0"/>
        <v>13.911815826806622</v>
      </c>
      <c r="AD39">
        <f t="shared" si="1"/>
        <v>1372.1151679406566</v>
      </c>
      <c r="AE39">
        <f>'IDT-1'!B39</f>
        <v>0</v>
      </c>
      <c r="AF39" s="26"/>
      <c r="AG39">
        <f t="shared" si="2"/>
        <v>1372.1151679406566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-97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D40">
        <f>TWEPL!P40</f>
        <v>11.2644</v>
      </c>
      <c r="E40">
        <f>GT_NG!P40</f>
        <v>15.008365867261574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2.0000000000000004E-2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632.84421278722209</v>
      </c>
      <c r="P40" s="77">
        <v>19.197876575978768</v>
      </c>
      <c r="Q40" s="77">
        <v>14.4</v>
      </c>
      <c r="R40" s="80">
        <v>46.5</v>
      </c>
      <c r="S40" s="80">
        <v>0</v>
      </c>
      <c r="T40" s="78">
        <f>SUMPRODUCT(LTA!F40:AJ40,LTA!F$101:AJ$101,LTA!F$103:AJ$103)</f>
        <v>304.88</v>
      </c>
      <c r="U40" s="78">
        <f>SUMPRODUCT(LTA!F40:AJ40,LTA!F$102:AJ$102,LTA!F$103:AJ$103)</f>
        <v>52.22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424.09000000000003</v>
      </c>
      <c r="AB40" s="117">
        <f>-STOA!N40</f>
        <v>0</v>
      </c>
      <c r="AC40">
        <f t="shared" si="0"/>
        <v>14.462870283735899</v>
      </c>
      <c r="AD40">
        <f t="shared" si="1"/>
        <v>1383.9619849467267</v>
      </c>
      <c r="AE40">
        <f>'IDT-1'!B40</f>
        <v>0</v>
      </c>
      <c r="AF40" s="26"/>
      <c r="AG40">
        <f t="shared" si="2"/>
        <v>1383.9619849467267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-122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D41">
        <f>TWEPL!P41</f>
        <v>11.2644</v>
      </c>
      <c r="E41">
        <f>GT_NG!P41</f>
        <v>15.008365867261574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2.0000000000000004E-2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620.58040219099485</v>
      </c>
      <c r="P41" s="77">
        <v>19.197876575978768</v>
      </c>
      <c r="Q41" s="77">
        <v>14.4</v>
      </c>
      <c r="R41" s="80">
        <v>46.5</v>
      </c>
      <c r="S41" s="80">
        <v>0</v>
      </c>
      <c r="T41" s="78">
        <f>SUMPRODUCT(LTA!F41:AJ41,LTA!F$101:AJ$101,LTA!F$103:AJ$103)</f>
        <v>330.67</v>
      </c>
      <c r="U41" s="78">
        <f>SUMPRODUCT(LTA!F41:AJ41,LTA!F$102:AJ$102,LTA!F$103:AJ$103)</f>
        <v>49.22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438.09000000000003</v>
      </c>
      <c r="AB41" s="117">
        <f>-STOA!N41</f>
        <v>0</v>
      </c>
      <c r="AC41">
        <f t="shared" si="0"/>
        <v>14.962800831199349</v>
      </c>
      <c r="AD41">
        <f t="shared" si="1"/>
        <v>1375.9882438030359</v>
      </c>
      <c r="AE41">
        <f>'IDT-1'!B41</f>
        <v>0</v>
      </c>
      <c r="AF41" s="26"/>
      <c r="AG41">
        <f t="shared" si="2"/>
        <v>1375.9882438030359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-154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D42">
        <f>TWEPL!P42</f>
        <v>11.2644</v>
      </c>
      <c r="E42">
        <f>GT_NG!P42</f>
        <v>15.008365867261574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2.0000000000000004E-2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620.57857995403276</v>
      </c>
      <c r="P42" s="77">
        <v>19.197876575978768</v>
      </c>
      <c r="Q42" s="77">
        <v>14.4</v>
      </c>
      <c r="R42" s="80">
        <v>46.5</v>
      </c>
      <c r="S42" s="80">
        <v>0</v>
      </c>
      <c r="T42" s="78">
        <f>SUMPRODUCT(LTA!F42:AJ42,LTA!F$101:AJ$101,LTA!F$103:AJ$103)</f>
        <v>352.31999999999994</v>
      </c>
      <c r="U42" s="78">
        <f>SUMPRODUCT(LTA!F42:AJ42,LTA!F$102:AJ$102,LTA!F$103:AJ$103)</f>
        <v>48.830000000000005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441.59000000000003</v>
      </c>
      <c r="AB42" s="117">
        <f>-STOA!N42</f>
        <v>0</v>
      </c>
      <c r="AC42">
        <f t="shared" si="0"/>
        <v>15.304966580824818</v>
      </c>
      <c r="AD42">
        <f t="shared" si="1"/>
        <v>1386.4042558164483</v>
      </c>
      <c r="AE42">
        <f>'IDT-1'!B42</f>
        <v>0</v>
      </c>
      <c r="AF42" s="26"/>
      <c r="AG42">
        <f t="shared" si="2"/>
        <v>1386.4042558164483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-168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D43">
        <f>TWEPL!P43</f>
        <v>11.2644</v>
      </c>
      <c r="E43">
        <f>GT_NG!P43</f>
        <v>15.008365867261574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2.0000000000000004E-2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680.59432597579337</v>
      </c>
      <c r="P43" s="77">
        <v>19.2</v>
      </c>
      <c r="Q43" s="77">
        <v>14.4</v>
      </c>
      <c r="R43" s="80">
        <v>46.5</v>
      </c>
      <c r="S43" s="80">
        <v>0</v>
      </c>
      <c r="T43" s="78">
        <f>SUMPRODUCT(LTA!F43:AJ43,LTA!F$101:AJ$101,LTA!F$103:AJ$103)</f>
        <v>371.82</v>
      </c>
      <c r="U43" s="78">
        <f>SUMPRODUCT(LTA!F43:AJ43,LTA!F$102:AJ$102,LTA!F$103:AJ$103)</f>
        <v>49.019999999999996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-71</v>
      </c>
      <c r="AA43" s="117">
        <f>STOA!H43</f>
        <v>447.57000000000005</v>
      </c>
      <c r="AB43" s="117">
        <f>-STOA!N43</f>
        <v>0</v>
      </c>
      <c r="AC43">
        <f t="shared" si="0"/>
        <v>17.09776075204455</v>
      </c>
      <c r="AD43">
        <f t="shared" si="1"/>
        <v>1353.2993310910106</v>
      </c>
      <c r="AE43">
        <f>'IDT-1'!B43</f>
        <v>0</v>
      </c>
      <c r="AF43" s="26"/>
      <c r="AG43">
        <f t="shared" si="2"/>
        <v>1353.2993310910106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-214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D44">
        <f>TWEPL!P44</f>
        <v>11.2644</v>
      </c>
      <c r="E44">
        <f>GT_NG!P44</f>
        <v>15.008365867261574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2.0000000000000004E-2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648.25449318404935</v>
      </c>
      <c r="P44" s="77">
        <v>19.2</v>
      </c>
      <c r="Q44" s="77">
        <v>14.4</v>
      </c>
      <c r="R44" s="80">
        <v>46.5</v>
      </c>
      <c r="S44" s="80">
        <v>0</v>
      </c>
      <c r="T44" s="78">
        <f>SUMPRODUCT(LTA!F44:AJ44,LTA!F$101:AJ$101,LTA!F$103:AJ$103)</f>
        <v>376.89</v>
      </c>
      <c r="U44" s="78">
        <f>SUMPRODUCT(LTA!F44:AJ44,LTA!F$102:AJ$102,LTA!F$103:AJ$103)</f>
        <v>48.79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-84</v>
      </c>
      <c r="AA44" s="117">
        <f>STOA!H44</f>
        <v>455.97</v>
      </c>
      <c r="AB44" s="117">
        <f>-STOA!N44</f>
        <v>0</v>
      </c>
      <c r="AC44">
        <f t="shared" si="0"/>
        <v>16.84090094825525</v>
      </c>
      <c r="AD44">
        <f t="shared" si="1"/>
        <v>1344.4563581030557</v>
      </c>
      <c r="AE44">
        <f>'IDT-1'!B44</f>
        <v>0</v>
      </c>
      <c r="AF44" s="26"/>
      <c r="AG44">
        <f t="shared" si="2"/>
        <v>1344.4563581030557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-191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D45">
        <f>TWEPL!P45</f>
        <v>11.2644</v>
      </c>
      <c r="E45">
        <f>GT_NG!P45</f>
        <v>15.008365867261574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2.0000000000000004E-2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648.34680368617467</v>
      </c>
      <c r="P45" s="77">
        <v>19.2</v>
      </c>
      <c r="Q45" s="77">
        <v>14.4</v>
      </c>
      <c r="R45" s="80">
        <v>46.5</v>
      </c>
      <c r="S45" s="80">
        <v>0</v>
      </c>
      <c r="T45" s="78">
        <f>SUMPRODUCT(LTA!F45:AJ45,LTA!F$101:AJ$101,LTA!F$103:AJ$103)</f>
        <v>381.40999999999997</v>
      </c>
      <c r="U45" s="78">
        <f>SUMPRODUCT(LTA!F45:AJ45,LTA!F$102:AJ$102,LTA!F$103:AJ$103)</f>
        <v>48.58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-95</v>
      </c>
      <c r="AA45" s="117">
        <f>STOA!H45</f>
        <v>464.37000000000006</v>
      </c>
      <c r="AB45" s="117">
        <f>-STOA!N45</f>
        <v>0</v>
      </c>
      <c r="AC45">
        <f t="shared" si="0"/>
        <v>16.900292515540784</v>
      </c>
      <c r="AD45">
        <f t="shared" si="1"/>
        <v>1363.1992770378956</v>
      </c>
      <c r="AE45">
        <f>'IDT-1'!B45</f>
        <v>0</v>
      </c>
      <c r="AF45" s="26"/>
      <c r="AG45">
        <f t="shared" si="2"/>
        <v>1363.1992770378956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-174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D46">
        <f>TWEPL!P46</f>
        <v>11.2644</v>
      </c>
      <c r="E46">
        <f>GT_NG!P46</f>
        <v>15.008365867261574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2.0000000000000004E-2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648.34521873987876</v>
      </c>
      <c r="P46" s="77">
        <v>19.2</v>
      </c>
      <c r="Q46" s="77">
        <v>14.4</v>
      </c>
      <c r="R46" s="80">
        <v>46.5</v>
      </c>
      <c r="S46" s="80">
        <v>0</v>
      </c>
      <c r="T46" s="78">
        <f>SUMPRODUCT(LTA!F46:AJ46,LTA!F$101:AJ$101,LTA!F$103:AJ$103)</f>
        <v>384.59000000000003</v>
      </c>
      <c r="U46" s="78">
        <f>SUMPRODUCT(LTA!F46:AJ46,LTA!F$102:AJ$102,LTA!F$103:AJ$103)</f>
        <v>48.84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-111</v>
      </c>
      <c r="AA46" s="117">
        <f>STOA!H46</f>
        <v>469.27000000000004</v>
      </c>
      <c r="AB46" s="117">
        <f>-STOA!N46</f>
        <v>0</v>
      </c>
      <c r="AC46">
        <f t="shared" si="0"/>
        <v>17.14235499093509</v>
      </c>
      <c r="AD46">
        <f t="shared" si="1"/>
        <v>1352.2956296162054</v>
      </c>
      <c r="AE46">
        <f>'IDT-1'!B46</f>
        <v>0</v>
      </c>
      <c r="AF46" s="26"/>
      <c r="AG46">
        <f t="shared" si="2"/>
        <v>1352.2956296162054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-177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D47">
        <f>TWEPL!P47</f>
        <v>11.2644</v>
      </c>
      <c r="E47">
        <f>GT_NG!P47</f>
        <v>15.008365867261574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2.0000000000000004E-2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641.20710550650563</v>
      </c>
      <c r="P47" s="77">
        <v>19.2</v>
      </c>
      <c r="Q47" s="77">
        <v>14.4</v>
      </c>
      <c r="R47" s="80">
        <v>46.5</v>
      </c>
      <c r="S47" s="80">
        <v>0</v>
      </c>
      <c r="T47" s="78">
        <f>SUMPRODUCT(LTA!F47:AJ47,LTA!F$101:AJ$101,LTA!F$103:AJ$103)</f>
        <v>379.75</v>
      </c>
      <c r="U47" s="78">
        <f>SUMPRODUCT(LTA!F47:AJ47,LTA!F$102:AJ$102,LTA!F$103:AJ$103)</f>
        <v>41.96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-124</v>
      </c>
      <c r="AA47" s="117">
        <f>STOA!H47</f>
        <v>473.47</v>
      </c>
      <c r="AB47" s="117">
        <f>-STOA!N47</f>
        <v>-100</v>
      </c>
      <c r="AC47">
        <f t="shared" si="0"/>
        <v>16.942338574303843</v>
      </c>
      <c r="AD47">
        <f t="shared" si="1"/>
        <v>1345.8375327994634</v>
      </c>
      <c r="AE47">
        <f>'IDT-1'!B47</f>
        <v>0</v>
      </c>
      <c r="AF47" s="26"/>
      <c r="AG47">
        <f t="shared" si="2"/>
        <v>1345.8375327994634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-56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D48">
        <f>TWEPL!P48</f>
        <v>11.2644</v>
      </c>
      <c r="E48">
        <f>GT_NG!P48</f>
        <v>15.008365867261574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2.0000000000000004E-2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641.20523498860541</v>
      </c>
      <c r="P48" s="77">
        <v>19.2</v>
      </c>
      <c r="Q48" s="77">
        <v>14.4</v>
      </c>
      <c r="R48" s="80">
        <v>46.5</v>
      </c>
      <c r="S48" s="80">
        <v>0</v>
      </c>
      <c r="T48" s="78">
        <f>SUMPRODUCT(LTA!F48:AJ48,LTA!F$101:AJ$101,LTA!F$103:AJ$103)</f>
        <v>381.50999999999993</v>
      </c>
      <c r="U48" s="78">
        <f>SUMPRODUCT(LTA!F48:AJ48,LTA!F$102:AJ$102,LTA!F$103:AJ$103)</f>
        <v>42.34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-143</v>
      </c>
      <c r="AA48" s="117">
        <f>STOA!H48</f>
        <v>474.17000000000007</v>
      </c>
      <c r="AB48" s="117">
        <f>-STOA!N48</f>
        <v>-100</v>
      </c>
      <c r="AC48">
        <f t="shared" si="0"/>
        <v>17.100486026579247</v>
      </c>
      <c r="AD48">
        <f t="shared" si="1"/>
        <v>1333.5175148292876</v>
      </c>
      <c r="AE48">
        <f>'IDT-1'!B48</f>
        <v>0</v>
      </c>
      <c r="AF48" s="26"/>
      <c r="AG48">
        <f t="shared" si="2"/>
        <v>1333.5175148292876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-52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D49">
        <f>TWEPL!P49</f>
        <v>11.2644</v>
      </c>
      <c r="E49">
        <f>GT_NG!P49</f>
        <v>15.004188774085451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2.0000000000000004E-2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641.20292051976526</v>
      </c>
      <c r="P49" s="77">
        <v>19.2</v>
      </c>
      <c r="Q49" s="77">
        <v>14.4</v>
      </c>
      <c r="R49" s="80">
        <v>46.5</v>
      </c>
      <c r="S49" s="80">
        <v>0</v>
      </c>
      <c r="T49" s="78">
        <f>SUMPRODUCT(LTA!F49:AJ49,LTA!F$101:AJ$101,LTA!F$103:AJ$103)</f>
        <v>382.65</v>
      </c>
      <c r="U49" s="78">
        <f>SUMPRODUCT(LTA!F49:AJ49,LTA!F$102:AJ$102,LTA!F$103:AJ$103)</f>
        <v>42.19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-161</v>
      </c>
      <c r="AA49" s="117">
        <f>STOA!H49</f>
        <v>477.67000000000007</v>
      </c>
      <c r="AB49" s="117">
        <f>-STOA!N49</f>
        <v>-100</v>
      </c>
      <c r="AC49">
        <f t="shared" si="0"/>
        <v>17.184331538444486</v>
      </c>
      <c r="AD49">
        <f t="shared" si="1"/>
        <v>1332.9171777554066</v>
      </c>
      <c r="AE49">
        <f>'IDT-1'!B49</f>
        <v>0</v>
      </c>
      <c r="AF49" s="26"/>
      <c r="AG49">
        <f t="shared" si="2"/>
        <v>1332.9171777554066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-39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D50">
        <f>TWEPL!P50</f>
        <v>11.2644</v>
      </c>
      <c r="E50">
        <f>GT_NG!P50</f>
        <v>15.004188774085451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2.0000000000000004E-2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641.20134158111603</v>
      </c>
      <c r="P50" s="77">
        <v>19.2</v>
      </c>
      <c r="Q50" s="77">
        <v>14.4</v>
      </c>
      <c r="R50" s="80">
        <v>46.5</v>
      </c>
      <c r="S50" s="80">
        <v>0</v>
      </c>
      <c r="T50" s="78">
        <f>SUMPRODUCT(LTA!F50:AJ50,LTA!F$101:AJ$101,LTA!F$103:AJ$103)</f>
        <v>383.46</v>
      </c>
      <c r="U50" s="78">
        <f>SUMPRODUCT(LTA!F50:AJ50,LTA!F$102:AJ$102,LTA!F$103:AJ$103)</f>
        <v>41.91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-183</v>
      </c>
      <c r="AA50" s="117">
        <f>STOA!H50</f>
        <v>477.67000000000007</v>
      </c>
      <c r="AB50" s="117">
        <f>-STOA!N50</f>
        <v>-100</v>
      </c>
      <c r="AC50">
        <f t="shared" si="0"/>
        <v>17.322153556617302</v>
      </c>
      <c r="AD50">
        <f t="shared" si="1"/>
        <v>1318.3077767985844</v>
      </c>
      <c r="AE50">
        <f>'IDT-1'!B50</f>
        <v>0</v>
      </c>
      <c r="AF50" s="26"/>
      <c r="AG50">
        <f t="shared" si="2"/>
        <v>1318.3077767985844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-32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D51">
        <f>TWEPL!P51</f>
        <v>11.2644</v>
      </c>
      <c r="E51">
        <f>GT_NG!P51</f>
        <v>14.914189379039055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2.0000000000000004E-2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648.31412854315852</v>
      </c>
      <c r="P51" s="77">
        <v>19.2</v>
      </c>
      <c r="Q51" s="77">
        <v>14.4</v>
      </c>
      <c r="R51" s="80">
        <v>46.5</v>
      </c>
      <c r="S51" s="80">
        <v>0</v>
      </c>
      <c r="T51" s="78">
        <f>SUMPRODUCT(LTA!F51:AJ51,LTA!F$101:AJ$101,LTA!F$103:AJ$103)</f>
        <v>370.66</v>
      </c>
      <c r="U51" s="78">
        <f>SUMPRODUCT(LTA!F51:AJ51,LTA!F$102:AJ$102,LTA!F$103:AJ$103)</f>
        <v>31.86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-206</v>
      </c>
      <c r="AA51" s="117">
        <f>STOA!H51</f>
        <v>477.67000000000007</v>
      </c>
      <c r="AB51" s="117">
        <f>-STOA!N51</f>
        <v>-100</v>
      </c>
      <c r="AC51">
        <f t="shared" si="0"/>
        <v>17.102970939507109</v>
      </c>
      <c r="AD51">
        <f t="shared" si="1"/>
        <v>1311.6997469826906</v>
      </c>
      <c r="AE51">
        <f>'IDT-1'!B51</f>
        <v>0</v>
      </c>
      <c r="AF51" s="26"/>
      <c r="AG51">
        <f t="shared" si="2"/>
        <v>1311.6997469826906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D52">
        <f>TWEPL!P52</f>
        <v>11.2644</v>
      </c>
      <c r="E52">
        <f>GT_NG!P52</f>
        <v>14.535798902051431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2.0000000000000004E-2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648.31254960450929</v>
      </c>
      <c r="P52" s="77">
        <v>19.2</v>
      </c>
      <c r="Q52" s="77">
        <v>14.4</v>
      </c>
      <c r="R52" s="80">
        <v>46.5</v>
      </c>
      <c r="S52" s="80">
        <v>0</v>
      </c>
      <c r="T52" s="78">
        <f>SUMPRODUCT(LTA!F52:AJ52,LTA!F$101:AJ$101,LTA!F$103:AJ$103)</f>
        <v>371.37999999999994</v>
      </c>
      <c r="U52" s="78">
        <f>SUMPRODUCT(LTA!F52:AJ52,LTA!F$102:AJ$102,LTA!F$103:AJ$103)</f>
        <v>33.28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-219</v>
      </c>
      <c r="AA52" s="117">
        <f>STOA!H52</f>
        <v>477.67000000000007</v>
      </c>
      <c r="AB52" s="117">
        <f>-STOA!N52</f>
        <v>-100</v>
      </c>
      <c r="AC52">
        <f t="shared" si="0"/>
        <v>17.233874866438043</v>
      </c>
      <c r="AD52">
        <f t="shared" si="1"/>
        <v>1300.3288736401225</v>
      </c>
      <c r="AE52">
        <f>'IDT-1'!B52</f>
        <v>0</v>
      </c>
      <c r="AF52" s="26"/>
      <c r="AG52">
        <f t="shared" si="2"/>
        <v>1300.3288736401225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D53">
        <f>TWEPL!P53</f>
        <v>11.2644</v>
      </c>
      <c r="E53">
        <f>GT_NG!P53</f>
        <v>14.535798902051431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2.0000000000000004E-2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657.46606016371754</v>
      </c>
      <c r="P53" s="77">
        <v>19.2</v>
      </c>
      <c r="Q53" s="77">
        <v>14.4</v>
      </c>
      <c r="R53" s="80">
        <v>46.5</v>
      </c>
      <c r="S53" s="80">
        <v>0</v>
      </c>
      <c r="T53" s="78">
        <f>SUMPRODUCT(LTA!F53:AJ53,LTA!F$101:AJ$101,LTA!F$103:AJ$103)</f>
        <v>372.20999999999992</v>
      </c>
      <c r="U53" s="78">
        <f>SUMPRODUCT(LTA!F53:AJ53,LTA!F$102:AJ$102,LTA!F$103:AJ$103)</f>
        <v>37.5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-235</v>
      </c>
      <c r="AA53" s="117">
        <f>STOA!H53</f>
        <v>477.67000000000007</v>
      </c>
      <c r="AB53" s="117">
        <f>-STOA!N53</f>
        <v>-100</v>
      </c>
      <c r="AC53">
        <f t="shared" si="0"/>
        <v>17.5009157997142</v>
      </c>
      <c r="AD53">
        <f t="shared" si="1"/>
        <v>1298.2653432660547</v>
      </c>
      <c r="AE53">
        <f>'IDT-1'!B53</f>
        <v>0</v>
      </c>
      <c r="AF53" s="26"/>
      <c r="AG53">
        <f t="shared" si="2"/>
        <v>1298.2653432660547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D54">
        <f>TWEPL!P54</f>
        <v>11.2644</v>
      </c>
      <c r="E54">
        <f>GT_NG!P54</f>
        <v>14.535798902051431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2.0000000000000004E-2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698.24772946121857</v>
      </c>
      <c r="P54" s="77">
        <v>19.2</v>
      </c>
      <c r="Q54" s="77">
        <v>14.4</v>
      </c>
      <c r="R54" s="80">
        <v>46.5</v>
      </c>
      <c r="S54" s="80">
        <v>0</v>
      </c>
      <c r="T54" s="78">
        <f>SUMPRODUCT(LTA!F54:AJ54,LTA!F$101:AJ$101,LTA!F$103:AJ$103)</f>
        <v>372.85</v>
      </c>
      <c r="U54" s="78">
        <f>SUMPRODUCT(LTA!F54:AJ54,LTA!F$102:AJ$102,LTA!F$103:AJ$103)</f>
        <v>40.17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-252</v>
      </c>
      <c r="AA54" s="117">
        <f>STOA!H54</f>
        <v>477.67000000000007</v>
      </c>
      <c r="AB54" s="117">
        <f>-STOA!N54</f>
        <v>-100</v>
      </c>
      <c r="AC54">
        <f t="shared" si="0"/>
        <v>18.40385388581954</v>
      </c>
      <c r="AD54">
        <f t="shared" si="1"/>
        <v>1283.4540744774508</v>
      </c>
      <c r="AE54">
        <f>'IDT-1'!B54</f>
        <v>0</v>
      </c>
      <c r="AF54" s="26"/>
      <c r="AG54">
        <f t="shared" si="2"/>
        <v>1283.4540744774508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-41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D55">
        <f>TWEPL!P55</f>
        <v>11.2644</v>
      </c>
      <c r="E55">
        <f>GT_NG!P55</f>
        <v>14.535798902051431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2.0000000000000004E-2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717.92325913892614</v>
      </c>
      <c r="P55" s="77">
        <v>20</v>
      </c>
      <c r="Q55" s="77">
        <v>14.4</v>
      </c>
      <c r="R55" s="80">
        <v>46.5</v>
      </c>
      <c r="S55" s="80">
        <v>0</v>
      </c>
      <c r="T55" s="78">
        <f>SUMPRODUCT(LTA!F55:AJ55,LTA!F$101:AJ$101,LTA!F$103:AJ$103)</f>
        <v>373.01999999999992</v>
      </c>
      <c r="U55" s="78">
        <f>SUMPRODUCT(LTA!F55:AJ55,LTA!F$102:AJ$102,LTA!F$103:AJ$103)</f>
        <v>43.519999999999996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-282</v>
      </c>
      <c r="AA55" s="117">
        <f>STOA!H55</f>
        <v>477.67000000000007</v>
      </c>
      <c r="AB55" s="117">
        <f>-STOA!N55</f>
        <v>-100</v>
      </c>
      <c r="AC55">
        <f t="shared" si="0"/>
        <v>18.623892674505559</v>
      </c>
      <c r="AD55">
        <f t="shared" si="1"/>
        <v>1306.2295653664719</v>
      </c>
      <c r="AE55">
        <f>'IDT-1'!B55</f>
        <v>0</v>
      </c>
      <c r="AF55" s="26"/>
      <c r="AG55">
        <f t="shared" si="2"/>
        <v>1306.2295653664719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-12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D56">
        <f>TWEPL!P56</f>
        <v>11.2644</v>
      </c>
      <c r="E56">
        <f>GT_NG!P56</f>
        <v>14.257270294380019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2.0000000000000004E-2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712.20504574493509</v>
      </c>
      <c r="P56" s="77">
        <v>19.2</v>
      </c>
      <c r="Q56" s="77">
        <v>14.4</v>
      </c>
      <c r="R56" s="80">
        <v>46.5</v>
      </c>
      <c r="S56" s="80">
        <v>0</v>
      </c>
      <c r="T56" s="78">
        <f>SUMPRODUCT(LTA!F56:AJ56,LTA!F$101:AJ$101,LTA!F$103:AJ$103)</f>
        <v>373.1</v>
      </c>
      <c r="U56" s="78">
        <f>SUMPRODUCT(LTA!F56:AJ56,LTA!F$102:AJ$102,LTA!F$103:AJ$103)</f>
        <v>46.62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-306</v>
      </c>
      <c r="AA56" s="117">
        <f>STOA!H56</f>
        <v>477.67000000000007</v>
      </c>
      <c r="AB56" s="117">
        <f>-STOA!N56</f>
        <v>-100</v>
      </c>
      <c r="AC56">
        <f t="shared" si="0"/>
        <v>18.849531043034595</v>
      </c>
      <c r="AD56">
        <f t="shared" si="1"/>
        <v>1273.3871849962804</v>
      </c>
      <c r="AE56">
        <f>'IDT-1'!B56</f>
        <v>0</v>
      </c>
      <c r="AF56" s="26"/>
      <c r="AG56">
        <f t="shared" si="2"/>
        <v>1273.3871849962804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-17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D57">
        <f>TWEPL!P57</f>
        <v>11.2644</v>
      </c>
      <c r="E57">
        <f>GT_NG!P57</f>
        <v>14.111600237953597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2.0000000000000004E-2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707.21300273362704</v>
      </c>
      <c r="P57" s="77">
        <v>19.2</v>
      </c>
      <c r="Q57" s="77">
        <v>14.4</v>
      </c>
      <c r="R57" s="80">
        <v>46.5</v>
      </c>
      <c r="S57" s="80">
        <v>0</v>
      </c>
      <c r="T57" s="78">
        <f>SUMPRODUCT(LTA!F57:AJ57,LTA!F$101:AJ$101,LTA!F$103:AJ$103)</f>
        <v>373.68999999999994</v>
      </c>
      <c r="U57" s="78">
        <f>SUMPRODUCT(LTA!F57:AJ57,LTA!F$102:AJ$102,LTA!F$103:AJ$103)</f>
        <v>42.81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-325</v>
      </c>
      <c r="AA57" s="117">
        <f>STOA!H57</f>
        <v>477.67000000000007</v>
      </c>
      <c r="AB57" s="117">
        <f>-STOA!N57</f>
        <v>-100</v>
      </c>
      <c r="AC57">
        <f t="shared" si="0"/>
        <v>18.997936356093415</v>
      </c>
      <c r="AD57">
        <f t="shared" si="1"/>
        <v>1239.8810666154873</v>
      </c>
      <c r="AE57">
        <f>'IDT-1'!B57</f>
        <v>0</v>
      </c>
      <c r="AF57" s="26"/>
      <c r="AG57">
        <f t="shared" si="2"/>
        <v>1239.8810666154873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-23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D58">
        <f>TWEPL!P58</f>
        <v>11.2644</v>
      </c>
      <c r="E58">
        <f>GT_NG!P58</f>
        <v>14.111600237953597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2.0000000000000004E-2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704.78798404807549</v>
      </c>
      <c r="P58" s="77">
        <v>19.2</v>
      </c>
      <c r="Q58" s="77">
        <v>14.4</v>
      </c>
      <c r="R58" s="80">
        <v>46.5</v>
      </c>
      <c r="S58" s="80">
        <v>0</v>
      </c>
      <c r="T58" s="78">
        <f>SUMPRODUCT(LTA!F58:AJ58,LTA!F$101:AJ$101,LTA!F$103:AJ$103)</f>
        <v>374.73</v>
      </c>
      <c r="U58" s="78">
        <f>SUMPRODUCT(LTA!F58:AJ58,LTA!F$102:AJ$102,LTA!F$103:AJ$103)</f>
        <v>44.58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-336</v>
      </c>
      <c r="AA58" s="117">
        <f>STOA!H58</f>
        <v>477.67000000000007</v>
      </c>
      <c r="AB58" s="117">
        <f>-STOA!N58</f>
        <v>-100</v>
      </c>
      <c r="AC58">
        <f t="shared" si="0"/>
        <v>19.027958574227142</v>
      </c>
      <c r="AD58">
        <f t="shared" si="1"/>
        <v>1237.2360257118019</v>
      </c>
      <c r="AE58">
        <f>'IDT-1'!B58</f>
        <v>0</v>
      </c>
      <c r="AF58" s="26"/>
      <c r="AG58">
        <f t="shared" si="2"/>
        <v>1237.2360257118019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-15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D59">
        <f>TWEPL!P59</f>
        <v>11.2644</v>
      </c>
      <c r="E59">
        <f>GT_NG!P59</f>
        <v>14.111600237953597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2.0000000000000004E-2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701.59058557395451</v>
      </c>
      <c r="P59" s="77">
        <v>19.2</v>
      </c>
      <c r="Q59" s="77">
        <v>14.4</v>
      </c>
      <c r="R59" s="80">
        <v>46.5</v>
      </c>
      <c r="S59" s="80">
        <v>0</v>
      </c>
      <c r="T59" s="78">
        <f>SUMPRODUCT(LTA!F59:AJ59,LTA!F$101:AJ$101,LTA!F$103:AJ$103)</f>
        <v>373.28999999999996</v>
      </c>
      <c r="U59" s="78">
        <f>SUMPRODUCT(LTA!F59:AJ59,LTA!F$102:AJ$102,LTA!F$103:AJ$103)</f>
        <v>54.519999999999996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-337</v>
      </c>
      <c r="AA59" s="117">
        <f>STOA!H59</f>
        <v>477.61</v>
      </c>
      <c r="AB59" s="117">
        <f>-STOA!N59</f>
        <v>-100</v>
      </c>
      <c r="AC59">
        <f t="shared" si="0"/>
        <v>19.207265380487815</v>
      </c>
      <c r="AD59">
        <f t="shared" si="1"/>
        <v>1227.2993204314205</v>
      </c>
      <c r="AE59">
        <f>'IDT-1'!B59</f>
        <v>0</v>
      </c>
      <c r="AF59" s="26"/>
      <c r="AG59">
        <f t="shared" si="2"/>
        <v>1227.2993204314205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-29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D60">
        <f>TWEPL!P60</f>
        <v>11.2644</v>
      </c>
      <c r="E60">
        <f>GT_NG!P60</f>
        <v>14.111600237953597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2.0000000000000004E-2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701.75162705073535</v>
      </c>
      <c r="P60" s="77">
        <v>17.97</v>
      </c>
      <c r="Q60" s="77">
        <v>14.4</v>
      </c>
      <c r="R60" s="80">
        <v>46.5</v>
      </c>
      <c r="S60" s="80">
        <v>0</v>
      </c>
      <c r="T60" s="78">
        <f>SUMPRODUCT(LTA!F60:AJ60,LTA!F$101:AJ$101,LTA!F$103:AJ$103)</f>
        <v>372.99</v>
      </c>
      <c r="U60" s="78">
        <f>SUMPRODUCT(LTA!F60:AJ60,LTA!F$102:AJ$102,LTA!F$103:AJ$103)</f>
        <v>56.49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-340</v>
      </c>
      <c r="AA60" s="117">
        <f>STOA!H60</f>
        <v>470.61</v>
      </c>
      <c r="AB60" s="117">
        <f>-STOA!N60</f>
        <v>-100</v>
      </c>
      <c r="AC60">
        <f t="shared" si="0"/>
        <v>19.071051397783727</v>
      </c>
      <c r="AD60">
        <f t="shared" si="1"/>
        <v>1230.0365758909052</v>
      </c>
      <c r="AE60">
        <f>'IDT-1'!B60</f>
        <v>0</v>
      </c>
      <c r="AF60" s="26"/>
      <c r="AG60">
        <f t="shared" si="2"/>
        <v>1230.0365758909052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-17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D61">
        <f>TWEPL!P61</f>
        <v>11.2644</v>
      </c>
      <c r="E61">
        <f>GT_NG!P61</f>
        <v>14.111600237953597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2.0000000000000004E-2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694.52234634850174</v>
      </c>
      <c r="P61" s="77">
        <v>19.2</v>
      </c>
      <c r="Q61" s="77">
        <v>14.4</v>
      </c>
      <c r="R61" s="80">
        <v>46.5</v>
      </c>
      <c r="S61" s="80">
        <v>0</v>
      </c>
      <c r="T61" s="78">
        <f>SUMPRODUCT(LTA!F61:AJ61,LTA!F$101:AJ$101,LTA!F$103:AJ$103)</f>
        <v>371.52</v>
      </c>
      <c r="U61" s="78">
        <f>SUMPRODUCT(LTA!F61:AJ61,LTA!F$102:AJ$102,LTA!F$103:AJ$103)</f>
        <v>58.2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-352</v>
      </c>
      <c r="AA61" s="117">
        <f>STOA!H61</f>
        <v>470.61</v>
      </c>
      <c r="AB61" s="117">
        <f>-STOA!N61</f>
        <v>-100</v>
      </c>
      <c r="AC61">
        <f t="shared" si="0"/>
        <v>19.035115089993088</v>
      </c>
      <c r="AD61">
        <f t="shared" si="1"/>
        <v>1236.0332314964621</v>
      </c>
      <c r="AE61">
        <f>'IDT-1'!B61</f>
        <v>0</v>
      </c>
      <c r="AF61" s="26"/>
      <c r="AG61">
        <f t="shared" si="2"/>
        <v>1236.0332314964621</v>
      </c>
      <c r="AI61" s="75">
        <f>PXIL!H61</f>
        <v>0</v>
      </c>
      <c r="AJ61" s="75">
        <f>PXIL!N61</f>
        <v>0</v>
      </c>
      <c r="AK61" s="75">
        <f>RTM_IEX!H61</f>
        <v>6.72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D62">
        <f>TWEPL!P62</f>
        <v>11.2644</v>
      </c>
      <c r="E62">
        <f>GT_NG!P62</f>
        <v>14.111600237953597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2.0000000000000004E-2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691.55866824109012</v>
      </c>
      <c r="P62" s="77">
        <v>19.2</v>
      </c>
      <c r="Q62" s="77">
        <v>14.4</v>
      </c>
      <c r="R62" s="80">
        <v>46.5</v>
      </c>
      <c r="S62" s="80">
        <v>0</v>
      </c>
      <c r="T62" s="78">
        <f>SUMPRODUCT(LTA!F62:AJ62,LTA!F$101:AJ$101,LTA!F$103:AJ$103)</f>
        <v>370.11</v>
      </c>
      <c r="U62" s="78">
        <f>SUMPRODUCT(LTA!F62:AJ62,LTA!F$102:AJ$102,LTA!F$103:AJ$103)</f>
        <v>60.36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-341</v>
      </c>
      <c r="AA62" s="117">
        <f>STOA!H62</f>
        <v>462.91</v>
      </c>
      <c r="AB62" s="117">
        <f>-STOA!N62</f>
        <v>-100</v>
      </c>
      <c r="AC62">
        <f t="shared" si="0"/>
        <v>18.850215319903722</v>
      </c>
      <c r="AD62">
        <f t="shared" si="1"/>
        <v>1237.3044531591399</v>
      </c>
      <c r="AE62">
        <f>'IDT-1'!B62</f>
        <v>0</v>
      </c>
      <c r="AF62" s="26"/>
      <c r="AG62">
        <f t="shared" si="2"/>
        <v>1237.3044531591399</v>
      </c>
      <c r="AI62" s="75">
        <f>PXIL!H62</f>
        <v>0</v>
      </c>
      <c r="AJ62" s="75">
        <f>PXIL!N62</f>
        <v>0</v>
      </c>
      <c r="AK62" s="75">
        <f>RTM_IEX!H62</f>
        <v>6.72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D63">
        <f>TWEPL!P63</f>
        <v>11.2644</v>
      </c>
      <c r="E63">
        <f>GT_NG!P63</f>
        <v>14.111600237953597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2.0000000000000004E-2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691.54283050939932</v>
      </c>
      <c r="P63" s="77">
        <v>19.2</v>
      </c>
      <c r="Q63" s="77">
        <v>14.4</v>
      </c>
      <c r="R63" s="80">
        <v>46.5</v>
      </c>
      <c r="S63" s="80">
        <v>0</v>
      </c>
      <c r="T63" s="78">
        <f>SUMPRODUCT(LTA!F63:AJ63,LTA!F$101:AJ$101,LTA!F$103:AJ$103)</f>
        <v>378.34</v>
      </c>
      <c r="U63" s="78">
        <f>SUMPRODUCT(LTA!F63:AJ63,LTA!F$102:AJ$102,LTA!F$103:AJ$103)</f>
        <v>63.31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-330</v>
      </c>
      <c r="AA63" s="117">
        <f>STOA!H63</f>
        <v>453.11</v>
      </c>
      <c r="AB63" s="117">
        <f>-STOA!N63</f>
        <v>-100</v>
      </c>
      <c r="AC63">
        <f t="shared" si="0"/>
        <v>18.732058927687277</v>
      </c>
      <c r="AD63">
        <f t="shared" si="1"/>
        <v>1240.0667718196655</v>
      </c>
      <c r="AE63">
        <f>'IDT-1'!B63</f>
        <v>0</v>
      </c>
      <c r="AF63" s="26"/>
      <c r="AG63">
        <f t="shared" si="2"/>
        <v>1240.0667718196655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-3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D64">
        <f>TWEPL!P64</f>
        <v>11.2644</v>
      </c>
      <c r="E64">
        <f>GT_NG!P64</f>
        <v>14.111600237953597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2.0000000000000004E-2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700.13310804781179</v>
      </c>
      <c r="P64" s="77">
        <v>19.2</v>
      </c>
      <c r="Q64" s="77">
        <v>14.4</v>
      </c>
      <c r="R64" s="80">
        <v>46.5</v>
      </c>
      <c r="S64" s="80">
        <v>0</v>
      </c>
      <c r="T64" s="78">
        <f>SUMPRODUCT(LTA!F64:AJ64,LTA!F$101:AJ$101,LTA!F$103:AJ$103)</f>
        <v>375.14</v>
      </c>
      <c r="U64" s="78">
        <f>SUMPRODUCT(LTA!F64:AJ64,LTA!F$102:AJ$102,LTA!F$103:AJ$103)</f>
        <v>64.509999999999991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-328</v>
      </c>
      <c r="AA64" s="117">
        <f>STOA!H64</f>
        <v>447.51</v>
      </c>
      <c r="AB64" s="117">
        <f>-STOA!N64</f>
        <v>-100</v>
      </c>
      <c r="AC64">
        <f t="shared" si="0"/>
        <v>18.749651497547507</v>
      </c>
      <c r="AD64">
        <f t="shared" si="1"/>
        <v>1240.0394567882179</v>
      </c>
      <c r="AE64">
        <f>'IDT-1'!B64</f>
        <v>0</v>
      </c>
      <c r="AF64" s="26"/>
      <c r="AG64">
        <f t="shared" si="2"/>
        <v>1240.0394567882179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-6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D65">
        <f>TWEPL!P65</f>
        <v>11.2644</v>
      </c>
      <c r="E65">
        <f>GT_NG!P65</f>
        <v>14.111600237953597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2.0000000000000004E-2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697.14505050271782</v>
      </c>
      <c r="P65" s="77">
        <v>19.2</v>
      </c>
      <c r="Q65" s="77">
        <v>14.4</v>
      </c>
      <c r="R65" s="80">
        <v>46.5</v>
      </c>
      <c r="S65" s="80">
        <v>0</v>
      </c>
      <c r="T65" s="78">
        <f>SUMPRODUCT(LTA!F65:AJ65,LTA!F$101:AJ$101,LTA!F$103:AJ$103)</f>
        <v>367.35999999999996</v>
      </c>
      <c r="U65" s="78">
        <f>SUMPRODUCT(LTA!F65:AJ65,LTA!F$102:AJ$102,LTA!F$103:AJ$103)</f>
        <v>68.86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-313</v>
      </c>
      <c r="AA65" s="117">
        <f>STOA!H65</f>
        <v>435.61</v>
      </c>
      <c r="AB65" s="117">
        <f>-STOA!N65</f>
        <v>-100</v>
      </c>
      <c r="AC65">
        <f t="shared" si="0"/>
        <v>18.461147913184572</v>
      </c>
      <c r="AD65">
        <f t="shared" si="1"/>
        <v>1249.7299028274867</v>
      </c>
      <c r="AE65">
        <f>'IDT-1'!B65</f>
        <v>0</v>
      </c>
      <c r="AF65" s="26"/>
      <c r="AG65">
        <f t="shared" si="2"/>
        <v>1249.7299028274867</v>
      </c>
      <c r="AI65" s="75">
        <f>PXIL!H65</f>
        <v>0</v>
      </c>
      <c r="AJ65" s="75">
        <f>PXIL!N65</f>
        <v>0</v>
      </c>
      <c r="AK65" s="75">
        <f>RTM_IEX!H65</f>
        <v>6.72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D66">
        <f>TWEPL!P66</f>
        <v>11.2644</v>
      </c>
      <c r="E66">
        <f>GT_NG!P66</f>
        <v>14.111600237953597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2.0000000000000004E-2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699.09067222762985</v>
      </c>
      <c r="P66" s="77">
        <v>19.2</v>
      </c>
      <c r="Q66" s="77">
        <v>14.4</v>
      </c>
      <c r="R66" s="80">
        <v>46.5</v>
      </c>
      <c r="S66" s="80">
        <v>0</v>
      </c>
      <c r="T66" s="78">
        <f>SUMPRODUCT(LTA!F66:AJ66,LTA!F$101:AJ$101,LTA!F$103:AJ$103)</f>
        <v>344.63</v>
      </c>
      <c r="U66" s="78">
        <f>SUMPRODUCT(LTA!F66:AJ66,LTA!F$102:AJ$102,LTA!F$103:AJ$103)</f>
        <v>70.050000000000011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-293</v>
      </c>
      <c r="AA66" s="117">
        <f>STOA!H66</f>
        <v>425.11</v>
      </c>
      <c r="AB66" s="117">
        <f>-STOA!N66</f>
        <v>-100</v>
      </c>
      <c r="AC66">
        <f t="shared" si="0"/>
        <v>18.111682833919897</v>
      </c>
      <c r="AD66">
        <f t="shared" si="1"/>
        <v>1250.5449896316634</v>
      </c>
      <c r="AE66">
        <f>'IDT-1'!B66</f>
        <v>0</v>
      </c>
      <c r="AF66" s="26"/>
      <c r="AG66">
        <f t="shared" si="2"/>
        <v>1250.5449896316634</v>
      </c>
      <c r="AI66" s="75">
        <f>PXIL!H66</f>
        <v>0</v>
      </c>
      <c r="AJ66" s="75">
        <f>PXIL!N66</f>
        <v>0</v>
      </c>
      <c r="AK66" s="75">
        <f>RTM_IEX!H66</f>
        <v>17.28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D67">
        <f>TWEPL!P67</f>
        <v>11.2644</v>
      </c>
      <c r="E67">
        <f>GT_NG!P67</f>
        <v>14.111600237953597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2.0000000000000004E-2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699.09583251648496</v>
      </c>
      <c r="P67" s="77">
        <v>19.2</v>
      </c>
      <c r="Q67" s="77">
        <v>14.4</v>
      </c>
      <c r="R67" s="80">
        <v>46.5</v>
      </c>
      <c r="S67" s="80">
        <v>0</v>
      </c>
      <c r="T67" s="78">
        <f>SUMPRODUCT(LTA!F67:AJ67,LTA!F$101:AJ$101,LTA!F$103:AJ$103)</f>
        <v>318.76999999999992</v>
      </c>
      <c r="U67" s="78">
        <f>SUMPRODUCT(LTA!F67:AJ67,LTA!F$102:AJ$102,LTA!F$103:AJ$103)</f>
        <v>70.88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-313</v>
      </c>
      <c r="AA67" s="117">
        <f>STOA!H67</f>
        <v>416.26</v>
      </c>
      <c r="AB67" s="117">
        <f>-STOA!N67</f>
        <v>0</v>
      </c>
      <c r="AC67">
        <f t="shared" si="0"/>
        <v>17.217613868352053</v>
      </c>
      <c r="AD67">
        <f t="shared" si="1"/>
        <v>1250.2842188860861</v>
      </c>
      <c r="AE67">
        <f>'IDT-1'!B67</f>
        <v>0</v>
      </c>
      <c r="AF67" s="26"/>
      <c r="AG67">
        <f t="shared" si="2"/>
        <v>1250.2842188860861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-30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D68">
        <f>TWEPL!P68</f>
        <v>11.2644</v>
      </c>
      <c r="E68">
        <f>GT_NG!P68</f>
        <v>14.111600237953597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2.0000000000000004E-2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699.10742644918128</v>
      </c>
      <c r="P68" s="77">
        <v>19.2</v>
      </c>
      <c r="Q68" s="77">
        <v>14.4</v>
      </c>
      <c r="R68" s="80">
        <v>46.5</v>
      </c>
      <c r="S68" s="80">
        <v>0</v>
      </c>
      <c r="T68" s="78">
        <f>SUMPRODUCT(LTA!F68:AJ68,LTA!F$101:AJ$101,LTA!F$103:AJ$103)</f>
        <v>275.47000000000003</v>
      </c>
      <c r="U68" s="78">
        <f>SUMPRODUCT(LTA!F68:AJ68,LTA!F$102:AJ$102,LTA!F$103:AJ$103)</f>
        <v>100.47999999999999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-289</v>
      </c>
      <c r="AA68" s="117">
        <f>STOA!H68</f>
        <v>405.76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16.676265176638559</v>
      </c>
      <c r="AD68">
        <f t="shared" ref="AD68:AD98" si="4">SUM(B68:AB68,AI68:AR68)-AC68</f>
        <v>1263.6371615104965</v>
      </c>
      <c r="AE68">
        <f>'IDT-1'!B68</f>
        <v>0</v>
      </c>
      <c r="AF68" s="26"/>
      <c r="AG68">
        <f t="shared" ref="AG68:AG98" si="5">SUM(AD68:AF68)+AT68</f>
        <v>1263.6371615104965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-17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D69">
        <f>TWEPL!P69</f>
        <v>11.2644</v>
      </c>
      <c r="E69">
        <f>GT_NG!P69</f>
        <v>14.111600237953597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2.0000000000000004E-2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695.43714125029555</v>
      </c>
      <c r="P69" s="77">
        <v>19.2</v>
      </c>
      <c r="Q69" s="77">
        <v>14.4</v>
      </c>
      <c r="R69" s="80">
        <v>46.5</v>
      </c>
      <c r="S69" s="80">
        <v>0</v>
      </c>
      <c r="T69" s="78">
        <f>SUMPRODUCT(LTA!F69:AJ69,LTA!F$101:AJ$101,LTA!F$103:AJ$103)</f>
        <v>246.13</v>
      </c>
      <c r="U69" s="78">
        <f>SUMPRODUCT(LTA!F69:AJ69,LTA!F$102:AJ$102,LTA!F$103:AJ$103)</f>
        <v>102.08000000000001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-227</v>
      </c>
      <c r="AA69" s="117">
        <f>STOA!H69</f>
        <v>389.65999999999997</v>
      </c>
      <c r="AB69" s="117">
        <f>-STOA!N69</f>
        <v>0</v>
      </c>
      <c r="AC69">
        <f t="shared" si="3"/>
        <v>15.8053901632564</v>
      </c>
      <c r="AD69">
        <f t="shared" si="4"/>
        <v>1267.9977513249926</v>
      </c>
      <c r="AE69">
        <f>'IDT-1'!B69</f>
        <v>0</v>
      </c>
      <c r="AF69" s="26"/>
      <c r="AG69">
        <f t="shared" si="5"/>
        <v>1267.9977513249926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-28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D70">
        <f>TWEPL!P70</f>
        <v>11.2644</v>
      </c>
      <c r="E70">
        <f>GT_NG!P70</f>
        <v>14.111600237953597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2.0000000000000004E-2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695.45711960573294</v>
      </c>
      <c r="P70" s="77">
        <v>19.197876575978768</v>
      </c>
      <c r="Q70" s="77">
        <v>14.4</v>
      </c>
      <c r="R70" s="80">
        <v>46.5</v>
      </c>
      <c r="S70" s="80">
        <v>0</v>
      </c>
      <c r="T70" s="78">
        <f>SUMPRODUCT(LTA!F70:AJ70,LTA!F$101:AJ$101,LTA!F$103:AJ$103)</f>
        <v>224.73999999999998</v>
      </c>
      <c r="U70" s="78">
        <f>SUMPRODUCT(LTA!F70:AJ70,LTA!F$102:AJ$102,LTA!F$103:AJ$103)</f>
        <v>104.00999999999999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-164</v>
      </c>
      <c r="AA70" s="117">
        <f>STOA!H70</f>
        <v>379.15999999999997</v>
      </c>
      <c r="AB70" s="117">
        <f>-STOA!N70</f>
        <v>0</v>
      </c>
      <c r="AC70">
        <f t="shared" si="3"/>
        <v>15.24004295089822</v>
      </c>
      <c r="AD70">
        <f t="shared" si="4"/>
        <v>1272.6209534687671</v>
      </c>
      <c r="AE70">
        <f>'IDT-1'!B70</f>
        <v>0</v>
      </c>
      <c r="AF70" s="26"/>
      <c r="AG70">
        <f t="shared" si="5"/>
        <v>1272.6209534687671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-57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D71">
        <f>TWEPL!P71</f>
        <v>11.2644</v>
      </c>
      <c r="E71">
        <f>GT_NG!P71</f>
        <v>14.111600237953597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2.0000000000000004E-2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702.5676298014298</v>
      </c>
      <c r="P71" s="77">
        <v>19.197876575978768</v>
      </c>
      <c r="Q71" s="77">
        <v>14.4</v>
      </c>
      <c r="R71" s="80">
        <v>43.34</v>
      </c>
      <c r="S71" s="80">
        <v>0</v>
      </c>
      <c r="T71" s="78">
        <f>SUMPRODUCT(LTA!F71:AJ71,LTA!F$101:AJ$101,LTA!F$103:AJ$103)</f>
        <v>197.31</v>
      </c>
      <c r="U71" s="78">
        <f>SUMPRODUCT(LTA!F71:AJ71,LTA!F$102:AJ$102,LTA!F$103:AJ$103)</f>
        <v>88.76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-54</v>
      </c>
      <c r="AA71" s="117">
        <f>STOA!H71</f>
        <v>365.15999999999997</v>
      </c>
      <c r="AB71" s="117">
        <f>-STOA!N71</f>
        <v>0</v>
      </c>
      <c r="AC71">
        <f t="shared" si="3"/>
        <v>14.261092044333022</v>
      </c>
      <c r="AD71">
        <f t="shared" si="4"/>
        <v>1278.870414571029</v>
      </c>
      <c r="AE71">
        <f>'IDT-1'!B71</f>
        <v>0</v>
      </c>
      <c r="AF71" s="26"/>
      <c r="AG71">
        <f t="shared" si="5"/>
        <v>1278.870414571029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-109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D72">
        <f>TWEPL!P72</f>
        <v>11.2644</v>
      </c>
      <c r="E72">
        <f>GT_NG!P72</f>
        <v>14.111600237953597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2.0000000000000004E-2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706.35337385645994</v>
      </c>
      <c r="P72" s="77">
        <v>19.197876575978768</v>
      </c>
      <c r="Q72" s="77">
        <v>14.4</v>
      </c>
      <c r="R72" s="80">
        <v>21.22</v>
      </c>
      <c r="S72" s="80">
        <v>0</v>
      </c>
      <c r="T72" s="78">
        <f>SUMPRODUCT(LTA!F72:AJ72,LTA!F$101:AJ$101,LTA!F$103:AJ$103)</f>
        <v>173.37</v>
      </c>
      <c r="U72" s="78">
        <f>SUMPRODUCT(LTA!F72:AJ72,LTA!F$102:AJ$102,LTA!F$103:AJ$103)</f>
        <v>89.73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351.15999999999997</v>
      </c>
      <c r="AB72" s="117">
        <f>-STOA!N72</f>
        <v>0</v>
      </c>
      <c r="AC72">
        <f t="shared" si="3"/>
        <v>13.188458175552396</v>
      </c>
      <c r="AD72">
        <f t="shared" si="4"/>
        <v>1290.6387924948397</v>
      </c>
      <c r="AE72">
        <f>'IDT-1'!B72</f>
        <v>0</v>
      </c>
      <c r="AF72" s="26"/>
      <c r="AG72">
        <f t="shared" si="5"/>
        <v>1290.6387924948397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-97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D73">
        <f>TWEPL!P73</f>
        <v>11.2644</v>
      </c>
      <c r="E73">
        <f>GT_NG!P73</f>
        <v>14.111600237953597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2.0000000000000004E-2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713.02493976945095</v>
      </c>
      <c r="P73" s="77">
        <v>19.197876575978768</v>
      </c>
      <c r="Q73" s="77">
        <v>14.4</v>
      </c>
      <c r="R73" s="80">
        <v>12</v>
      </c>
      <c r="S73" s="80">
        <v>0</v>
      </c>
      <c r="T73" s="78">
        <f>SUMPRODUCT(LTA!F73:AJ73,LTA!F$101:AJ$101,LTA!F$103:AJ$103)</f>
        <v>144.57000000000002</v>
      </c>
      <c r="U73" s="78">
        <f>SUMPRODUCT(LTA!F73:AJ73,LTA!F$102:AJ$102,LTA!F$103:AJ$103)</f>
        <v>90.1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333.65999999999997</v>
      </c>
      <c r="AB73" s="117">
        <f>-STOA!N73</f>
        <v>0</v>
      </c>
      <c r="AC73">
        <f t="shared" si="3"/>
        <v>12.477747874876469</v>
      </c>
      <c r="AD73">
        <f t="shared" si="4"/>
        <v>1274.8710687085068</v>
      </c>
      <c r="AE73">
        <f>'IDT-1'!B73</f>
        <v>0</v>
      </c>
      <c r="AF73" s="26"/>
      <c r="AG73">
        <f t="shared" si="5"/>
        <v>1274.8710687085068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-65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D74">
        <f>TWEPL!P74</f>
        <v>11.2644</v>
      </c>
      <c r="E74">
        <f>GT_NG!P74</f>
        <v>14.535798902051431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2.0000000000000004E-2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720.81092188537309</v>
      </c>
      <c r="P74" s="77">
        <v>19.197876575978768</v>
      </c>
      <c r="Q74" s="77">
        <v>14.4</v>
      </c>
      <c r="R74" s="80">
        <v>3.48</v>
      </c>
      <c r="S74" s="80">
        <v>0</v>
      </c>
      <c r="T74" s="78">
        <f>SUMPRODUCT(LTA!F74:AJ74,LTA!F$101:AJ$101,LTA!F$103:AJ$103)</f>
        <v>115.38</v>
      </c>
      <c r="U74" s="78">
        <f>SUMPRODUCT(LTA!F74:AJ74,LTA!F$102:AJ$102,LTA!F$103:AJ$103)</f>
        <v>72.58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323.15999999999997</v>
      </c>
      <c r="AB74" s="117">
        <f>-STOA!N74</f>
        <v>0</v>
      </c>
      <c r="AC74">
        <f t="shared" si="3"/>
        <v>11.651960874941613</v>
      </c>
      <c r="AD74">
        <f t="shared" si="4"/>
        <v>1254.1770364884617</v>
      </c>
      <c r="AE74">
        <f>'IDT-1'!B74</f>
        <v>0</v>
      </c>
      <c r="AF74" s="26"/>
      <c r="AG74">
        <f t="shared" si="5"/>
        <v>1254.1770364884617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-29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D75">
        <f>TWEPL!P75</f>
        <v>11.2644</v>
      </c>
      <c r="E75">
        <f>GT_NG!P75</f>
        <v>14.535798902051431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2.0000000000000004E-2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716.68048764836226</v>
      </c>
      <c r="P75" s="77">
        <v>19.197876575978768</v>
      </c>
      <c r="Q75" s="77">
        <v>14.4</v>
      </c>
      <c r="R75" s="80">
        <v>0</v>
      </c>
      <c r="S75" s="80">
        <v>0</v>
      </c>
      <c r="T75" s="78">
        <f>SUMPRODUCT(LTA!F75:AJ75,LTA!F$101:AJ$101,LTA!F$103:AJ$103)</f>
        <v>86.68</v>
      </c>
      <c r="U75" s="78">
        <f>SUMPRODUCT(LTA!F75:AJ75,LTA!F$102:AJ$102,LTA!F$103:AJ$103)</f>
        <v>62.800000000000004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317.70000000000005</v>
      </c>
      <c r="AB75" s="117">
        <f>-STOA!N75</f>
        <v>0</v>
      </c>
      <c r="AC75">
        <f t="shared" si="3"/>
        <v>11.337819355512252</v>
      </c>
      <c r="AD75">
        <f t="shared" si="4"/>
        <v>1277.05074377088</v>
      </c>
      <c r="AE75">
        <f>'IDT-1'!B75</f>
        <v>0</v>
      </c>
      <c r="AF75" s="26"/>
      <c r="AG75">
        <f t="shared" si="5"/>
        <v>1277.05074377088</v>
      </c>
      <c r="AI75" s="75">
        <f>PXIL!H75</f>
        <v>0</v>
      </c>
      <c r="AJ75" s="75">
        <f>PXIL!N75</f>
        <v>0</v>
      </c>
      <c r="AK75" s="75">
        <f>RTM_IEX!H75</f>
        <v>45.11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D76">
        <f>TWEPL!P76</f>
        <v>11.2644</v>
      </c>
      <c r="E76">
        <f>GT_NG!P76</f>
        <v>14.535798902051431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2.0000000000000004E-2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757.13507240373713</v>
      </c>
      <c r="P76" s="77">
        <v>19.197876575978768</v>
      </c>
      <c r="Q76" s="77">
        <v>14.4</v>
      </c>
      <c r="R76" s="80">
        <v>0</v>
      </c>
      <c r="S76" s="80">
        <v>0</v>
      </c>
      <c r="T76" s="78">
        <f>SUMPRODUCT(LTA!F76:AJ76,LTA!F$101:AJ$101,LTA!F$103:AJ$103)</f>
        <v>70.009999999999991</v>
      </c>
      <c r="U76" s="78">
        <f>SUMPRODUCT(LTA!F76:AJ76,LTA!F$102:AJ$102,LTA!F$103:AJ$103)</f>
        <v>62.519999999999996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303.70000000000005</v>
      </c>
      <c r="AB76" s="117">
        <f>-STOA!N76</f>
        <v>0</v>
      </c>
      <c r="AC76">
        <f t="shared" si="3"/>
        <v>11.413099701359553</v>
      </c>
      <c r="AD76">
        <f t="shared" si="4"/>
        <v>1285.5300481804079</v>
      </c>
      <c r="AE76">
        <f>'IDT-1'!B76</f>
        <v>0</v>
      </c>
      <c r="AF76" s="26"/>
      <c r="AG76">
        <f t="shared" si="5"/>
        <v>1285.5300481804079</v>
      </c>
      <c r="AI76" s="75">
        <f>PXIL!H76</f>
        <v>0</v>
      </c>
      <c r="AJ76" s="75">
        <f>PXIL!N76</f>
        <v>0</v>
      </c>
      <c r="AK76" s="75">
        <f>RTM_IEX!H76</f>
        <v>44.16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D77">
        <f>TWEPL!P77</f>
        <v>11.2644</v>
      </c>
      <c r="E77">
        <f>GT_NG!P77</f>
        <v>14.535798902051431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2.0000000000000004E-2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842.59962014641656</v>
      </c>
      <c r="P77" s="77">
        <v>19.197876575978768</v>
      </c>
      <c r="Q77" s="77">
        <v>14.4</v>
      </c>
      <c r="R77" s="80">
        <v>0</v>
      </c>
      <c r="S77" s="80">
        <v>0</v>
      </c>
      <c r="T77" s="78">
        <f>SUMPRODUCT(LTA!F77:AJ77,LTA!F$101:AJ$101,LTA!F$103:AJ$103)</f>
        <v>55.33</v>
      </c>
      <c r="U77" s="78">
        <f>SUMPRODUCT(LTA!F77:AJ77,LTA!F$102:AJ$102,LTA!F$103:AJ$103)</f>
        <v>62.19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300.20000000000005</v>
      </c>
      <c r="AB77" s="117">
        <f>-STOA!N77</f>
        <v>0</v>
      </c>
      <c r="AC77">
        <f t="shared" si="3"/>
        <v>12.002211721495133</v>
      </c>
      <c r="AD77">
        <f t="shared" si="4"/>
        <v>1351.8854839029518</v>
      </c>
      <c r="AE77">
        <f>'IDT-1'!B77</f>
        <v>0</v>
      </c>
      <c r="AF77" s="26"/>
      <c r="AG77">
        <f t="shared" si="5"/>
        <v>1351.8854839029518</v>
      </c>
      <c r="AI77" s="75">
        <f>PXIL!H77</f>
        <v>0</v>
      </c>
      <c r="AJ77" s="75">
        <f>PXIL!N77</f>
        <v>0</v>
      </c>
      <c r="AK77" s="75">
        <f>RTM_IEX!H77</f>
        <v>44.15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D78">
        <f>TWEPL!P78</f>
        <v>11.2644</v>
      </c>
      <c r="E78">
        <f>GT_NG!P78</f>
        <v>8.436112708453134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2.0000000000000004E-2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895.72216410752355</v>
      </c>
      <c r="P78" s="77">
        <v>19.197876575978768</v>
      </c>
      <c r="Q78" s="77">
        <v>14.4</v>
      </c>
      <c r="R78" s="80">
        <v>0</v>
      </c>
      <c r="S78" s="80">
        <v>0</v>
      </c>
      <c r="T78" s="78">
        <f>SUMPRODUCT(LTA!F78:AJ78,LTA!F$101:AJ$101,LTA!F$103:AJ$103)</f>
        <v>47.879999999999995</v>
      </c>
      <c r="U78" s="78">
        <f>SUMPRODUCT(LTA!F78:AJ78,LTA!F$102:AJ$102,LTA!F$103:AJ$103)</f>
        <v>61.900000000000006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296.70000000000005</v>
      </c>
      <c r="AB78" s="117">
        <f>-STOA!N78</f>
        <v>0</v>
      </c>
      <c r="AC78">
        <f t="shared" si="3"/>
        <v>12.148140869849207</v>
      </c>
      <c r="AD78">
        <f t="shared" si="4"/>
        <v>1368.3224125221063</v>
      </c>
      <c r="AE78">
        <f>'IDT-1'!B78</f>
        <v>0</v>
      </c>
      <c r="AF78" s="26"/>
      <c r="AG78">
        <f t="shared" si="5"/>
        <v>1368.3224125221063</v>
      </c>
      <c r="AI78" s="75">
        <f>PXIL!H78</f>
        <v>0</v>
      </c>
      <c r="AJ78" s="75">
        <f>PXIL!N78</f>
        <v>0</v>
      </c>
      <c r="AK78" s="75">
        <f>RTM_IEX!H78</f>
        <v>24.95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D79">
        <f>TWEPL!P79</f>
        <v>11.2644</v>
      </c>
      <c r="E79">
        <f>GT_NG!P79</f>
        <v>8.436112708453134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2.0000000000000004E-2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919.77845965589552</v>
      </c>
      <c r="P79" s="77">
        <v>19.197876575978768</v>
      </c>
      <c r="Q79" s="77">
        <v>14.4</v>
      </c>
      <c r="R79" s="80">
        <v>0</v>
      </c>
      <c r="S79" s="80">
        <v>0</v>
      </c>
      <c r="T79" s="78">
        <f>SUMPRODUCT(LTA!F79:AJ79,LTA!F$101:AJ$101,LTA!F$103:AJ$103)</f>
        <v>43.949999999999996</v>
      </c>
      <c r="U79" s="78">
        <f>SUMPRODUCT(LTA!F79:AJ79,LTA!F$102:AJ$102,LTA!F$103:AJ$103)</f>
        <v>60.31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296.97000000000003</v>
      </c>
      <c r="AB79" s="117">
        <f>-STOA!N79</f>
        <v>0</v>
      </c>
      <c r="AC79">
        <f t="shared" si="3"/>
        <v>12.415012270674882</v>
      </c>
      <c r="AD79">
        <f t="shared" si="4"/>
        <v>1398.3818366696526</v>
      </c>
      <c r="AE79">
        <f>'IDT-1'!B79</f>
        <v>0</v>
      </c>
      <c r="AF79" s="26"/>
      <c r="AG79">
        <f t="shared" si="5"/>
        <v>1398.3818366696526</v>
      </c>
      <c r="AI79" s="75">
        <f>PXIL!H79</f>
        <v>0</v>
      </c>
      <c r="AJ79" s="75">
        <f>PXIL!N79</f>
        <v>0</v>
      </c>
      <c r="AK79" s="75">
        <f>RTM_IEX!H79</f>
        <v>36.47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D80">
        <f>TWEPL!P80</f>
        <v>11.2644</v>
      </c>
      <c r="E80">
        <f>GT_NG!P80</f>
        <v>8.436112708453134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2.0000000000000004E-2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919.88844841161142</v>
      </c>
      <c r="P80" s="77">
        <v>19.197876575978768</v>
      </c>
      <c r="Q80" s="77">
        <v>14.4</v>
      </c>
      <c r="R80" s="80">
        <v>0</v>
      </c>
      <c r="S80" s="80">
        <v>0</v>
      </c>
      <c r="T80" s="78">
        <f>SUMPRODUCT(LTA!F80:AJ80,LTA!F$101:AJ$101,LTA!F$103:AJ$103)</f>
        <v>42.61</v>
      </c>
      <c r="U80" s="78">
        <f>SUMPRODUCT(LTA!F80:AJ80,LTA!F$102:AJ$102,LTA!F$103:AJ$103)</f>
        <v>60.29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296.97000000000003</v>
      </c>
      <c r="AB80" s="117">
        <f>-STOA!N80</f>
        <v>0</v>
      </c>
      <c r="AC80">
        <f t="shared" si="3"/>
        <v>12.387116171725184</v>
      </c>
      <c r="AD80">
        <f t="shared" si="4"/>
        <v>1395.2397215243182</v>
      </c>
      <c r="AE80">
        <f>'IDT-1'!B80</f>
        <v>0</v>
      </c>
      <c r="AF80" s="26"/>
      <c r="AG80">
        <f t="shared" si="5"/>
        <v>1395.2397215243182</v>
      </c>
      <c r="AI80" s="75">
        <f>PXIL!H80</f>
        <v>0</v>
      </c>
      <c r="AJ80" s="75">
        <f>PXIL!N80</f>
        <v>0</v>
      </c>
      <c r="AK80" s="75">
        <f>RTM_IEX!H80</f>
        <v>34.549999999999997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D81">
        <f>TWEPL!P81</f>
        <v>11.2644</v>
      </c>
      <c r="E81">
        <f>GT_NG!P81</f>
        <v>8.436112708453134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2.0000000000000004E-2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916.43482409596265</v>
      </c>
      <c r="P81" s="77">
        <v>19.197876575978768</v>
      </c>
      <c r="Q81" s="77">
        <v>14.4</v>
      </c>
      <c r="R81" s="80">
        <v>0</v>
      </c>
      <c r="S81" s="80">
        <v>0</v>
      </c>
      <c r="T81" s="78">
        <f>SUMPRODUCT(LTA!F81:AJ81,LTA!F$101:AJ$101,LTA!F$103:AJ$103)</f>
        <v>41.569999999999993</v>
      </c>
      <c r="U81" s="78">
        <f>SUMPRODUCT(LTA!F81:AJ81,LTA!F$102:AJ$102,LTA!F$103:AJ$103)</f>
        <v>46.77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296.97000000000003</v>
      </c>
      <c r="AB81" s="117">
        <f>-STOA!N81</f>
        <v>0</v>
      </c>
      <c r="AC81">
        <f t="shared" si="3"/>
        <v>12.025932277747472</v>
      </c>
      <c r="AD81">
        <f t="shared" si="4"/>
        <v>1354.557281102647</v>
      </c>
      <c r="AE81">
        <f>'IDT-1'!B81</f>
        <v>0</v>
      </c>
      <c r="AF81" s="26"/>
      <c r="AG81">
        <f t="shared" si="5"/>
        <v>1354.557281102647</v>
      </c>
      <c r="AI81" s="75">
        <f>PXIL!H81</f>
        <v>0</v>
      </c>
      <c r="AJ81" s="75">
        <f>PXIL!N81</f>
        <v>0</v>
      </c>
      <c r="AK81" s="75">
        <f>RTM_IEX!H81</f>
        <v>11.52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D82">
        <f>TWEPL!P82</f>
        <v>11.2644</v>
      </c>
      <c r="E82">
        <f>GT_NG!P82</f>
        <v>8.436112708453134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2.0000000000000004E-2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916.43482409596265</v>
      </c>
      <c r="P82" s="77">
        <v>19.197876575978768</v>
      </c>
      <c r="Q82" s="77">
        <v>14.4</v>
      </c>
      <c r="R82" s="80">
        <v>0</v>
      </c>
      <c r="S82" s="80">
        <v>0</v>
      </c>
      <c r="T82" s="78">
        <f>SUMPRODUCT(LTA!F82:AJ82,LTA!F$101:AJ$101,LTA!F$103:AJ$103)</f>
        <v>40.76</v>
      </c>
      <c r="U82" s="78">
        <f>SUMPRODUCT(LTA!F82:AJ82,LTA!F$102:AJ$102,LTA!F$103:AJ$103)</f>
        <v>46.81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296.97000000000003</v>
      </c>
      <c r="AB82" s="117">
        <f>-STOA!N82</f>
        <v>0</v>
      </c>
      <c r="AC82">
        <f t="shared" si="3"/>
        <v>11.917780277747472</v>
      </c>
      <c r="AD82">
        <f t="shared" si="4"/>
        <v>1342.3754331026471</v>
      </c>
      <c r="AE82">
        <f>'IDT-1'!B82</f>
        <v>0</v>
      </c>
      <c r="AF82" s="26"/>
      <c r="AG82">
        <f t="shared" si="5"/>
        <v>1342.3754331026471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D83">
        <f>TWEPL!P83</f>
        <v>11.2644</v>
      </c>
      <c r="E83">
        <f>GT_NG!P83</f>
        <v>8.436112708453134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2.0000000000000004E-2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907.20887116002757</v>
      </c>
      <c r="P83" s="77">
        <v>19.197876575978768</v>
      </c>
      <c r="Q83" s="77">
        <v>14.4</v>
      </c>
      <c r="R83" s="80">
        <v>0</v>
      </c>
      <c r="S83" s="80">
        <v>0</v>
      </c>
      <c r="T83" s="78">
        <f>SUMPRODUCT(LTA!F83:AJ83,LTA!F$101:AJ$101,LTA!F$103:AJ$103)</f>
        <v>43.839999999999996</v>
      </c>
      <c r="U83" s="78">
        <f>SUMPRODUCT(LTA!F83:AJ83,LTA!F$102:AJ$102,LTA!F$103:AJ$103)</f>
        <v>47.13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296.98</v>
      </c>
      <c r="AB83" s="117">
        <f>-STOA!N83</f>
        <v>0</v>
      </c>
      <c r="AC83">
        <f t="shared" si="3"/>
        <v>11.946503039611002</v>
      </c>
      <c r="AD83">
        <f t="shared" si="4"/>
        <v>1327.5307574048484</v>
      </c>
      <c r="AE83">
        <f>'IDT-1'!B83</f>
        <v>0</v>
      </c>
      <c r="AF83" s="26"/>
      <c r="AG83">
        <f t="shared" si="5"/>
        <v>1327.5307574048484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-9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D84">
        <f>TWEPL!P84</f>
        <v>11.2644</v>
      </c>
      <c r="E84">
        <f>GT_NG!P84</f>
        <v>8.436112708453134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2.0000000000000004E-2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896.10636653252766</v>
      </c>
      <c r="P84" s="77">
        <v>19.197876575978768</v>
      </c>
      <c r="Q84" s="77">
        <v>14.4</v>
      </c>
      <c r="R84" s="80">
        <v>0</v>
      </c>
      <c r="S84" s="80">
        <v>0</v>
      </c>
      <c r="T84" s="78">
        <f>SUMPRODUCT(LTA!F84:AJ84,LTA!F$101:AJ$101,LTA!F$103:AJ$103)</f>
        <v>44.1</v>
      </c>
      <c r="U84" s="78">
        <f>SUMPRODUCT(LTA!F84:AJ84,LTA!F$102:AJ$102,LTA!F$103:AJ$103)</f>
        <v>47.16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296.98</v>
      </c>
      <c r="AB84" s="117">
        <f>-STOA!N84</f>
        <v>0</v>
      </c>
      <c r="AC84">
        <f t="shared" si="3"/>
        <v>11.922378019066564</v>
      </c>
      <c r="AD84">
        <f t="shared" si="4"/>
        <v>1308.7423777978929</v>
      </c>
      <c r="AE84">
        <f>'IDT-1'!B84</f>
        <v>0</v>
      </c>
      <c r="AF84" s="26"/>
      <c r="AG84">
        <f t="shared" si="5"/>
        <v>1308.7423777978929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-17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D85">
        <f>TWEPL!P85</f>
        <v>11.2644</v>
      </c>
      <c r="E85">
        <f>GT_NG!P85</f>
        <v>8.436112708453134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2.0000000000000004E-2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877.41159586654101</v>
      </c>
      <c r="P85" s="77">
        <v>19.197876575978768</v>
      </c>
      <c r="Q85" s="77">
        <v>14.4</v>
      </c>
      <c r="R85" s="80">
        <v>0</v>
      </c>
      <c r="S85" s="80">
        <v>0</v>
      </c>
      <c r="T85" s="78">
        <f>SUMPRODUCT(LTA!F85:AJ85,LTA!F$101:AJ$101,LTA!F$103:AJ$103)</f>
        <v>44.010000000000005</v>
      </c>
      <c r="U85" s="78">
        <f>SUMPRODUCT(LTA!F85:AJ85,LTA!F$102:AJ$102,LTA!F$103:AJ$103)</f>
        <v>47.57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296.98</v>
      </c>
      <c r="AB85" s="117">
        <f>-STOA!N85</f>
        <v>0</v>
      </c>
      <c r="AC85">
        <f t="shared" si="3"/>
        <v>11.671898761983929</v>
      </c>
      <c r="AD85">
        <f t="shared" si="4"/>
        <v>1300.6180863889888</v>
      </c>
      <c r="AE85">
        <f>'IDT-1'!B85</f>
        <v>0</v>
      </c>
      <c r="AF85" s="26"/>
      <c r="AG85">
        <f t="shared" si="5"/>
        <v>1300.6180863889888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-7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D86">
        <f>TWEPL!P86</f>
        <v>11.2644</v>
      </c>
      <c r="E86">
        <f>GT_NG!P86</f>
        <v>14.535798902051431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2.0000000000000004E-2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841.24447622353091</v>
      </c>
      <c r="P86" s="77">
        <v>19.197876575978768</v>
      </c>
      <c r="Q86" s="77">
        <v>14.4</v>
      </c>
      <c r="R86" s="80">
        <v>0</v>
      </c>
      <c r="S86" s="80">
        <v>0</v>
      </c>
      <c r="T86" s="78">
        <f>SUMPRODUCT(LTA!F86:AJ86,LTA!F$101:AJ$101,LTA!F$103:AJ$103)</f>
        <v>44.14</v>
      </c>
      <c r="U86" s="78">
        <f>SUMPRODUCT(LTA!F86:AJ86,LTA!F$102:AJ$102,LTA!F$103:AJ$103)</f>
        <v>48.79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296.98</v>
      </c>
      <c r="AB86" s="117">
        <f>-STOA!N86</f>
        <v>0</v>
      </c>
      <c r="AC86">
        <f t="shared" si="3"/>
        <v>11.357038454973738</v>
      </c>
      <c r="AD86">
        <f t="shared" si="4"/>
        <v>1279.2155132465873</v>
      </c>
      <c r="AE86">
        <f>'IDT-1'!B86</f>
        <v>0</v>
      </c>
      <c r="AF86" s="26"/>
      <c r="AG86">
        <f t="shared" si="5"/>
        <v>1279.2155132465873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D87">
        <f>TWEPL!P87</f>
        <v>11.2644</v>
      </c>
      <c r="E87">
        <f>GT_NG!P87</f>
        <v>14.535798902051431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2.0000000000000004E-2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794.92402369366005</v>
      </c>
      <c r="P87" s="77">
        <v>19.197876575978768</v>
      </c>
      <c r="Q87" s="77">
        <v>14.4</v>
      </c>
      <c r="R87" s="80">
        <v>0</v>
      </c>
      <c r="S87" s="80">
        <v>0</v>
      </c>
      <c r="T87" s="78">
        <f>SUMPRODUCT(LTA!F87:AJ87,LTA!F$101:AJ$101,LTA!F$103:AJ$103)</f>
        <v>44.44</v>
      </c>
      <c r="U87" s="78">
        <f>SUMPRODUCT(LTA!F87:AJ87,LTA!F$102:AJ$102,LTA!F$103:AJ$103)</f>
        <v>48.89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296.98</v>
      </c>
      <c r="AB87" s="117">
        <f>-STOA!N87</f>
        <v>0</v>
      </c>
      <c r="AC87">
        <f t="shared" si="3"/>
        <v>11.197930472710874</v>
      </c>
      <c r="AD87">
        <f t="shared" si="4"/>
        <v>1261.2941686989793</v>
      </c>
      <c r="AE87">
        <f>'IDT-1'!B87</f>
        <v>0</v>
      </c>
      <c r="AF87" s="26"/>
      <c r="AG87">
        <f t="shared" si="5"/>
        <v>1261.2941686989793</v>
      </c>
      <c r="AI87" s="75">
        <f>PXIL!H87</f>
        <v>0</v>
      </c>
      <c r="AJ87" s="75">
        <f>PXIL!N87</f>
        <v>0</v>
      </c>
      <c r="AK87" s="75">
        <f>RTM_IEX!H87</f>
        <v>27.84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D88">
        <f>TWEPL!P88</f>
        <v>11.2644</v>
      </c>
      <c r="E88">
        <f>GT_NG!P88</f>
        <v>14.950000000000003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2.0000000000000004E-2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760.13118792134799</v>
      </c>
      <c r="P88" s="77">
        <v>19.197876575978768</v>
      </c>
      <c r="Q88" s="77">
        <v>14.4</v>
      </c>
      <c r="R88" s="80">
        <v>0</v>
      </c>
      <c r="S88" s="80">
        <v>0</v>
      </c>
      <c r="T88" s="78">
        <f>SUMPRODUCT(LTA!F88:AJ88,LTA!F$101:AJ$101,LTA!F$103:AJ$103)</f>
        <v>44.29</v>
      </c>
      <c r="U88" s="78">
        <f>SUMPRODUCT(LTA!F88:AJ88,LTA!F$102:AJ$102,LTA!F$103:AJ$103)</f>
        <v>48.660000000000004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296.98</v>
      </c>
      <c r="AB88" s="117">
        <f>-STOA!N88</f>
        <v>0</v>
      </c>
      <c r="AC88">
        <f t="shared" si="3"/>
        <v>11.035582487576475</v>
      </c>
      <c r="AD88">
        <f t="shared" si="4"/>
        <v>1243.0078820097503</v>
      </c>
      <c r="AE88">
        <f>'IDT-1'!B88</f>
        <v>0</v>
      </c>
      <c r="AF88" s="26"/>
      <c r="AG88">
        <f t="shared" si="5"/>
        <v>1243.0078820097503</v>
      </c>
      <c r="AI88" s="75">
        <f>PXIL!H88</f>
        <v>0</v>
      </c>
      <c r="AJ88" s="75">
        <f>PXIL!N88</f>
        <v>0</v>
      </c>
      <c r="AK88" s="75">
        <f>RTM_IEX!H88</f>
        <v>44.15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D89">
        <f>TWEPL!P89</f>
        <v>11.2644</v>
      </c>
      <c r="E89">
        <f>GT_NG!P89</f>
        <v>14.950000000000003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2.0000000000000004E-2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756.57940248120224</v>
      </c>
      <c r="P89" s="77">
        <v>19.197876575978768</v>
      </c>
      <c r="Q89" s="77">
        <v>14.4</v>
      </c>
      <c r="R89" s="80">
        <v>0</v>
      </c>
      <c r="S89" s="80">
        <v>0</v>
      </c>
      <c r="T89" s="78">
        <f>SUMPRODUCT(LTA!F89:AJ89,LTA!F$101:AJ$101,LTA!F$103:AJ$103)</f>
        <v>43.160000000000004</v>
      </c>
      <c r="U89" s="78">
        <f>SUMPRODUCT(LTA!F89:AJ89,LTA!F$102:AJ$102,LTA!F$103:AJ$103)</f>
        <v>48.44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296.98</v>
      </c>
      <c r="AB89" s="117">
        <f>-STOA!N89</f>
        <v>0</v>
      </c>
      <c r="AC89">
        <f t="shared" si="3"/>
        <v>10.882710775703194</v>
      </c>
      <c r="AD89">
        <f t="shared" si="4"/>
        <v>1225.788968281478</v>
      </c>
      <c r="AE89">
        <f>'IDT-1'!B89</f>
        <v>0</v>
      </c>
      <c r="AF89" s="26"/>
      <c r="AG89">
        <f t="shared" si="5"/>
        <v>1225.788968281478</v>
      </c>
      <c r="AI89" s="75">
        <f>PXIL!H89</f>
        <v>0</v>
      </c>
      <c r="AJ89" s="75">
        <f>PXIL!N89</f>
        <v>0</v>
      </c>
      <c r="AK89" s="75">
        <f>RTM_IEX!H89</f>
        <v>31.68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D90">
        <f>TWEPL!P90</f>
        <v>11.2644</v>
      </c>
      <c r="E90">
        <f>GT_NG!P90</f>
        <v>14.950000000000003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2.0000000000000004E-2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759.25305121971394</v>
      </c>
      <c r="P90" s="77">
        <v>19.197876575978768</v>
      </c>
      <c r="Q90" s="77">
        <v>14.4</v>
      </c>
      <c r="R90" s="80">
        <v>0</v>
      </c>
      <c r="S90" s="80">
        <v>0</v>
      </c>
      <c r="T90" s="78">
        <f>SUMPRODUCT(LTA!F90:AJ90,LTA!F$101:AJ$101,LTA!F$103:AJ$103)</f>
        <v>43.199999999999996</v>
      </c>
      <c r="U90" s="78">
        <f>SUMPRODUCT(LTA!F90:AJ90,LTA!F$102:AJ$102,LTA!F$103:AJ$103)</f>
        <v>48.099999999999994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296.98</v>
      </c>
      <c r="AB90" s="117">
        <f>-STOA!N90</f>
        <v>0</v>
      </c>
      <c r="AC90">
        <f t="shared" si="3"/>
        <v>10.692398884602097</v>
      </c>
      <c r="AD90">
        <f t="shared" si="4"/>
        <v>1204.3529289110907</v>
      </c>
      <c r="AE90">
        <f>'IDT-1'!B90</f>
        <v>0</v>
      </c>
      <c r="AF90" s="26"/>
      <c r="AG90">
        <f t="shared" si="5"/>
        <v>1204.3529289110907</v>
      </c>
      <c r="AI90" s="75">
        <f>PXIL!H90</f>
        <v>0</v>
      </c>
      <c r="AJ90" s="75">
        <f>PXIL!N90</f>
        <v>0</v>
      </c>
      <c r="AK90" s="75">
        <f>RTM_IEX!H90</f>
        <v>7.68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D91">
        <f>TWEPL!P91</f>
        <v>11.2644</v>
      </c>
      <c r="E91">
        <f>GT_NG!P91</f>
        <v>14.950000000000003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2.0000000000000004E-2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758.45431318722149</v>
      </c>
      <c r="P91" s="77">
        <v>19.197876575978768</v>
      </c>
      <c r="Q91" s="77">
        <v>14.4</v>
      </c>
      <c r="R91" s="80">
        <v>0</v>
      </c>
      <c r="S91" s="80">
        <v>0</v>
      </c>
      <c r="T91" s="78">
        <f>SUMPRODUCT(LTA!F91:AJ91,LTA!F$101:AJ$101,LTA!F$103:AJ$103)</f>
        <v>43.28</v>
      </c>
      <c r="U91" s="78">
        <f>SUMPRODUCT(LTA!F91:AJ91,LTA!F$102:AJ$102,LTA!F$103:AJ$103)</f>
        <v>42.41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294.42999999999995</v>
      </c>
      <c r="AB91" s="117">
        <f>-STOA!N91</f>
        <v>0</v>
      </c>
      <c r="AC91">
        <f t="shared" si="3"/>
        <v>10.563734244960553</v>
      </c>
      <c r="AD91">
        <f t="shared" si="4"/>
        <v>1185.8428555182395</v>
      </c>
      <c r="AE91">
        <f>'IDT-1'!B91</f>
        <v>0</v>
      </c>
      <c r="AF91" s="26"/>
      <c r="AG91">
        <f t="shared" si="5"/>
        <v>1185.8428555182395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-2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D92">
        <f>TWEPL!P92</f>
        <v>11.2644</v>
      </c>
      <c r="E92">
        <f>GT_NG!P92</f>
        <v>14.950000000000003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2.0000000000000004E-2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758.44042194099279</v>
      </c>
      <c r="P92" s="77">
        <v>19.197876575978768</v>
      </c>
      <c r="Q92" s="77">
        <v>14.4</v>
      </c>
      <c r="R92" s="80">
        <v>0</v>
      </c>
      <c r="S92" s="80">
        <v>0</v>
      </c>
      <c r="T92" s="78">
        <f>SUMPRODUCT(LTA!F92:AJ92,LTA!F$101:AJ$101,LTA!F$103:AJ$103)</f>
        <v>41.779999999999994</v>
      </c>
      <c r="U92" s="78">
        <f>SUMPRODUCT(LTA!F92:AJ92,LTA!F$102:AJ$102,LTA!F$103:AJ$103)</f>
        <v>42.61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294.42999999999995</v>
      </c>
      <c r="AB92" s="117">
        <f>-STOA!N92</f>
        <v>0</v>
      </c>
      <c r="AC92">
        <f t="shared" si="3"/>
        <v>10.774125190048624</v>
      </c>
      <c r="AD92">
        <f t="shared" si="4"/>
        <v>1159.3185733269229</v>
      </c>
      <c r="AE92">
        <f>'IDT-1'!B92</f>
        <v>0</v>
      </c>
      <c r="AF92" s="26"/>
      <c r="AG92">
        <f t="shared" si="5"/>
        <v>1159.3185733269229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-27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D93">
        <f>TWEPL!P93</f>
        <v>11.2644</v>
      </c>
      <c r="E93">
        <f>GT_NG!P93</f>
        <v>14.950000000000003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2.0000000000000004E-2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750.08105821304059</v>
      </c>
      <c r="P93" s="77">
        <v>19.197876575978768</v>
      </c>
      <c r="Q93" s="77">
        <v>14.4</v>
      </c>
      <c r="R93" s="80">
        <v>0</v>
      </c>
      <c r="S93" s="80">
        <v>0</v>
      </c>
      <c r="T93" s="78">
        <f>SUMPRODUCT(LTA!F93:AJ93,LTA!F$101:AJ$101,LTA!F$103:AJ$103)</f>
        <v>32.880000000000003</v>
      </c>
      <c r="U93" s="78">
        <f>SUMPRODUCT(LTA!F93:AJ93,LTA!F$102:AJ$102,LTA!F$103:AJ$103)</f>
        <v>43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294.42999999999995</v>
      </c>
      <c r="AB93" s="117">
        <f>-STOA!N93</f>
        <v>0</v>
      </c>
      <c r="AC93">
        <f t="shared" si="3"/>
        <v>10.767724829597768</v>
      </c>
      <c r="AD93">
        <f t="shared" si="4"/>
        <v>1126.4556099594215</v>
      </c>
      <c r="AE93">
        <f>'IDT-1'!B93</f>
        <v>0</v>
      </c>
      <c r="AF93" s="26"/>
      <c r="AG93">
        <f t="shared" si="5"/>
        <v>1126.4556099594215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-43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D94">
        <f>TWEPL!P94</f>
        <v>11.2644</v>
      </c>
      <c r="E94">
        <f>GT_NG!P94</f>
        <v>14.950000000000003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2.0000000000000004E-2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741.48999120530345</v>
      </c>
      <c r="P94" s="77">
        <v>19.197876575978768</v>
      </c>
      <c r="Q94" s="77">
        <v>14.4</v>
      </c>
      <c r="R94" s="80">
        <v>0</v>
      </c>
      <c r="S94" s="80">
        <v>0</v>
      </c>
      <c r="T94" s="78">
        <f>SUMPRODUCT(LTA!F94:AJ94,LTA!F$101:AJ$101,LTA!F$103:AJ$103)</f>
        <v>33.449999999999996</v>
      </c>
      <c r="U94" s="78">
        <f>SUMPRODUCT(LTA!F94:AJ94,LTA!F$102:AJ$102,LTA!F$103:AJ$103)</f>
        <v>43.3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294.42999999999995</v>
      </c>
      <c r="AB94" s="117">
        <f>-STOA!N94</f>
        <v>0</v>
      </c>
      <c r="AC94">
        <f t="shared" si="3"/>
        <v>10.824073225240417</v>
      </c>
      <c r="AD94">
        <f t="shared" si="4"/>
        <v>1104.6781945560417</v>
      </c>
      <c r="AE94">
        <f>'IDT-1'!B94</f>
        <v>0</v>
      </c>
      <c r="AF94" s="26"/>
      <c r="AG94">
        <f t="shared" si="5"/>
        <v>1104.6781945560417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-57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D95">
        <f>TWEPL!P95</f>
        <v>11.2644</v>
      </c>
      <c r="E95">
        <f>GT_NG!P95</f>
        <v>14.950000000000003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2.0000000000000004E-2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730.99250629456969</v>
      </c>
      <c r="P95" s="77">
        <v>19.197876575978768</v>
      </c>
      <c r="Q95" s="77">
        <v>14.4</v>
      </c>
      <c r="R95" s="80">
        <v>0</v>
      </c>
      <c r="S95" s="80">
        <v>0</v>
      </c>
      <c r="T95" s="78">
        <f>SUMPRODUCT(LTA!F95:AJ95,LTA!F$101:AJ$101,LTA!F$103:AJ$103)</f>
        <v>33.630000000000003</v>
      </c>
      <c r="U95" s="78">
        <f>SUMPRODUCT(LTA!F95:AJ95,LTA!F$102:AJ$102,LTA!F$103:AJ$103)</f>
        <v>43.81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294.42999999999995</v>
      </c>
      <c r="AB95" s="117">
        <f>-STOA!N95</f>
        <v>0</v>
      </c>
      <c r="AC95">
        <f t="shared" si="3"/>
        <v>10.737767358025959</v>
      </c>
      <c r="AD95">
        <f t="shared" si="4"/>
        <v>1094.9570155125225</v>
      </c>
      <c r="AE95">
        <f>'IDT-1'!B95</f>
        <v>0</v>
      </c>
      <c r="AF95" s="26"/>
      <c r="AG95">
        <f t="shared" si="5"/>
        <v>1094.9570155125225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-57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D96">
        <f>TWEPL!P96</f>
        <v>11.2644</v>
      </c>
      <c r="E96">
        <f>GT_NG!P96</f>
        <v>14.950000000000003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2.0000000000000004E-2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730.99250629456969</v>
      </c>
      <c r="P96" s="77">
        <v>19.197876575978768</v>
      </c>
      <c r="Q96" s="77">
        <v>14.4</v>
      </c>
      <c r="R96" s="80">
        <v>0</v>
      </c>
      <c r="S96" s="80">
        <v>0</v>
      </c>
      <c r="T96" s="78">
        <f>SUMPRODUCT(LTA!F96:AJ96,LTA!F$101:AJ$101,LTA!F$103:AJ$103)</f>
        <v>33.869999999999997</v>
      </c>
      <c r="U96" s="78">
        <f>SUMPRODUCT(LTA!F96:AJ96,LTA!F$102:AJ$102,LTA!F$103:AJ$103)</f>
        <v>43.83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294.42999999999995</v>
      </c>
      <c r="AB96" s="117">
        <f>-STOA!N96</f>
        <v>0</v>
      </c>
      <c r="AC96">
        <f t="shared" si="3"/>
        <v>10.953130418558649</v>
      </c>
      <c r="AD96">
        <f t="shared" si="4"/>
        <v>1071.0016524519899</v>
      </c>
      <c r="AE96">
        <f>'IDT-1'!B96</f>
        <v>0</v>
      </c>
      <c r="AF96" s="26"/>
      <c r="AG96">
        <f t="shared" si="5"/>
        <v>1071.0016524519899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-81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D97">
        <f>TWEPL!P97</f>
        <v>11.2644</v>
      </c>
      <c r="E97">
        <f>GT_NG!P97</f>
        <v>14.950000000000003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2.0000000000000004E-2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715.78032176592308</v>
      </c>
      <c r="P97" s="77">
        <v>19.197876575978768</v>
      </c>
      <c r="Q97" s="77">
        <v>14.4</v>
      </c>
      <c r="R97" s="80">
        <v>0</v>
      </c>
      <c r="S97" s="80">
        <v>0</v>
      </c>
      <c r="T97" s="78">
        <f>SUMPRODUCT(LTA!F97:AJ97,LTA!F$101:AJ$101,LTA!F$103:AJ$103)</f>
        <v>34.03</v>
      </c>
      <c r="U97" s="78">
        <f>SUMPRODUCT(LTA!F97:AJ97,LTA!F$102:AJ$102,LTA!F$103:AJ$103)</f>
        <v>43.93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294.42999999999995</v>
      </c>
      <c r="AB97" s="117">
        <f>-STOA!N97</f>
        <v>0</v>
      </c>
      <c r="AC97">
        <f t="shared" si="3"/>
        <v>10.803794939662168</v>
      </c>
      <c r="AD97">
        <f t="shared" si="4"/>
        <v>1058.1988034022397</v>
      </c>
      <c r="AE97">
        <f>'IDT-1'!B97</f>
        <v>0</v>
      </c>
      <c r="AF97" s="26"/>
      <c r="AG97">
        <f t="shared" si="5"/>
        <v>1058.1988034022397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-79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D98">
        <f>TWEPL!P98</f>
        <v>11.2644</v>
      </c>
      <c r="E98">
        <f>GT_NG!P98</f>
        <v>14.950000000000003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2.0000000000000004E-2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713.77946110861683</v>
      </c>
      <c r="P98" s="77">
        <v>19.197876575978768</v>
      </c>
      <c r="Q98" s="77">
        <v>14.4</v>
      </c>
      <c r="R98" s="80">
        <v>0</v>
      </c>
      <c r="S98" s="80">
        <v>0</v>
      </c>
      <c r="T98" s="78">
        <f>SUMPRODUCT(LTA!F98:AJ98,LTA!F$101:AJ$101,LTA!F$103:AJ$103)</f>
        <v>34.519999999999996</v>
      </c>
      <c r="U98" s="78">
        <f>SUMPRODUCT(LTA!F98:AJ98,LTA!F$102:AJ$102,LTA!F$103:AJ$103)</f>
        <v>44.6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-56</v>
      </c>
      <c r="AA98" s="117">
        <f>STOA!H98</f>
        <v>294.42999999999995</v>
      </c>
      <c r="AB98" s="117">
        <f>-STOA!N98</f>
        <v>0</v>
      </c>
      <c r="AC98">
        <f t="shared" si="3"/>
        <v>10.97395791632178</v>
      </c>
      <c r="AD98">
        <f t="shared" si="4"/>
        <v>1037.1877797682739</v>
      </c>
      <c r="AE98">
        <f>'IDT-1'!B98</f>
        <v>0</v>
      </c>
      <c r="AF98" s="26"/>
      <c r="AG98">
        <f t="shared" si="5"/>
        <v>1037.1877797682739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-43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0.27034560000000041</v>
      </c>
      <c r="E99">
        <f t="shared" si="6"/>
        <v>0.34167402636283239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4.8000000000000039E-4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17.308407550917629</v>
      </c>
      <c r="P99" s="77">
        <f t="shared" si="6"/>
        <v>0.46065587093563448</v>
      </c>
      <c r="Q99" s="77">
        <f t="shared" si="6"/>
        <v>0.34560000000000024</v>
      </c>
      <c r="R99" s="80">
        <f t="shared" si="6"/>
        <v>0.4857675230445635</v>
      </c>
      <c r="S99" s="80">
        <f t="shared" si="6"/>
        <v>0</v>
      </c>
      <c r="T99" s="78">
        <f t="shared" si="6"/>
        <v>4.0295500000000013</v>
      </c>
      <c r="U99" s="78">
        <f t="shared" si="6"/>
        <v>1.5665875000000002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-2.5692499999999998</v>
      </c>
      <c r="AA99" s="117">
        <f t="shared" si="6"/>
        <v>8.499394999999998</v>
      </c>
      <c r="AB99" s="117">
        <f t="shared" si="6"/>
        <v>-0.75</v>
      </c>
      <c r="AC99">
        <f t="shared" si="6"/>
        <v>0.33731705312233184</v>
      </c>
      <c r="AD99">
        <f t="shared" si="6"/>
        <v>28.186321018138315</v>
      </c>
      <c r="AE99">
        <f t="shared" si="6"/>
        <v>0</v>
      </c>
      <c r="AG99">
        <f t="shared" si="6"/>
        <v>28.186321018138315</v>
      </c>
      <c r="AI99">
        <f t="shared" si="6"/>
        <v>0</v>
      </c>
      <c r="AJ99">
        <f t="shared" si="6"/>
        <v>0</v>
      </c>
      <c r="AK99">
        <f t="shared" si="6"/>
        <v>9.7424999999999984E-2</v>
      </c>
      <c r="AL99">
        <f t="shared" si="6"/>
        <v>-1.5629999999999999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6" sqref="D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45020</v>
      </c>
      <c r="B1" s="243"/>
      <c r="C1" s="243"/>
      <c r="D1" s="248" t="s">
        <v>484</v>
      </c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196</v>
      </c>
      <c r="K1" s="235" t="s">
        <v>300</v>
      </c>
      <c r="L1" s="243" t="s">
        <v>200</v>
      </c>
      <c r="M1" s="243" t="s">
        <v>201</v>
      </c>
      <c r="N1" s="243" t="s">
        <v>202</v>
      </c>
      <c r="O1" s="243" t="s">
        <v>197</v>
      </c>
      <c r="P1" s="244" t="s">
        <v>143</v>
      </c>
      <c r="Q1" s="244" t="s">
        <v>144</v>
      </c>
      <c r="R1" s="247" t="s">
        <v>339</v>
      </c>
      <c r="S1" s="79"/>
      <c r="T1" s="82" t="s">
        <v>302</v>
      </c>
      <c r="U1" s="245" t="s">
        <v>303</v>
      </c>
      <c r="V1" s="107" t="s">
        <v>316</v>
      </c>
      <c r="W1" s="107" t="s">
        <v>302</v>
      </c>
      <c r="X1" s="235" t="s">
        <v>335</v>
      </c>
      <c r="Y1" s="242" t="s">
        <v>223</v>
      </c>
      <c r="Z1" s="242" t="s">
        <v>224</v>
      </c>
      <c r="AA1" s="246" t="s">
        <v>198</v>
      </c>
      <c r="AB1" s="246" t="s">
        <v>199</v>
      </c>
      <c r="AC1" s="27" t="s">
        <v>189</v>
      </c>
      <c r="AD1" s="235" t="s">
        <v>142</v>
      </c>
      <c r="AG1" s="235" t="s">
        <v>278</v>
      </c>
      <c r="AI1" s="242" t="s">
        <v>384</v>
      </c>
      <c r="AJ1" s="242" t="s">
        <v>411</v>
      </c>
      <c r="AK1" s="242" t="s">
        <v>386</v>
      </c>
      <c r="AL1" s="242" t="s">
        <v>387</v>
      </c>
      <c r="AM1" s="242" t="s">
        <v>388</v>
      </c>
      <c r="AN1" s="242" t="s">
        <v>389</v>
      </c>
      <c r="AO1" s="241" t="s">
        <v>412</v>
      </c>
      <c r="AP1" s="241" t="s">
        <v>413</v>
      </c>
      <c r="AQ1" s="241" t="s">
        <v>414</v>
      </c>
      <c r="AR1" s="241" t="s">
        <v>415</v>
      </c>
    </row>
    <row r="2" spans="1:44">
      <c r="A2" s="27" t="s">
        <v>44</v>
      </c>
      <c r="B2" s="243"/>
      <c r="C2" s="243"/>
      <c r="D2" s="248"/>
      <c r="E2" s="235"/>
      <c r="F2" s="235"/>
      <c r="G2" s="235"/>
      <c r="H2" s="235"/>
      <c r="I2" s="235"/>
      <c r="J2" s="235"/>
      <c r="K2" s="235"/>
      <c r="L2" s="243"/>
      <c r="M2" s="243"/>
      <c r="N2" s="243"/>
      <c r="O2" s="243"/>
      <c r="P2" s="244"/>
      <c r="Q2" s="244"/>
      <c r="R2" s="247"/>
      <c r="S2" s="79"/>
      <c r="T2" s="82" t="s">
        <v>315</v>
      </c>
      <c r="U2" s="245"/>
      <c r="V2" s="107" t="s">
        <v>304</v>
      </c>
      <c r="W2" s="107" t="s">
        <v>304</v>
      </c>
      <c r="X2" s="235"/>
      <c r="Y2" s="242"/>
      <c r="Z2" s="242"/>
      <c r="AA2" s="246"/>
      <c r="AB2" s="246"/>
      <c r="AC2" s="27">
        <f>Allocation!J1/100</f>
        <v>8.8000000000000005E-3</v>
      </c>
      <c r="AD2" s="235"/>
      <c r="AE2" t="s">
        <v>276</v>
      </c>
      <c r="AG2" s="235"/>
      <c r="AI2" s="242"/>
      <c r="AJ2" s="242"/>
      <c r="AK2" s="242"/>
      <c r="AL2" s="242"/>
      <c r="AM2" s="242"/>
      <c r="AN2" s="242"/>
      <c r="AO2" s="241"/>
      <c r="AP2" s="241"/>
      <c r="AQ2" s="241"/>
      <c r="AR2" s="241"/>
    </row>
    <row r="3" spans="1:44">
      <c r="A3" t="s">
        <v>45</v>
      </c>
      <c r="D3">
        <f>TWEPL!Q3</f>
        <v>6.2990999999999993</v>
      </c>
      <c r="E3">
        <f>GT_NG!Q3</f>
        <v>8.0044617958728388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1.0000000000000002E-2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586.11496910771427</v>
      </c>
      <c r="P3" s="77">
        <v>33.92624751161248</v>
      </c>
      <c r="Q3" s="77">
        <v>21.99</v>
      </c>
      <c r="R3" s="80">
        <v>0</v>
      </c>
      <c r="S3" s="80">
        <v>0</v>
      </c>
      <c r="T3" s="78">
        <f>SUMPRODUCT(LTA!F3:AJ3,LTA!F$101:AJ$101,LTA!F$104:AJ$104)</f>
        <v>56.2</v>
      </c>
      <c r="U3" s="78">
        <f>SUMPRODUCT(LTA!F3:AJ3,LTA!F$102:AJ$102,LTA!F$104:AJ$104)</f>
        <v>129.22999999999999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-225</v>
      </c>
      <c r="AA3" s="117">
        <f>STOA!I3</f>
        <v>0.5</v>
      </c>
      <c r="AB3" s="117">
        <f>-STOA!O3</f>
        <v>-71</v>
      </c>
      <c r="AC3">
        <f>SUMIF(B3:AB3,"&gt;0")*$AC$2-SUMIF(B3:AB3,"&lt;0")*($AC$2/(1-$AC$2))+SUMIF(AI3:AR3,"&gt;0")*$AC$2-SUMIF(AI3:AR3,"&lt;0")*($AC$2/(1-$AC$2))</f>
        <v>10.039943796623572</v>
      </c>
      <c r="AD3">
        <f>SUM(B3:AB3,AI3:AR3)-AC3</f>
        <v>536.23483461857609</v>
      </c>
      <c r="AE3">
        <f>'IDT-1'!C3</f>
        <v>0</v>
      </c>
      <c r="AF3" s="26"/>
      <c r="AG3">
        <f>SUM(AD3:AF3)</f>
        <v>536.23483461857609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D4">
        <f>TWEPL!Q4</f>
        <v>6.2990999999999993</v>
      </c>
      <c r="E4">
        <f>GT_NG!Q4</f>
        <v>8.0022340128455731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1.0000000000000002E-2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586.30783181711013</v>
      </c>
      <c r="P4" s="77">
        <v>33.92624751161248</v>
      </c>
      <c r="Q4" s="77">
        <v>21.99</v>
      </c>
      <c r="R4" s="80">
        <v>0</v>
      </c>
      <c r="S4" s="80">
        <v>0</v>
      </c>
      <c r="T4" s="78">
        <f>SUMPRODUCT(LTA!F4:AJ4,LTA!F$101:AJ$101,LTA!F$104:AJ$104)</f>
        <v>56.82</v>
      </c>
      <c r="U4" s="78">
        <f>SUMPRODUCT(LTA!F4:AJ4,LTA!F$102:AJ$102,LTA!F$104:AJ$104)</f>
        <v>129.56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-235</v>
      </c>
      <c r="AA4" s="117">
        <f>STOA!I4</f>
        <v>0.5</v>
      </c>
      <c r="AB4" s="117">
        <f>-STOA!O4</f>
        <v>-71</v>
      </c>
      <c r="AC4">
        <f t="shared" ref="AC4:AC67" si="0">SUMIF(B4:AB4,"&gt;0")*$AC$2-SUMIF(B4:AB4,"&lt;0")*($AC$2/(1-$AC$2))+SUMIF(AI4:AR4,"&gt;0")*$AC$2-SUMIF(AI4:AR4,"&lt;0")*($AC$2/(1-$AC$2))</f>
        <v>10.138762659197567</v>
      </c>
      <c r="AD4">
        <f t="shared" ref="AD4:AD67" si="1">SUM(B4:AB4,AI4:AR4)-AC4</f>
        <v>527.27665068237059</v>
      </c>
      <c r="AE4">
        <f>'IDT-1'!C4</f>
        <v>0</v>
      </c>
      <c r="AF4" s="26"/>
      <c r="AG4">
        <f t="shared" ref="AG4:AG67" si="2">SUM(AD4:AF4)</f>
        <v>527.27665068237059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D5">
        <f>TWEPL!Q5</f>
        <v>6.2990999999999993</v>
      </c>
      <c r="E5">
        <f>GT_NG!Q5</f>
        <v>8.0022340128455731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1.0000000000000002E-2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586.30880991900415</v>
      </c>
      <c r="P5" s="77">
        <v>33.92624751161248</v>
      </c>
      <c r="Q5" s="77">
        <v>21.99</v>
      </c>
      <c r="R5" s="80">
        <v>0</v>
      </c>
      <c r="S5" s="80">
        <v>0</v>
      </c>
      <c r="T5" s="78">
        <f>SUMPRODUCT(LTA!F5:AJ5,LTA!F$101:AJ$101,LTA!F$104:AJ$104)</f>
        <v>60.01</v>
      </c>
      <c r="U5" s="78">
        <f>SUMPRODUCT(LTA!F5:AJ5,LTA!F$102:AJ$102,LTA!F$104:AJ$104)</f>
        <v>130.29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-250</v>
      </c>
      <c r="AA5" s="117">
        <f>STOA!I5</f>
        <v>0.5</v>
      </c>
      <c r="AB5" s="117">
        <f>-STOA!O5</f>
        <v>-71</v>
      </c>
      <c r="AC5">
        <f t="shared" si="0"/>
        <v>10.306439179327166</v>
      </c>
      <c r="AD5">
        <f t="shared" si="1"/>
        <v>516.02995226413498</v>
      </c>
      <c r="AE5">
        <f>'IDT-1'!C5</f>
        <v>0</v>
      </c>
      <c r="AF5" s="26"/>
      <c r="AG5">
        <f t="shared" si="2"/>
        <v>516.02995226413498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D6">
        <f>TWEPL!Q6</f>
        <v>6.2990999999999993</v>
      </c>
      <c r="E6">
        <f>GT_NG!Q6</f>
        <v>8.0022340128455731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1.0000000000000002E-2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581.32894415087549</v>
      </c>
      <c r="P6" s="77">
        <v>33.92624751161248</v>
      </c>
      <c r="Q6" s="77">
        <v>21.99</v>
      </c>
      <c r="R6" s="80">
        <v>0</v>
      </c>
      <c r="S6" s="80">
        <v>0</v>
      </c>
      <c r="T6" s="78">
        <f>SUMPRODUCT(LTA!F6:AJ6,LTA!F$101:AJ$101,LTA!F$104:AJ$104)</f>
        <v>60.73</v>
      </c>
      <c r="U6" s="78">
        <f>SUMPRODUCT(LTA!F6:AJ6,LTA!F$102:AJ$102,LTA!F$104:AJ$104)</f>
        <v>130.81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-260</v>
      </c>
      <c r="AA6" s="117">
        <f>STOA!I6</f>
        <v>0.5</v>
      </c>
      <c r="AB6" s="117">
        <f>-STOA!O6</f>
        <v>-71</v>
      </c>
      <c r="AC6">
        <f t="shared" si="0"/>
        <v>10.362309635789586</v>
      </c>
      <c r="AD6">
        <f t="shared" si="1"/>
        <v>502.23421603954404</v>
      </c>
      <c r="AE6">
        <f>'IDT-1'!C6</f>
        <v>0</v>
      </c>
      <c r="AF6" s="26"/>
      <c r="AG6">
        <f t="shared" si="2"/>
        <v>502.23421603954404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D7">
        <f>TWEPL!Q7</f>
        <v>6.2990999999999993</v>
      </c>
      <c r="E7">
        <f>GT_NG!Q7</f>
        <v>8.0022340128455731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1.0000000000000002E-2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581.51081058145849</v>
      </c>
      <c r="P7" s="77">
        <v>33.92624751161248</v>
      </c>
      <c r="Q7" s="77">
        <v>21.99</v>
      </c>
      <c r="R7" s="80">
        <v>0</v>
      </c>
      <c r="S7" s="80">
        <v>0</v>
      </c>
      <c r="T7" s="78">
        <f>SUMPRODUCT(LTA!F7:AJ7,LTA!F$101:AJ$101,LTA!F$104:AJ$104)</f>
        <v>62.75</v>
      </c>
      <c r="U7" s="78">
        <f>SUMPRODUCT(LTA!F7:AJ7,LTA!F$102:AJ$102,LTA!F$104:AJ$104)</f>
        <v>131.32999999999998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-270</v>
      </c>
      <c r="AA7" s="117">
        <f>STOA!I7</f>
        <v>0.5</v>
      </c>
      <c r="AB7" s="117">
        <f>-STOA!O7</f>
        <v>-71</v>
      </c>
      <c r="AC7">
        <f t="shared" si="0"/>
        <v>10.47504333560067</v>
      </c>
      <c r="AD7">
        <f t="shared" si="1"/>
        <v>494.8433487703158</v>
      </c>
      <c r="AE7">
        <f>'IDT-1'!C7</f>
        <v>0</v>
      </c>
      <c r="AF7" s="26"/>
      <c r="AG7">
        <f t="shared" si="2"/>
        <v>494.8433487703158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D8">
        <f>TWEPL!Q8</f>
        <v>6.2990999999999993</v>
      </c>
      <c r="E8">
        <f>GT_NG!Q8</f>
        <v>8.0022340128455731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1.0000000000000002E-2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581.51031288609886</v>
      </c>
      <c r="P8" s="77">
        <v>33.92624751161248</v>
      </c>
      <c r="Q8" s="77">
        <v>21.99</v>
      </c>
      <c r="R8" s="80">
        <v>0</v>
      </c>
      <c r="S8" s="80">
        <v>0</v>
      </c>
      <c r="T8" s="78">
        <f>SUMPRODUCT(LTA!F8:AJ8,LTA!F$101:AJ$101,LTA!F$104:AJ$104)</f>
        <v>63.41</v>
      </c>
      <c r="U8" s="78">
        <f>SUMPRODUCT(LTA!F8:AJ8,LTA!F$102:AJ$102,LTA!F$104:AJ$104)</f>
        <v>131.35999999999999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-280</v>
      </c>
      <c r="AA8" s="117">
        <f>STOA!I8</f>
        <v>0.5</v>
      </c>
      <c r="AB8" s="117">
        <f>-STOA!O8</f>
        <v>-71</v>
      </c>
      <c r="AC8">
        <f t="shared" si="0"/>
        <v>10.569892231103459</v>
      </c>
      <c r="AD8">
        <f t="shared" si="1"/>
        <v>485.43800217945346</v>
      </c>
      <c r="AE8">
        <f>'IDT-1'!C8</f>
        <v>0</v>
      </c>
      <c r="AF8" s="26"/>
      <c r="AG8">
        <f t="shared" si="2"/>
        <v>485.43800217945346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D9">
        <f>TWEPL!Q9</f>
        <v>6.2990999999999993</v>
      </c>
      <c r="E9">
        <f>GT_NG!Q9</f>
        <v>8.0022340128455731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1.0000000000000002E-2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480.40098210120476</v>
      </c>
      <c r="P9" s="77">
        <v>33.92624751161248</v>
      </c>
      <c r="Q9" s="77">
        <v>21.99</v>
      </c>
      <c r="R9" s="80">
        <v>0</v>
      </c>
      <c r="S9" s="80">
        <v>0</v>
      </c>
      <c r="T9" s="78">
        <f>SUMPRODUCT(LTA!F9:AJ9,LTA!F$101:AJ$101,LTA!F$104:AJ$104)</f>
        <v>53.41</v>
      </c>
      <c r="U9" s="78">
        <f>SUMPRODUCT(LTA!F9:AJ9,LTA!F$102:AJ$102,LTA!F$104:AJ$104)</f>
        <v>131.18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-195</v>
      </c>
      <c r="AA9" s="117">
        <f>STOA!I9</f>
        <v>0.5</v>
      </c>
      <c r="AB9" s="117">
        <f>-STOA!O9</f>
        <v>-71</v>
      </c>
      <c r="AC9">
        <f t="shared" si="0"/>
        <v>8.83590528080979</v>
      </c>
      <c r="AD9">
        <f t="shared" si="1"/>
        <v>460.8826583448531</v>
      </c>
      <c r="AE9">
        <f>'IDT-1'!C9</f>
        <v>0</v>
      </c>
      <c r="AF9" s="26"/>
      <c r="AG9">
        <f t="shared" si="2"/>
        <v>460.8826583448531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D10">
        <f>TWEPL!Q10</f>
        <v>6.2990999999999993</v>
      </c>
      <c r="E10">
        <f>GT_NG!Q10</f>
        <v>8.0022340128455731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1.0000000000000002E-2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496.20092873792464</v>
      </c>
      <c r="P10" s="77">
        <v>33.92624751161248</v>
      </c>
      <c r="Q10" s="77">
        <v>21.99</v>
      </c>
      <c r="R10" s="80">
        <v>0</v>
      </c>
      <c r="S10" s="80">
        <v>0</v>
      </c>
      <c r="T10" s="78">
        <f>SUMPRODUCT(LTA!F10:AJ10,LTA!F$101:AJ$101,LTA!F$104:AJ$104)</f>
        <v>53.5</v>
      </c>
      <c r="U10" s="78">
        <f>SUMPRODUCT(LTA!F10:AJ10,LTA!F$102:AJ$102,LTA!F$104:AJ$104)</f>
        <v>131.71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-200</v>
      </c>
      <c r="AA10" s="117">
        <f>STOA!I10</f>
        <v>0.5</v>
      </c>
      <c r="AB10" s="117">
        <f>-STOA!O10</f>
        <v>-71</v>
      </c>
      <c r="AC10">
        <f t="shared" si="0"/>
        <v>9.0247914488239012</v>
      </c>
      <c r="AD10">
        <f t="shared" si="1"/>
        <v>472.11371881355882</v>
      </c>
      <c r="AE10">
        <f>'IDT-1'!C10</f>
        <v>0</v>
      </c>
      <c r="AF10" s="26"/>
      <c r="AG10">
        <f t="shared" si="2"/>
        <v>472.11371881355882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D11">
        <f>TWEPL!Q11</f>
        <v>6.2990999999999993</v>
      </c>
      <c r="E11">
        <f>GT_NG!Q11</f>
        <v>8.0022340128455731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1.0000000000000002E-2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499.64050919802099</v>
      </c>
      <c r="P11" s="77">
        <v>33.92624751161248</v>
      </c>
      <c r="Q11" s="77">
        <v>21.99</v>
      </c>
      <c r="R11" s="80">
        <v>0</v>
      </c>
      <c r="S11" s="80">
        <v>0</v>
      </c>
      <c r="T11" s="78">
        <f>SUMPRODUCT(LTA!F11:AJ11,LTA!F$101:AJ$101,LTA!F$104:AJ$104)</f>
        <v>53.26</v>
      </c>
      <c r="U11" s="78">
        <f>SUMPRODUCT(LTA!F11:AJ11,LTA!F$102:AJ$102,LTA!F$104:AJ$104)</f>
        <v>131.76999999999998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-210</v>
      </c>
      <c r="AA11" s="117">
        <f>STOA!I11</f>
        <v>0.5</v>
      </c>
      <c r="AB11" s="117">
        <f>-STOA!O11</f>
        <v>-71</v>
      </c>
      <c r="AC11">
        <f t="shared" si="0"/>
        <v>9.3198195825386048</v>
      </c>
      <c r="AD11">
        <f t="shared" si="1"/>
        <v>445.07827113994034</v>
      </c>
      <c r="AE11">
        <f>'IDT-1'!C11</f>
        <v>0</v>
      </c>
      <c r="AF11" s="26"/>
      <c r="AG11">
        <f t="shared" si="2"/>
        <v>445.07827113994034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-20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D12">
        <f>TWEPL!Q12</f>
        <v>6.2990999999999993</v>
      </c>
      <c r="E12">
        <f>GT_NG!Q12</f>
        <v>8.0022340128455731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1.0000000000000002E-2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501.18001461633179</v>
      </c>
      <c r="P12" s="77">
        <v>33.92624751161248</v>
      </c>
      <c r="Q12" s="77">
        <v>21.99</v>
      </c>
      <c r="R12" s="80">
        <v>0</v>
      </c>
      <c r="S12" s="80">
        <v>0</v>
      </c>
      <c r="T12" s="78">
        <f>SUMPRODUCT(LTA!F12:AJ12,LTA!F$101:AJ$101,LTA!F$104:AJ$104)</f>
        <v>53.5</v>
      </c>
      <c r="U12" s="78">
        <f>SUMPRODUCT(LTA!F12:AJ12,LTA!F$102:AJ$102,LTA!F$104:AJ$104)</f>
        <v>131.93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-200</v>
      </c>
      <c r="AA12" s="117">
        <f>STOA!I12</f>
        <v>0.5</v>
      </c>
      <c r="AB12" s="117">
        <f>-STOA!O12</f>
        <v>-70</v>
      </c>
      <c r="AC12">
        <f t="shared" si="0"/>
        <v>9.2836184650865707</v>
      </c>
      <c r="AD12">
        <f t="shared" si="1"/>
        <v>453.05397767570327</v>
      </c>
      <c r="AE12">
        <f>'IDT-1'!C12</f>
        <v>0</v>
      </c>
      <c r="AF12" s="26"/>
      <c r="AG12">
        <f t="shared" si="2"/>
        <v>453.05397767570327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-25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D13">
        <f>TWEPL!Q13</f>
        <v>6.2990999999999993</v>
      </c>
      <c r="E13">
        <f>GT_NG!Q13</f>
        <v>8.0022340128455731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1.0000000000000002E-2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501.18034893190338</v>
      </c>
      <c r="P13" s="77">
        <v>33.92624751161248</v>
      </c>
      <c r="Q13" s="77">
        <v>21.99</v>
      </c>
      <c r="R13" s="80">
        <v>0</v>
      </c>
      <c r="S13" s="80">
        <v>0</v>
      </c>
      <c r="T13" s="78">
        <f>SUMPRODUCT(LTA!F13:AJ13,LTA!F$101:AJ$101,LTA!F$104:AJ$104)</f>
        <v>53.59</v>
      </c>
      <c r="U13" s="78">
        <f>SUMPRODUCT(LTA!F13:AJ13,LTA!F$102:AJ$102,LTA!F$104:AJ$104)</f>
        <v>132.26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-205</v>
      </c>
      <c r="AA13" s="117">
        <f>STOA!I13</f>
        <v>0.5</v>
      </c>
      <c r="AB13" s="117">
        <f>-STOA!O13</f>
        <v>-70</v>
      </c>
      <c r="AC13">
        <f t="shared" si="0"/>
        <v>9.376098682285555</v>
      </c>
      <c r="AD13">
        <f t="shared" si="1"/>
        <v>443.38183177407592</v>
      </c>
      <c r="AE13">
        <f>'IDT-1'!C13</f>
        <v>0</v>
      </c>
      <c r="AF13" s="26"/>
      <c r="AG13">
        <f t="shared" si="2"/>
        <v>443.38183177407592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-30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D14">
        <f>TWEPL!Q14</f>
        <v>6.2990999999999993</v>
      </c>
      <c r="E14">
        <f>GT_NG!Q14</f>
        <v>8.0022340128455731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1.0000000000000002E-2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484.66640958272694</v>
      </c>
      <c r="P14" s="77">
        <v>33.92624751161248</v>
      </c>
      <c r="Q14" s="77">
        <v>21.99</v>
      </c>
      <c r="R14" s="80">
        <v>0</v>
      </c>
      <c r="S14" s="80">
        <v>0</v>
      </c>
      <c r="T14" s="78">
        <f>SUMPRODUCT(LTA!F14:AJ14,LTA!F$101:AJ$101,LTA!F$104:AJ$104)</f>
        <v>53.49</v>
      </c>
      <c r="U14" s="78">
        <f>SUMPRODUCT(LTA!F14:AJ14,LTA!F$102:AJ$102,LTA!F$104:AJ$104)</f>
        <v>132.05000000000001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-205</v>
      </c>
      <c r="AA14" s="117">
        <f>STOA!I14</f>
        <v>0.5</v>
      </c>
      <c r="AB14" s="117">
        <f>-STOA!O14</f>
        <v>-70</v>
      </c>
      <c r="AC14">
        <f t="shared" si="0"/>
        <v>9.1392667407908466</v>
      </c>
      <c r="AD14">
        <f t="shared" si="1"/>
        <v>436.79472436639412</v>
      </c>
      <c r="AE14">
        <f>'IDT-1'!C14</f>
        <v>0</v>
      </c>
      <c r="AF14" s="26"/>
      <c r="AG14">
        <f t="shared" si="2"/>
        <v>436.79472436639412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-20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D15">
        <f>TWEPL!Q15</f>
        <v>6.2990999999999993</v>
      </c>
      <c r="E15">
        <f>GT_NG!Q15</f>
        <v>8.0022340128455731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1.0000000000000002E-2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484.66674389829853</v>
      </c>
      <c r="P15" s="77">
        <v>33.92624751161248</v>
      </c>
      <c r="Q15" s="77">
        <v>21.99</v>
      </c>
      <c r="R15" s="80">
        <v>0</v>
      </c>
      <c r="S15" s="80">
        <v>0</v>
      </c>
      <c r="T15" s="78">
        <f>SUMPRODUCT(LTA!F15:AJ15,LTA!F$101:AJ$101,LTA!F$104:AJ$104)</f>
        <v>53.97</v>
      </c>
      <c r="U15" s="78">
        <f>SUMPRODUCT(LTA!F15:AJ15,LTA!F$102:AJ$102,LTA!F$104:AJ$104)</f>
        <v>132.32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-210</v>
      </c>
      <c r="AA15" s="117">
        <f>STOA!I15</f>
        <v>0.5</v>
      </c>
      <c r="AB15" s="117">
        <f>-STOA!O15</f>
        <v>-70</v>
      </c>
      <c r="AC15">
        <f t="shared" si="0"/>
        <v>9.1902603203788544</v>
      </c>
      <c r="AD15">
        <f t="shared" si="1"/>
        <v>432.49406510237787</v>
      </c>
      <c r="AE15">
        <f>'IDT-1'!C15</f>
        <v>0</v>
      </c>
      <c r="AF15" s="26"/>
      <c r="AG15">
        <f t="shared" si="2"/>
        <v>432.49406510237787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-20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D16">
        <f>TWEPL!Q16</f>
        <v>6.2990999999999993</v>
      </c>
      <c r="E16">
        <f>GT_NG!Q16</f>
        <v>8.0022340128455731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1.0000000000000002E-2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484.66640958272694</v>
      </c>
      <c r="P16" s="77">
        <v>33.92624751161248</v>
      </c>
      <c r="Q16" s="77">
        <v>21.99</v>
      </c>
      <c r="R16" s="80">
        <v>0</v>
      </c>
      <c r="S16" s="80">
        <v>0</v>
      </c>
      <c r="T16" s="78">
        <f>SUMPRODUCT(LTA!F16:AJ16,LTA!F$101:AJ$101,LTA!F$104:AJ$104)</f>
        <v>62.08</v>
      </c>
      <c r="U16" s="78">
        <f>SUMPRODUCT(LTA!F16:AJ16,LTA!F$102:AJ$102,LTA!F$104:AJ$104)</f>
        <v>132.37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-205</v>
      </c>
      <c r="AA16" s="117">
        <f>STOA!I16</f>
        <v>0.5</v>
      </c>
      <c r="AB16" s="117">
        <f>-STOA!O16</f>
        <v>-70</v>
      </c>
      <c r="AC16">
        <f t="shared" si="0"/>
        <v>9.2620653784018252</v>
      </c>
      <c r="AD16">
        <f t="shared" si="1"/>
        <v>440.58192572878323</v>
      </c>
      <c r="AE16">
        <f>'IDT-1'!C16</f>
        <v>0</v>
      </c>
      <c r="AF16" s="26"/>
      <c r="AG16">
        <f t="shared" si="2"/>
        <v>440.58192572878323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-25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D17">
        <f>TWEPL!Q17</f>
        <v>6.2990999999999993</v>
      </c>
      <c r="E17">
        <f>GT_NG!Q17</f>
        <v>8.0022340128455731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1.0000000000000002E-2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484.54527955719146</v>
      </c>
      <c r="P17" s="77">
        <v>33.92624751161248</v>
      </c>
      <c r="Q17" s="77">
        <v>21.99</v>
      </c>
      <c r="R17" s="80">
        <v>0</v>
      </c>
      <c r="S17" s="80">
        <v>0</v>
      </c>
      <c r="T17" s="78">
        <f>SUMPRODUCT(LTA!F17:AJ17,LTA!F$101:AJ$101,LTA!F$104:AJ$104)</f>
        <v>61.83</v>
      </c>
      <c r="U17" s="78">
        <f>SUMPRODUCT(LTA!F17:AJ17,LTA!F$102:AJ$102,LTA!F$104:AJ$104)</f>
        <v>129.82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-210</v>
      </c>
      <c r="AA17" s="117">
        <f>STOA!I17</f>
        <v>0.5</v>
      </c>
      <c r="AB17" s="117">
        <f>-STOA!O17</f>
        <v>-70</v>
      </c>
      <c r="AC17">
        <f t="shared" si="0"/>
        <v>9.2363594341771122</v>
      </c>
      <c r="AD17">
        <f t="shared" si="1"/>
        <v>437.68650164747254</v>
      </c>
      <c r="AE17">
        <f>'IDT-1'!C17</f>
        <v>0</v>
      </c>
      <c r="AF17" s="26"/>
      <c r="AG17">
        <f t="shared" si="2"/>
        <v>437.68650164747254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-20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D18">
        <f>TWEPL!Q18</f>
        <v>6.2990999999999993</v>
      </c>
      <c r="E18">
        <f>GT_NG!Q18</f>
        <v>8.0022340128455731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1.0000000000000002E-2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484.54494524161987</v>
      </c>
      <c r="P18" s="77">
        <v>33.92624751161248</v>
      </c>
      <c r="Q18" s="77">
        <v>21.99</v>
      </c>
      <c r="R18" s="80">
        <v>0</v>
      </c>
      <c r="S18" s="80">
        <v>0</v>
      </c>
      <c r="T18" s="78">
        <f>SUMPRODUCT(LTA!F18:AJ18,LTA!F$101:AJ$101,LTA!F$104:AJ$104)</f>
        <v>61.28</v>
      </c>
      <c r="U18" s="78">
        <f>SUMPRODUCT(LTA!F18:AJ18,LTA!F$102:AJ$102,LTA!F$104:AJ$104)</f>
        <v>129.6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-210</v>
      </c>
      <c r="AA18" s="117">
        <f>STOA!I18</f>
        <v>0.5</v>
      </c>
      <c r="AB18" s="117">
        <f>-STOA!O18</f>
        <v>-72</v>
      </c>
      <c r="AC18">
        <f t="shared" si="0"/>
        <v>9.2029461096334959</v>
      </c>
      <c r="AD18">
        <f t="shared" si="1"/>
        <v>439.94958065644443</v>
      </c>
      <c r="AE18">
        <f>'IDT-1'!C18</f>
        <v>0</v>
      </c>
      <c r="AF18" s="26"/>
      <c r="AG18">
        <f t="shared" si="2"/>
        <v>439.94958065644443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-15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D19">
        <f>TWEPL!Q19</f>
        <v>6.2990999999999993</v>
      </c>
      <c r="E19">
        <f>GT_NG!Q19</f>
        <v>8.0044617958728388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1.0000000000000002E-2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486.83310531878561</v>
      </c>
      <c r="P19" s="77">
        <v>33.92624751161248</v>
      </c>
      <c r="Q19" s="77">
        <v>21.99</v>
      </c>
      <c r="R19" s="80">
        <v>0</v>
      </c>
      <c r="S19" s="80">
        <v>0</v>
      </c>
      <c r="T19" s="78">
        <f>SUMPRODUCT(LTA!F19:AJ19,LTA!F$101:AJ$101,LTA!F$104:AJ$104)</f>
        <v>61.06</v>
      </c>
      <c r="U19" s="78">
        <f>SUMPRODUCT(LTA!F19:AJ19,LTA!F$102:AJ$102,LTA!F$104:AJ$104)</f>
        <v>129.24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-170</v>
      </c>
      <c r="AA19" s="117">
        <f>STOA!I19</f>
        <v>0.5</v>
      </c>
      <c r="AB19" s="117">
        <f>-STOA!O19</f>
        <v>-99</v>
      </c>
      <c r="AC19">
        <f t="shared" si="0"/>
        <v>9.235753777847588</v>
      </c>
      <c r="AD19">
        <f t="shared" si="1"/>
        <v>439.62716084842344</v>
      </c>
      <c r="AE19">
        <f>'IDT-1'!C19</f>
        <v>0</v>
      </c>
      <c r="AF19" s="26"/>
      <c r="AG19">
        <f t="shared" si="2"/>
        <v>439.62716084842344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-30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D20">
        <f>TWEPL!Q20</f>
        <v>6.2990999999999993</v>
      </c>
      <c r="E20">
        <f>GT_NG!Q20</f>
        <v>8.0044617958728388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1.0000000000000002E-2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563.09587691621766</v>
      </c>
      <c r="P20" s="77">
        <v>33.92624751161248</v>
      </c>
      <c r="Q20" s="77">
        <v>21.99</v>
      </c>
      <c r="R20" s="80">
        <v>0</v>
      </c>
      <c r="S20" s="80">
        <v>0</v>
      </c>
      <c r="T20" s="78">
        <f>SUMPRODUCT(LTA!F20:AJ20,LTA!F$101:AJ$101,LTA!F$104:AJ$104)</f>
        <v>59.8</v>
      </c>
      <c r="U20" s="78">
        <f>SUMPRODUCT(LTA!F20:AJ20,LTA!F$102:AJ$102,LTA!F$104:AJ$104)</f>
        <v>128.59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-236</v>
      </c>
      <c r="AA20" s="117">
        <f>STOA!I20</f>
        <v>0.5</v>
      </c>
      <c r="AB20" s="117">
        <f>-STOA!O20</f>
        <v>-100</v>
      </c>
      <c r="AC20">
        <f t="shared" si="0"/>
        <v>10.502648966936462</v>
      </c>
      <c r="AD20">
        <f t="shared" si="1"/>
        <v>443.71303725676648</v>
      </c>
      <c r="AE20">
        <f>'IDT-1'!C20</f>
        <v>0</v>
      </c>
      <c r="AF20" s="26"/>
      <c r="AG20">
        <f t="shared" si="2"/>
        <v>443.71303725676648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-32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D21">
        <f>TWEPL!Q21</f>
        <v>6.2990999999999993</v>
      </c>
      <c r="E21">
        <f>GT_NG!Q21</f>
        <v>8.0044617958728388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1.0000000000000002E-2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584.24871652596153</v>
      </c>
      <c r="P21" s="77">
        <v>33.92624751161248</v>
      </c>
      <c r="Q21" s="77">
        <v>21.99</v>
      </c>
      <c r="R21" s="80">
        <v>0</v>
      </c>
      <c r="S21" s="80">
        <v>0</v>
      </c>
      <c r="T21" s="78">
        <f>SUMPRODUCT(LTA!F21:AJ21,LTA!F$101:AJ$101,LTA!F$104:AJ$104)</f>
        <v>61.77</v>
      </c>
      <c r="U21" s="78">
        <f>SUMPRODUCT(LTA!F21:AJ21,LTA!F$102:AJ$102,LTA!F$104:AJ$104)</f>
        <v>128.62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-255</v>
      </c>
      <c r="AA21" s="117">
        <f>STOA!I21</f>
        <v>0.5</v>
      </c>
      <c r="AB21" s="117">
        <f>-STOA!O21</f>
        <v>-102</v>
      </c>
      <c r="AC21">
        <f t="shared" si="0"/>
        <v>10.963859653645875</v>
      </c>
      <c r="AD21">
        <f t="shared" si="1"/>
        <v>437.40466617980093</v>
      </c>
      <c r="AE21">
        <f>'IDT-1'!C21</f>
        <v>0</v>
      </c>
      <c r="AF21" s="26"/>
      <c r="AG21">
        <f t="shared" si="2"/>
        <v>437.40466617980093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-40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D22">
        <f>TWEPL!Q22</f>
        <v>6.2990999999999993</v>
      </c>
      <c r="E22">
        <f>GT_NG!Q22</f>
        <v>8.0044617958728388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1.0000000000000002E-2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585.12979175850967</v>
      </c>
      <c r="P22" s="77">
        <v>33.92624751161248</v>
      </c>
      <c r="Q22" s="77">
        <v>21.99</v>
      </c>
      <c r="R22" s="80">
        <v>0</v>
      </c>
      <c r="S22" s="80">
        <v>0</v>
      </c>
      <c r="T22" s="78">
        <f>SUMPRODUCT(LTA!F22:AJ22,LTA!F$101:AJ$101,LTA!F$104:AJ$104)</f>
        <v>43.45</v>
      </c>
      <c r="U22" s="78">
        <f>SUMPRODUCT(LTA!F22:AJ22,LTA!F$102:AJ$102,LTA!F$104:AJ$104)</f>
        <v>129.04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-245</v>
      </c>
      <c r="AA22" s="117">
        <f>STOA!I22</f>
        <v>0.5</v>
      </c>
      <c r="AB22" s="117">
        <f>-STOA!O22</f>
        <v>-103</v>
      </c>
      <c r="AC22">
        <f t="shared" si="0"/>
        <v>10.73418996799254</v>
      </c>
      <c r="AD22">
        <f t="shared" si="1"/>
        <v>429.61541109800243</v>
      </c>
      <c r="AE22">
        <f>'IDT-1'!C22</f>
        <v>0</v>
      </c>
      <c r="AF22" s="26"/>
      <c r="AG22">
        <f t="shared" si="2"/>
        <v>429.61541109800243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-40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D23">
        <f>TWEPL!Q23</f>
        <v>6.2990999999999993</v>
      </c>
      <c r="E23">
        <f>GT_NG!Q23</f>
        <v>8.0044617958728388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1.0000000000000002E-2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592.26465447250928</v>
      </c>
      <c r="P23" s="77">
        <v>33.92624751161248</v>
      </c>
      <c r="Q23" s="77">
        <v>21.99</v>
      </c>
      <c r="R23" s="80">
        <v>0</v>
      </c>
      <c r="S23" s="80">
        <v>0</v>
      </c>
      <c r="T23" s="78">
        <f>SUMPRODUCT(LTA!F23:AJ23,LTA!F$101:AJ$101,LTA!F$104:AJ$104)</f>
        <v>43.22</v>
      </c>
      <c r="U23" s="78">
        <f>SUMPRODUCT(LTA!F23:AJ23,LTA!F$102:AJ$102,LTA!F$104:AJ$104)</f>
        <v>125.78999999999999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-240</v>
      </c>
      <c r="AA23" s="117">
        <f>STOA!I23</f>
        <v>0.5</v>
      </c>
      <c r="AB23" s="117">
        <f>-STOA!O23</f>
        <v>-106</v>
      </c>
      <c r="AC23">
        <f t="shared" si="0"/>
        <v>10.615424591998416</v>
      </c>
      <c r="AD23">
        <f t="shared" si="1"/>
        <v>450.38903918799616</v>
      </c>
      <c r="AE23">
        <f>'IDT-1'!C23</f>
        <v>0</v>
      </c>
      <c r="AF23" s="26"/>
      <c r="AG23">
        <f t="shared" si="2"/>
        <v>450.38903918799616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-25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D24">
        <f>TWEPL!Q24</f>
        <v>6.2990999999999993</v>
      </c>
      <c r="E24">
        <f>GT_NG!Q24</f>
        <v>8.0044617958728388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1.0000000000000002E-2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598.30283508333048</v>
      </c>
      <c r="P24" s="77">
        <v>33.92624751161248</v>
      </c>
      <c r="Q24" s="77">
        <v>21.99</v>
      </c>
      <c r="R24" s="80">
        <v>0</v>
      </c>
      <c r="S24" s="80">
        <v>0</v>
      </c>
      <c r="T24" s="78">
        <f>SUMPRODUCT(LTA!F24:AJ24,LTA!F$101:AJ$101,LTA!F$104:AJ$104)</f>
        <v>42.84</v>
      </c>
      <c r="U24" s="78">
        <f>SUMPRODUCT(LTA!F24:AJ24,LTA!F$102:AJ$102,LTA!F$104:AJ$104)</f>
        <v>125.47999999999999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-235</v>
      </c>
      <c r="AA24" s="117">
        <f>STOA!I24</f>
        <v>0.5</v>
      </c>
      <c r="AB24" s="117">
        <f>-STOA!O24</f>
        <v>-107</v>
      </c>
      <c r="AC24">
        <f t="shared" si="0"/>
        <v>10.582585433673884</v>
      </c>
      <c r="AD24">
        <f t="shared" si="1"/>
        <v>464.77005895714194</v>
      </c>
      <c r="AE24">
        <f>'IDT-1'!C24</f>
        <v>0</v>
      </c>
      <c r="AF24" s="26"/>
      <c r="AG24">
        <f t="shared" si="2"/>
        <v>464.77005895714194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-20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D25">
        <f>TWEPL!Q25</f>
        <v>6.2990999999999993</v>
      </c>
      <c r="E25">
        <f>GT_NG!Q25</f>
        <v>8.0044617958728388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1.0000000000000002E-2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603.39154815969096</v>
      </c>
      <c r="P25" s="77">
        <v>33.92624751161248</v>
      </c>
      <c r="Q25" s="77">
        <v>21.99</v>
      </c>
      <c r="R25" s="80">
        <v>0</v>
      </c>
      <c r="S25" s="80">
        <v>0</v>
      </c>
      <c r="T25" s="78">
        <f>SUMPRODUCT(LTA!F25:AJ25,LTA!F$101:AJ$101,LTA!F$104:AJ$104)</f>
        <v>42.64</v>
      </c>
      <c r="U25" s="78">
        <f>SUMPRODUCT(LTA!F25:AJ25,LTA!F$102:AJ$102,LTA!F$104:AJ$104)</f>
        <v>125.09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-225</v>
      </c>
      <c r="AA25" s="117">
        <f>STOA!I25</f>
        <v>0.5</v>
      </c>
      <c r="AB25" s="117">
        <f>-STOA!O25</f>
        <v>-108</v>
      </c>
      <c r="AC25">
        <f t="shared" si="0"/>
        <v>10.675442873879028</v>
      </c>
      <c r="AD25">
        <f t="shared" si="1"/>
        <v>463.17591459329725</v>
      </c>
      <c r="AE25">
        <f>'IDT-1'!C25</f>
        <v>0</v>
      </c>
      <c r="AF25" s="26"/>
      <c r="AG25">
        <f t="shared" si="2"/>
        <v>463.17591459329725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-35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D26">
        <f>TWEPL!Q26</f>
        <v>6.2990999999999993</v>
      </c>
      <c r="E26">
        <f>GT_NG!Q26</f>
        <v>8.0044617958728388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1.0000000000000002E-2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611.98367266796697</v>
      </c>
      <c r="P26" s="77">
        <v>33.92624751161248</v>
      </c>
      <c r="Q26" s="77">
        <v>21.99</v>
      </c>
      <c r="R26" s="80">
        <v>0</v>
      </c>
      <c r="S26" s="80">
        <v>0</v>
      </c>
      <c r="T26" s="78">
        <f>SUMPRODUCT(LTA!F26:AJ26,LTA!F$101:AJ$101,LTA!F$104:AJ$104)</f>
        <v>40.42</v>
      </c>
      <c r="U26" s="78">
        <f>SUMPRODUCT(LTA!F26:AJ26,LTA!F$102:AJ$102,LTA!F$104:AJ$104)</f>
        <v>124.19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-215</v>
      </c>
      <c r="AA26" s="117">
        <f>STOA!I26</f>
        <v>0.5</v>
      </c>
      <c r="AB26" s="117">
        <f>-STOA!O26</f>
        <v>-109</v>
      </c>
      <c r="AC26">
        <f t="shared" si="0"/>
        <v>10.6436944218521</v>
      </c>
      <c r="AD26">
        <f t="shared" si="1"/>
        <v>477.67978755360019</v>
      </c>
      <c r="AE26">
        <f>'IDT-1'!C26</f>
        <v>0</v>
      </c>
      <c r="AF26" s="26"/>
      <c r="AG26">
        <f t="shared" si="2"/>
        <v>477.67978755360019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-35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D27">
        <f>TWEPL!Q27</f>
        <v>6.2990999999999993</v>
      </c>
      <c r="E27">
        <f>GT_NG!Q27</f>
        <v>8.0044617958728388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1.0000000000000002E-2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627.88895989815001</v>
      </c>
      <c r="P27" s="77">
        <v>33.92624751161248</v>
      </c>
      <c r="Q27" s="77">
        <v>21.99</v>
      </c>
      <c r="R27" s="80">
        <v>0.5</v>
      </c>
      <c r="S27" s="80">
        <v>0</v>
      </c>
      <c r="T27" s="78">
        <f>SUMPRODUCT(LTA!F27:AJ27,LTA!F$101:AJ$101,LTA!F$104:AJ$104)</f>
        <v>40.61</v>
      </c>
      <c r="U27" s="78">
        <f>SUMPRODUCT(LTA!F27:AJ27,LTA!F$102:AJ$102,LTA!F$104:AJ$104)</f>
        <v>122.67999999999999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-170</v>
      </c>
      <c r="AA27" s="117">
        <f>STOA!I27</f>
        <v>0.5</v>
      </c>
      <c r="AB27" s="117">
        <f>-STOA!O27</f>
        <v>-114</v>
      </c>
      <c r="AC27">
        <f t="shared" si="0"/>
        <v>10.110585385313062</v>
      </c>
      <c r="AD27">
        <f t="shared" si="1"/>
        <v>568.29818382032227</v>
      </c>
      <c r="AE27">
        <f>'IDT-1'!C27</f>
        <v>0</v>
      </c>
      <c r="AF27" s="26"/>
      <c r="AG27">
        <f t="shared" si="2"/>
        <v>568.29818382032227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D28">
        <f>TWEPL!Q28</f>
        <v>6.2990999999999993</v>
      </c>
      <c r="E28">
        <f>GT_NG!Q28</f>
        <v>8.0044617958728388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1.0000000000000002E-2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655.33310180962928</v>
      </c>
      <c r="P28" s="77">
        <v>33.92624751161248</v>
      </c>
      <c r="Q28" s="77">
        <v>21.99</v>
      </c>
      <c r="R28" s="80">
        <v>2.57</v>
      </c>
      <c r="S28" s="80">
        <v>0</v>
      </c>
      <c r="T28" s="78">
        <f>SUMPRODUCT(LTA!F28:AJ28,LTA!F$101:AJ$101,LTA!F$104:AJ$104)</f>
        <v>40.97</v>
      </c>
      <c r="U28" s="78">
        <f>SUMPRODUCT(LTA!F28:AJ28,LTA!F$102:AJ$102,LTA!F$104:AJ$104)</f>
        <v>121.92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-145</v>
      </c>
      <c r="AA28" s="117">
        <f>STOA!I28</f>
        <v>0.5</v>
      </c>
      <c r="AB28" s="117">
        <f>-STOA!O28</f>
        <v>-115</v>
      </c>
      <c r="AC28">
        <f t="shared" si="0"/>
        <v>10.153714773601394</v>
      </c>
      <c r="AD28">
        <f t="shared" si="1"/>
        <v>621.36919634351329</v>
      </c>
      <c r="AE28">
        <f>'IDT-1'!C28</f>
        <v>0</v>
      </c>
      <c r="AF28" s="26"/>
      <c r="AG28">
        <f t="shared" si="2"/>
        <v>621.36919634351329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D29">
        <f>TWEPL!Q29</f>
        <v>6.2990999999999993</v>
      </c>
      <c r="E29">
        <f>GT_NG!Q29</f>
        <v>8.0044617958728388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1.0000000000000002E-2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665.84945770434138</v>
      </c>
      <c r="P29" s="77">
        <v>33.92624751161248</v>
      </c>
      <c r="Q29" s="77">
        <v>21.99</v>
      </c>
      <c r="R29" s="80">
        <v>4.2499999999999991</v>
      </c>
      <c r="S29" s="80">
        <v>0</v>
      </c>
      <c r="T29" s="78">
        <f>SUMPRODUCT(LTA!F29:AJ29,LTA!F$101:AJ$101,LTA!F$104:AJ$104)</f>
        <v>43.339999999999996</v>
      </c>
      <c r="U29" s="78">
        <f>SUMPRODUCT(LTA!F29:AJ29,LTA!F$102:AJ$102,LTA!F$104:AJ$104)</f>
        <v>122.27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-130</v>
      </c>
      <c r="AA29" s="117">
        <f>STOA!I29</f>
        <v>0.5</v>
      </c>
      <c r="AB29" s="117">
        <f>-STOA!O29</f>
        <v>-116</v>
      </c>
      <c r="AC29">
        <f t="shared" si="0"/>
        <v>10.276100577952663</v>
      </c>
      <c r="AD29">
        <f t="shared" si="1"/>
        <v>637.16316643387404</v>
      </c>
      <c r="AE29">
        <f>'IDT-1'!C29</f>
        <v>0</v>
      </c>
      <c r="AF29" s="26"/>
      <c r="AG29">
        <f t="shared" si="2"/>
        <v>637.16316643387404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-13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D30">
        <f>TWEPL!Q30</f>
        <v>6.2990999999999993</v>
      </c>
      <c r="E30">
        <f>GT_NG!Q30</f>
        <v>8.0044617958728388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1.0000000000000002E-2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674.41442532942983</v>
      </c>
      <c r="P30" s="77">
        <v>33.92624751161248</v>
      </c>
      <c r="Q30" s="77">
        <v>21.99</v>
      </c>
      <c r="R30" s="80">
        <v>9.2073427582227367</v>
      </c>
      <c r="S30" s="80">
        <v>0</v>
      </c>
      <c r="T30" s="78">
        <f>SUMPRODUCT(LTA!F30:AJ30,LTA!F$101:AJ$101,LTA!F$104:AJ$104)</f>
        <v>44.97</v>
      </c>
      <c r="U30" s="78">
        <f>SUMPRODUCT(LTA!F30:AJ30,LTA!F$102:AJ$102,LTA!F$104:AJ$104)</f>
        <v>122.19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-130</v>
      </c>
      <c r="AA30" s="117">
        <f>STOA!I30</f>
        <v>0.5</v>
      </c>
      <c r="AB30" s="117">
        <f>-STOA!O30</f>
        <v>-117</v>
      </c>
      <c r="AC30">
        <f t="shared" si="0"/>
        <v>10.382102526759217</v>
      </c>
      <c r="AD30">
        <f t="shared" si="1"/>
        <v>655.12947486837868</v>
      </c>
      <c r="AE30">
        <f>'IDT-1'!C30</f>
        <v>0</v>
      </c>
      <c r="AF30" s="26"/>
      <c r="AG30">
        <f t="shared" si="2"/>
        <v>655.12947486837868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-9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D31">
        <f>TWEPL!Q31</f>
        <v>6.2990999999999993</v>
      </c>
      <c r="E31">
        <f>GT_NG!Q31</f>
        <v>8.0044617958728388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1.0000000000000002E-2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667.07994742498738</v>
      </c>
      <c r="P31" s="77">
        <v>33.92624751161248</v>
      </c>
      <c r="Q31" s="77">
        <v>21.99</v>
      </c>
      <c r="R31" s="80">
        <v>16.772707458831125</v>
      </c>
      <c r="S31" s="80">
        <v>0</v>
      </c>
      <c r="T31" s="78">
        <f>SUMPRODUCT(LTA!F31:AJ31,LTA!F$101:AJ$101,LTA!F$104:AJ$104)</f>
        <v>48.97</v>
      </c>
      <c r="U31" s="78">
        <f>SUMPRODUCT(LTA!F31:AJ31,LTA!F$102:AJ$102,LTA!F$104:AJ$104)</f>
        <v>121.81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-150</v>
      </c>
      <c r="AA31" s="117">
        <f>STOA!I31</f>
        <v>3.5</v>
      </c>
      <c r="AB31" s="117">
        <f>-STOA!O31</f>
        <v>-99</v>
      </c>
      <c r="AC31">
        <f t="shared" si="0"/>
        <v>10.486780968176454</v>
      </c>
      <c r="AD31">
        <f t="shared" si="1"/>
        <v>656.87568322312734</v>
      </c>
      <c r="AE31">
        <f>'IDT-1'!C31</f>
        <v>0</v>
      </c>
      <c r="AF31" s="26"/>
      <c r="AG31">
        <f t="shared" si="2"/>
        <v>656.87568322312734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-12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D32">
        <f>TWEPL!Q32</f>
        <v>6.2990999999999993</v>
      </c>
      <c r="E32">
        <f>GT_NG!Q32</f>
        <v>8.0044617958728388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1.0000000000000002E-2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584.54850616492786</v>
      </c>
      <c r="P32" s="77">
        <v>33.92624751161248</v>
      </c>
      <c r="Q32" s="77">
        <v>21.99</v>
      </c>
      <c r="R32" s="80">
        <v>25.81</v>
      </c>
      <c r="S32" s="80">
        <v>0</v>
      </c>
      <c r="T32" s="78">
        <f>SUMPRODUCT(LTA!F32:AJ32,LTA!F$101:AJ$101,LTA!F$104:AJ$104)</f>
        <v>58.64</v>
      </c>
      <c r="U32" s="78">
        <f>SUMPRODUCT(LTA!F32:AJ32,LTA!F$102:AJ$102,LTA!F$104:AJ$104)</f>
        <v>121.38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-80</v>
      </c>
      <c r="AA32" s="117">
        <f>STOA!I32</f>
        <v>8</v>
      </c>
      <c r="AB32" s="117">
        <f>-STOA!O32</f>
        <v>-94</v>
      </c>
      <c r="AC32">
        <f t="shared" si="0"/>
        <v>9.3572317879409326</v>
      </c>
      <c r="AD32">
        <f t="shared" si="1"/>
        <v>666.25108368447218</v>
      </c>
      <c r="AE32">
        <f>'IDT-1'!C32</f>
        <v>0</v>
      </c>
      <c r="AF32" s="26"/>
      <c r="AG32">
        <f t="shared" si="2"/>
        <v>666.25108368447218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-19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D33">
        <f>TWEPL!Q33</f>
        <v>6.2990999999999993</v>
      </c>
      <c r="E33">
        <f>GT_NG!Q33</f>
        <v>8.0044617958728388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1.0000000000000002E-2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567.14459187847092</v>
      </c>
      <c r="P33" s="77">
        <v>33.92624751161248</v>
      </c>
      <c r="Q33" s="77">
        <v>21.99</v>
      </c>
      <c r="R33" s="80">
        <v>26.3</v>
      </c>
      <c r="S33" s="80">
        <v>0</v>
      </c>
      <c r="T33" s="78">
        <f>SUMPRODUCT(LTA!F33:AJ33,LTA!F$101:AJ$101,LTA!F$104:AJ$104)</f>
        <v>68.28</v>
      </c>
      <c r="U33" s="78">
        <f>SUMPRODUCT(LTA!F33:AJ33,LTA!F$102:AJ$102,LTA!F$104:AJ$104)</f>
        <v>120.94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-75</v>
      </c>
      <c r="AA33" s="117">
        <f>STOA!I33</f>
        <v>12.5</v>
      </c>
      <c r="AB33" s="117">
        <f>-STOA!O33</f>
        <v>-90</v>
      </c>
      <c r="AC33">
        <f t="shared" si="0"/>
        <v>9.3378274697423063</v>
      </c>
      <c r="AD33">
        <f t="shared" si="1"/>
        <v>662.05657371621396</v>
      </c>
      <c r="AE33">
        <f>'IDT-1'!C33</f>
        <v>0</v>
      </c>
      <c r="AF33" s="26"/>
      <c r="AG33">
        <f t="shared" si="2"/>
        <v>662.05657371621396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-29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D34">
        <f>TWEPL!Q34</f>
        <v>6.2990999999999993</v>
      </c>
      <c r="E34">
        <f>GT_NG!Q34</f>
        <v>8.0044617958728388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1.0000000000000002E-2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530.26305592781148</v>
      </c>
      <c r="P34" s="77">
        <v>33.92624751161248</v>
      </c>
      <c r="Q34" s="77">
        <v>21.99</v>
      </c>
      <c r="R34" s="80">
        <v>26.3</v>
      </c>
      <c r="S34" s="80">
        <v>0</v>
      </c>
      <c r="T34" s="78">
        <f>SUMPRODUCT(LTA!F34:AJ34,LTA!F$101:AJ$101,LTA!F$104:AJ$104)</f>
        <v>86.87</v>
      </c>
      <c r="U34" s="78">
        <f>SUMPRODUCT(LTA!F34:AJ34,LTA!F$102:AJ$102,LTA!F$104:AJ$104)</f>
        <v>120.71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-77.900000000000006</v>
      </c>
      <c r="AA34" s="117">
        <f>STOA!I34</f>
        <v>23</v>
      </c>
      <c r="AB34" s="117">
        <f>-STOA!O34</f>
        <v>-90</v>
      </c>
      <c r="AC34">
        <f t="shared" si="0"/>
        <v>9.1154219727469634</v>
      </c>
      <c r="AD34">
        <f t="shared" si="1"/>
        <v>671.35744326254985</v>
      </c>
      <c r="AE34">
        <f>'IDT-1'!C34</f>
        <v>0</v>
      </c>
      <c r="AF34" s="26"/>
      <c r="AG34">
        <f t="shared" si="2"/>
        <v>671.35744326254985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-9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D35">
        <f>TWEPL!Q35</f>
        <v>6.2990999999999993</v>
      </c>
      <c r="E35">
        <f>GT_NG!Q35</f>
        <v>8.0044617958728388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1.0000000000000002E-2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539.30162042490986</v>
      </c>
      <c r="P35" s="77">
        <v>33.92624751161248</v>
      </c>
      <c r="Q35" s="77">
        <v>21.99</v>
      </c>
      <c r="R35" s="80">
        <v>26.3</v>
      </c>
      <c r="S35" s="80">
        <v>0</v>
      </c>
      <c r="T35" s="78">
        <f>SUMPRODUCT(LTA!F35:AJ35,LTA!F$101:AJ$101,LTA!F$104:AJ$104)</f>
        <v>102.72</v>
      </c>
      <c r="U35" s="78">
        <f>SUMPRODUCT(LTA!F35:AJ35,LTA!F$102:AJ$102,LTA!F$104:AJ$104)</f>
        <v>119.41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-90</v>
      </c>
      <c r="AA35" s="117">
        <f>STOA!I35</f>
        <v>27.53</v>
      </c>
      <c r="AB35" s="117">
        <f>-STOA!O35</f>
        <v>-90</v>
      </c>
      <c r="AC35">
        <f t="shared" si="0"/>
        <v>9.656731361306095</v>
      </c>
      <c r="AD35">
        <f t="shared" si="1"/>
        <v>665.83469837108896</v>
      </c>
      <c r="AE35">
        <f>'IDT-1'!C35</f>
        <v>0</v>
      </c>
      <c r="AF35" s="26"/>
      <c r="AG35">
        <f t="shared" si="2"/>
        <v>665.83469837108896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-30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D36">
        <f>TWEPL!Q36</f>
        <v>6.2990999999999993</v>
      </c>
      <c r="E36">
        <f>GT_NG!Q36</f>
        <v>8.0044617958728388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1.0000000000000002E-2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538.05221681880209</v>
      </c>
      <c r="P36" s="77">
        <v>33.92624751161248</v>
      </c>
      <c r="Q36" s="77">
        <v>21.99</v>
      </c>
      <c r="R36" s="80">
        <v>26.3</v>
      </c>
      <c r="S36" s="80">
        <v>0</v>
      </c>
      <c r="T36" s="78">
        <f>SUMPRODUCT(LTA!F36:AJ36,LTA!F$101:AJ$101,LTA!F$104:AJ$104)</f>
        <v>115.03</v>
      </c>
      <c r="U36" s="78">
        <f>SUMPRODUCT(LTA!F36:AJ36,LTA!F$102:AJ$102,LTA!F$104:AJ$104)</f>
        <v>118.8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-110</v>
      </c>
      <c r="AA36" s="117">
        <f>STOA!I36</f>
        <v>33.53</v>
      </c>
      <c r="AB36" s="117">
        <f>-STOA!O36</f>
        <v>-90</v>
      </c>
      <c r="AC36">
        <f t="shared" si="0"/>
        <v>9.9346685224052749</v>
      </c>
      <c r="AD36">
        <f t="shared" si="1"/>
        <v>667.00735760388193</v>
      </c>
      <c r="AE36">
        <f>'IDT-1'!C36</f>
        <v>0</v>
      </c>
      <c r="AF36" s="26"/>
      <c r="AG36">
        <f t="shared" si="2"/>
        <v>667.00735760388193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-25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D37">
        <f>TWEPL!Q37</f>
        <v>6.2990999999999993</v>
      </c>
      <c r="E37">
        <f>GT_NG!Q37</f>
        <v>8.0044617958728388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1.0000000000000002E-2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500.15951227972124</v>
      </c>
      <c r="P37" s="77">
        <v>33.92624751161248</v>
      </c>
      <c r="Q37" s="77">
        <v>9.6</v>
      </c>
      <c r="R37" s="80">
        <v>26.3</v>
      </c>
      <c r="S37" s="80">
        <v>0</v>
      </c>
      <c r="T37" s="78">
        <f>SUMPRODUCT(LTA!F37:AJ37,LTA!F$101:AJ$101,LTA!F$104:AJ$104)</f>
        <v>128.82</v>
      </c>
      <c r="U37" s="78">
        <f>SUMPRODUCT(LTA!F37:AJ37,LTA!F$102:AJ$102,LTA!F$104:AJ$104)</f>
        <v>117.78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-92</v>
      </c>
      <c r="AA37" s="117">
        <f>STOA!I37</f>
        <v>39.53</v>
      </c>
      <c r="AB37" s="117">
        <f>-STOA!O37</f>
        <v>-90</v>
      </c>
      <c r="AC37">
        <f t="shared" si="0"/>
        <v>9.2755972390069648</v>
      </c>
      <c r="AD37">
        <f t="shared" si="1"/>
        <v>679.15372434819949</v>
      </c>
      <c r="AE37">
        <f>'IDT-1'!C37</f>
        <v>0</v>
      </c>
      <c r="AF37" s="26"/>
      <c r="AG37">
        <f t="shared" si="2"/>
        <v>679.15372434819949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D38">
        <f>TWEPL!Q38</f>
        <v>6.2990999999999993</v>
      </c>
      <c r="E38">
        <f>GT_NG!Q38</f>
        <v>8.0044617958728388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1.0000000000000002E-2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500.29060122234023</v>
      </c>
      <c r="P38" s="77">
        <v>33.92624751161248</v>
      </c>
      <c r="Q38" s="77">
        <v>9.6</v>
      </c>
      <c r="R38" s="80">
        <v>26.3</v>
      </c>
      <c r="S38" s="80">
        <v>0</v>
      </c>
      <c r="T38" s="78">
        <f>SUMPRODUCT(LTA!F38:AJ38,LTA!F$101:AJ$101,LTA!F$104:AJ$104)</f>
        <v>143.66999999999999</v>
      </c>
      <c r="U38" s="78">
        <f>SUMPRODUCT(LTA!F38:AJ38,LTA!F$102:AJ$102,LTA!F$104:AJ$104)</f>
        <v>116.97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-107</v>
      </c>
      <c r="AA38" s="117">
        <f>STOA!I38</f>
        <v>45.53</v>
      </c>
      <c r="AB38" s="117">
        <f>-STOA!O38</f>
        <v>-90</v>
      </c>
      <c r="AC38">
        <f t="shared" si="0"/>
        <v>9.5862747345349426</v>
      </c>
      <c r="AD38">
        <f t="shared" si="1"/>
        <v>684.01413579529049</v>
      </c>
      <c r="AE38">
        <f>'IDT-1'!C38</f>
        <v>0</v>
      </c>
      <c r="AF38" s="26"/>
      <c r="AG38">
        <f t="shared" si="2"/>
        <v>684.01413579529049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D39">
        <f>TWEPL!Q39</f>
        <v>6.2990999999999993</v>
      </c>
      <c r="E39">
        <f>GT_NG!Q39</f>
        <v>8.0044617958728388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1.0000000000000002E-2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500.17706812990826</v>
      </c>
      <c r="P39" s="77">
        <v>33.92624751161248</v>
      </c>
      <c r="Q39" s="77">
        <v>9.6</v>
      </c>
      <c r="R39" s="80">
        <v>26.3</v>
      </c>
      <c r="S39" s="80">
        <v>0</v>
      </c>
      <c r="T39" s="78">
        <f>SUMPRODUCT(LTA!F39:AJ39,LTA!F$101:AJ$101,LTA!F$104:AJ$104)</f>
        <v>157.22</v>
      </c>
      <c r="U39" s="78">
        <f>SUMPRODUCT(LTA!F39:AJ39,LTA!F$102:AJ$102,LTA!F$104:AJ$104)</f>
        <v>116.46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-112</v>
      </c>
      <c r="AA39" s="117">
        <f>STOA!I39</f>
        <v>51.53</v>
      </c>
      <c r="AB39" s="117">
        <f>-STOA!O39</f>
        <v>-90</v>
      </c>
      <c r="AC39">
        <f t="shared" si="0"/>
        <v>9.797218280932519</v>
      </c>
      <c r="AD39">
        <f t="shared" si="1"/>
        <v>697.72965915646114</v>
      </c>
      <c r="AE39">
        <f>'IDT-1'!C39</f>
        <v>0</v>
      </c>
      <c r="AF39" s="26"/>
      <c r="AG39">
        <f t="shared" si="2"/>
        <v>697.72965915646114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D40">
        <f>TWEPL!Q40</f>
        <v>6.2990999999999993</v>
      </c>
      <c r="E40">
        <f>GT_NG!Q40</f>
        <v>8.0044617958728388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1.0000000000000002E-2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497.81716949175029</v>
      </c>
      <c r="P40" s="77">
        <v>33.92624751161248</v>
      </c>
      <c r="Q40" s="77">
        <v>9.6</v>
      </c>
      <c r="R40" s="80">
        <v>26.3</v>
      </c>
      <c r="S40" s="80">
        <v>0</v>
      </c>
      <c r="T40" s="78">
        <f>SUMPRODUCT(LTA!F40:AJ40,LTA!F$101:AJ$101,LTA!F$104:AJ$104)</f>
        <v>170.70999999999998</v>
      </c>
      <c r="U40" s="78">
        <f>SUMPRODUCT(LTA!F40:AJ40,LTA!F$102:AJ$102,LTA!F$104:AJ$104)</f>
        <v>116.58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-112</v>
      </c>
      <c r="AA40" s="117">
        <f>STOA!I40</f>
        <v>57.53</v>
      </c>
      <c r="AB40" s="117">
        <f>-STOA!O40</f>
        <v>-90</v>
      </c>
      <c r="AC40">
        <f t="shared" si="0"/>
        <v>9.9490191729167261</v>
      </c>
      <c r="AD40">
        <f t="shared" si="1"/>
        <v>714.82795962631883</v>
      </c>
      <c r="AE40">
        <f>'IDT-1'!C40</f>
        <v>0</v>
      </c>
      <c r="AF40" s="26"/>
      <c r="AG40">
        <f t="shared" si="2"/>
        <v>714.82795962631883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D41">
        <f>TWEPL!Q41</f>
        <v>6.2990999999999993</v>
      </c>
      <c r="E41">
        <f>GT_NG!Q41</f>
        <v>8.0044617958728388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1.0000000000000002E-2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495.1836829022115</v>
      </c>
      <c r="P41" s="77">
        <v>33.92624751161248</v>
      </c>
      <c r="Q41" s="77">
        <v>9.6</v>
      </c>
      <c r="R41" s="80">
        <v>26.3</v>
      </c>
      <c r="S41" s="80">
        <v>0</v>
      </c>
      <c r="T41" s="78">
        <f>SUMPRODUCT(LTA!F41:AJ41,LTA!F$101:AJ$101,LTA!F$104:AJ$104)</f>
        <v>178.10000000000002</v>
      </c>
      <c r="U41" s="78">
        <f>SUMPRODUCT(LTA!F41:AJ41,LTA!F$102:AJ$102,LTA!F$104:AJ$104)</f>
        <v>91.800000000000011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-86.7</v>
      </c>
      <c r="AA41" s="117">
        <f>STOA!I41</f>
        <v>63.53</v>
      </c>
      <c r="AB41" s="117">
        <f>-STOA!O41</f>
        <v>-90</v>
      </c>
      <c r="AC41">
        <f t="shared" si="0"/>
        <v>9.8229490526721293</v>
      </c>
      <c r="AD41">
        <f t="shared" si="1"/>
        <v>701.23054315702461</v>
      </c>
      <c r="AE41">
        <f>'IDT-1'!C41</f>
        <v>0</v>
      </c>
      <c r="AF41" s="26"/>
      <c r="AG41">
        <f t="shared" si="2"/>
        <v>701.23054315702461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-25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D42">
        <f>TWEPL!Q42</f>
        <v>6.2990999999999993</v>
      </c>
      <c r="E42">
        <f>GT_NG!Q42</f>
        <v>8.0044617958728388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1.0000000000000002E-2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495.18306474071443</v>
      </c>
      <c r="P42" s="77">
        <v>33.92624751161248</v>
      </c>
      <c r="Q42" s="77">
        <v>9.6</v>
      </c>
      <c r="R42" s="80">
        <v>26.3</v>
      </c>
      <c r="S42" s="80">
        <v>0</v>
      </c>
      <c r="T42" s="78">
        <f>SUMPRODUCT(LTA!F42:AJ42,LTA!F$101:AJ$101,LTA!F$104:AJ$104)</f>
        <v>186.44000000000003</v>
      </c>
      <c r="U42" s="78">
        <f>SUMPRODUCT(LTA!F42:AJ42,LTA!F$102:AJ$102,LTA!F$104:AJ$104)</f>
        <v>91.710000000000008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-87</v>
      </c>
      <c r="AA42" s="117">
        <f>STOA!I42</f>
        <v>65.03</v>
      </c>
      <c r="AB42" s="117">
        <f>-STOA!O42</f>
        <v>-90</v>
      </c>
      <c r="AC42">
        <f t="shared" si="0"/>
        <v>9.8670164134966356</v>
      </c>
      <c r="AD42">
        <f t="shared" si="1"/>
        <v>715.63585763470314</v>
      </c>
      <c r="AE42">
        <f>'IDT-1'!C42</f>
        <v>0</v>
      </c>
      <c r="AF42" s="26"/>
      <c r="AG42">
        <f t="shared" si="2"/>
        <v>715.63585763470314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-20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D43">
        <f>TWEPL!Q43</f>
        <v>6.2990999999999993</v>
      </c>
      <c r="E43">
        <f>GT_NG!Q43</f>
        <v>8.0044617958728388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1.0000000000000002E-2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486.89438119646218</v>
      </c>
      <c r="P43" s="77">
        <v>16.32</v>
      </c>
      <c r="Q43" s="77">
        <v>9.6</v>
      </c>
      <c r="R43" s="80">
        <v>26.3</v>
      </c>
      <c r="S43" s="80">
        <v>0</v>
      </c>
      <c r="T43" s="78">
        <f>SUMPRODUCT(LTA!F43:AJ43,LTA!F$101:AJ$101,LTA!F$104:AJ$104)</f>
        <v>192.85</v>
      </c>
      <c r="U43" s="78">
        <f>SUMPRODUCT(LTA!F43:AJ43,LTA!F$102:AJ$102,LTA!F$104:AJ$104)</f>
        <v>91.75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-34</v>
      </c>
      <c r="AA43" s="117">
        <f>STOA!I43</f>
        <v>68.03</v>
      </c>
      <c r="AB43" s="117">
        <f>-STOA!O43</f>
        <v>-130</v>
      </c>
      <c r="AC43">
        <f t="shared" si="0"/>
        <v>9.6512760000274636</v>
      </c>
      <c r="AD43">
        <f t="shared" si="1"/>
        <v>707.40666699230758</v>
      </c>
      <c r="AE43">
        <f>'IDT-1'!C43</f>
        <v>0</v>
      </c>
      <c r="AF43" s="26"/>
      <c r="AG43">
        <f t="shared" si="2"/>
        <v>707.40666699230758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-25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D44">
        <f>TWEPL!Q44</f>
        <v>6.2990999999999993</v>
      </c>
      <c r="E44">
        <f>GT_NG!Q44</f>
        <v>8.0044617958728388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1.0000000000000002E-2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475.78010667250487</v>
      </c>
      <c r="P44" s="77">
        <v>16.32</v>
      </c>
      <c r="Q44" s="77">
        <v>9.6</v>
      </c>
      <c r="R44" s="80">
        <v>26.3</v>
      </c>
      <c r="S44" s="80">
        <v>0</v>
      </c>
      <c r="T44" s="78">
        <f>SUMPRODUCT(LTA!F44:AJ44,LTA!F$101:AJ$101,LTA!F$104:AJ$104)</f>
        <v>194.26999999999998</v>
      </c>
      <c r="U44" s="78">
        <f>SUMPRODUCT(LTA!F44:AJ44,LTA!F$102:AJ$102,LTA!F$104:AJ$104)</f>
        <v>91.67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-34</v>
      </c>
      <c r="AA44" s="117">
        <f>STOA!I44</f>
        <v>71.63</v>
      </c>
      <c r="AB44" s="117">
        <f>-STOA!O44</f>
        <v>-130</v>
      </c>
      <c r="AC44">
        <f t="shared" si="0"/>
        <v>9.5259173640390777</v>
      </c>
      <c r="AD44">
        <f t="shared" si="1"/>
        <v>709.35775110433849</v>
      </c>
      <c r="AE44">
        <f>'IDT-1'!C44</f>
        <v>0</v>
      </c>
      <c r="AF44" s="26"/>
      <c r="AG44">
        <f t="shared" si="2"/>
        <v>709.35775110433849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-17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D45">
        <f>TWEPL!Q45</f>
        <v>6.2990999999999993</v>
      </c>
      <c r="E45">
        <f>GT_NG!Q45</f>
        <v>8.0044617958728388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1.0000000000000002E-2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452.86848202281777</v>
      </c>
      <c r="P45" s="77">
        <v>16.32</v>
      </c>
      <c r="Q45" s="77">
        <v>9.6</v>
      </c>
      <c r="R45" s="80">
        <v>26.3</v>
      </c>
      <c r="S45" s="80">
        <v>0</v>
      </c>
      <c r="T45" s="78">
        <f>SUMPRODUCT(LTA!F45:AJ45,LTA!F$101:AJ$101,LTA!F$104:AJ$104)</f>
        <v>193.56</v>
      </c>
      <c r="U45" s="78">
        <f>SUMPRODUCT(LTA!F45:AJ45,LTA!F$102:AJ$102,LTA!F$104:AJ$104)</f>
        <v>91.600000000000009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-29</v>
      </c>
      <c r="AA45" s="117">
        <f>STOA!I45</f>
        <v>75.23</v>
      </c>
      <c r="AB45" s="117">
        <f>-STOA!O45</f>
        <v>-130</v>
      </c>
      <c r="AC45">
        <f t="shared" si="0"/>
        <v>9.3757454496884165</v>
      </c>
      <c r="AD45">
        <f t="shared" si="1"/>
        <v>686.41629836900211</v>
      </c>
      <c r="AE45">
        <f>'IDT-1'!C45</f>
        <v>0</v>
      </c>
      <c r="AF45" s="26"/>
      <c r="AG45">
        <f t="shared" si="2"/>
        <v>686.41629836900211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-25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D46">
        <f>TWEPL!Q46</f>
        <v>6.2990999999999993</v>
      </c>
      <c r="E46">
        <f>GT_NG!Q46</f>
        <v>8.0044617958728388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1.0000000000000002E-2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452.86814983195808</v>
      </c>
      <c r="P46" s="77">
        <v>16.32</v>
      </c>
      <c r="Q46" s="77">
        <v>9.6</v>
      </c>
      <c r="R46" s="80">
        <v>26.3</v>
      </c>
      <c r="S46" s="80">
        <v>0</v>
      </c>
      <c r="T46" s="78">
        <f>SUMPRODUCT(LTA!F46:AJ46,LTA!F$101:AJ$101,LTA!F$104:AJ$104)</f>
        <v>192.82</v>
      </c>
      <c r="U46" s="78">
        <f>SUMPRODUCT(LTA!F46:AJ46,LTA!F$102:AJ$102,LTA!F$104:AJ$104)</f>
        <v>91.710000000000008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-29</v>
      </c>
      <c r="AA46" s="117">
        <f>STOA!I46</f>
        <v>77.33</v>
      </c>
      <c r="AB46" s="117">
        <f>-STOA!O46</f>
        <v>-130</v>
      </c>
      <c r="AC46">
        <f t="shared" si="0"/>
        <v>9.4153129089754373</v>
      </c>
      <c r="AD46">
        <f t="shared" si="1"/>
        <v>684.84639871885554</v>
      </c>
      <c r="AE46">
        <f>'IDT-1'!C46</f>
        <v>0</v>
      </c>
      <c r="AF46" s="26"/>
      <c r="AG46">
        <f t="shared" si="2"/>
        <v>684.84639871885554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-28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D47">
        <f>TWEPL!Q47</f>
        <v>6.2990999999999993</v>
      </c>
      <c r="E47">
        <f>GT_NG!Q47</f>
        <v>8.0044617958728388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1.0000000000000002E-2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449.2815277932549</v>
      </c>
      <c r="P47" s="77">
        <v>16.32</v>
      </c>
      <c r="Q47" s="77">
        <v>9.6</v>
      </c>
      <c r="R47" s="80">
        <v>26.3</v>
      </c>
      <c r="S47" s="80">
        <v>0</v>
      </c>
      <c r="T47" s="78">
        <f>SUMPRODUCT(LTA!F47:AJ47,LTA!F$101:AJ$101,LTA!F$104:AJ$104)</f>
        <v>187.35000000000002</v>
      </c>
      <c r="U47" s="78">
        <f>SUMPRODUCT(LTA!F47:AJ47,LTA!F$102:AJ$102,LTA!F$104:AJ$104)</f>
        <v>63.260000000000005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-29</v>
      </c>
      <c r="AA47" s="117">
        <f>STOA!I47</f>
        <v>79.13</v>
      </c>
      <c r="AB47" s="117">
        <f>-STOA!O47</f>
        <v>-130</v>
      </c>
      <c r="AC47">
        <f t="shared" si="0"/>
        <v>8.8525070644133805</v>
      </c>
      <c r="AD47">
        <f t="shared" si="1"/>
        <v>677.70258252471433</v>
      </c>
      <c r="AE47">
        <f>'IDT-1'!C47</f>
        <v>0</v>
      </c>
      <c r="AF47" s="26"/>
      <c r="AG47">
        <f t="shared" si="2"/>
        <v>677.70258252471433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D48">
        <f>TWEPL!Q48</f>
        <v>6.2990999999999993</v>
      </c>
      <c r="E48">
        <f>GT_NG!Q48</f>
        <v>8.0044617958728388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1.0000000000000002E-2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449.28094381851582</v>
      </c>
      <c r="P48" s="77">
        <v>16.32</v>
      </c>
      <c r="Q48" s="77">
        <v>9.6</v>
      </c>
      <c r="R48" s="80">
        <v>26.3</v>
      </c>
      <c r="S48" s="80">
        <v>0</v>
      </c>
      <c r="T48" s="78">
        <f>SUMPRODUCT(LTA!F48:AJ48,LTA!F$101:AJ$101,LTA!F$104:AJ$104)</f>
        <v>187.54</v>
      </c>
      <c r="U48" s="78">
        <f>SUMPRODUCT(LTA!F48:AJ48,LTA!F$102:AJ$102,LTA!F$104:AJ$104)</f>
        <v>63.410000000000004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-29</v>
      </c>
      <c r="AA48" s="117">
        <f>STOA!I48</f>
        <v>79.430000000000007</v>
      </c>
      <c r="AB48" s="117">
        <f>-STOA!O48</f>
        <v>-130</v>
      </c>
      <c r="AC48">
        <f t="shared" si="0"/>
        <v>8.8581339254356752</v>
      </c>
      <c r="AD48">
        <f t="shared" si="1"/>
        <v>678.33637168895291</v>
      </c>
      <c r="AE48">
        <f>'IDT-1'!C48</f>
        <v>0</v>
      </c>
      <c r="AF48" s="26"/>
      <c r="AG48">
        <f t="shared" si="2"/>
        <v>678.33637168895291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D49">
        <f>TWEPL!Q49</f>
        <v>6.2990999999999993</v>
      </c>
      <c r="E49">
        <f>GT_NG!Q49</f>
        <v>8.0022340128455731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1.0000000000000002E-2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449.59030948332133</v>
      </c>
      <c r="P49" s="77">
        <v>16.32</v>
      </c>
      <c r="Q49" s="77">
        <v>9.6</v>
      </c>
      <c r="R49" s="80">
        <v>26.3</v>
      </c>
      <c r="S49" s="80">
        <v>0</v>
      </c>
      <c r="T49" s="78">
        <f>SUMPRODUCT(LTA!F49:AJ49,LTA!F$101:AJ$101,LTA!F$104:AJ$104)</f>
        <v>187.99</v>
      </c>
      <c r="U49" s="78">
        <f>SUMPRODUCT(LTA!F49:AJ49,LTA!F$102:AJ$102,LTA!F$104:AJ$104)</f>
        <v>63.35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-29</v>
      </c>
      <c r="AA49" s="117">
        <f>STOA!I49</f>
        <v>80.930000000000007</v>
      </c>
      <c r="AB49" s="117">
        <f>-STOA!O49</f>
        <v>-130</v>
      </c>
      <c r="AC49">
        <f t="shared" si="0"/>
        <v>8.8774687387953257</v>
      </c>
      <c r="AD49">
        <f t="shared" si="1"/>
        <v>680.51417475737173</v>
      </c>
      <c r="AE49">
        <f>'IDT-1'!C49</f>
        <v>0</v>
      </c>
      <c r="AF49" s="26"/>
      <c r="AG49">
        <f t="shared" si="2"/>
        <v>680.51417475737173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D50">
        <f>TWEPL!Q50</f>
        <v>6.2990999999999993</v>
      </c>
      <c r="E50">
        <f>GT_NG!Q50</f>
        <v>8.0022340128455731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1.0000000000000002E-2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449.58991401587599</v>
      </c>
      <c r="P50" s="77">
        <v>16.32</v>
      </c>
      <c r="Q50" s="77">
        <v>9.6</v>
      </c>
      <c r="R50" s="80">
        <v>26.3</v>
      </c>
      <c r="S50" s="80">
        <v>0</v>
      </c>
      <c r="T50" s="78">
        <f>SUMPRODUCT(LTA!F50:AJ50,LTA!F$101:AJ$101,LTA!F$104:AJ$104)</f>
        <v>188.34999999999997</v>
      </c>
      <c r="U50" s="78">
        <f>SUMPRODUCT(LTA!F50:AJ50,LTA!F$102:AJ$102,LTA!F$104:AJ$104)</f>
        <v>63.28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-34</v>
      </c>
      <c r="AA50" s="117">
        <f>STOA!I50</f>
        <v>80.930000000000007</v>
      </c>
      <c r="AB50" s="117">
        <f>-STOA!O50</f>
        <v>-130</v>
      </c>
      <c r="AC50">
        <f t="shared" si="0"/>
        <v>8.9244078962927809</v>
      </c>
      <c r="AD50">
        <f t="shared" si="1"/>
        <v>675.75684013242869</v>
      </c>
      <c r="AE50">
        <f>'IDT-1'!C50</f>
        <v>0</v>
      </c>
      <c r="AF50" s="26"/>
      <c r="AG50">
        <f t="shared" si="2"/>
        <v>675.75684013242869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D51">
        <f>TWEPL!Q51</f>
        <v>6.2990999999999993</v>
      </c>
      <c r="E51">
        <f>GT_NG!Q51</f>
        <v>7.9522337735318906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1.0000000000000002E-2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451.92121822623778</v>
      </c>
      <c r="P51" s="77">
        <v>16.32</v>
      </c>
      <c r="Q51" s="77">
        <v>9.6</v>
      </c>
      <c r="R51" s="80">
        <v>26.3</v>
      </c>
      <c r="S51" s="80">
        <v>0</v>
      </c>
      <c r="T51" s="78">
        <f>SUMPRODUCT(LTA!F51:AJ51,LTA!F$101:AJ$101,LTA!F$104:AJ$104)</f>
        <v>179.12</v>
      </c>
      <c r="U51" s="78">
        <f>SUMPRODUCT(LTA!F51:AJ51,LTA!F$102:AJ$102,LTA!F$104:AJ$104)</f>
        <v>59.900000000000006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-34</v>
      </c>
      <c r="AA51" s="117">
        <f>STOA!I51</f>
        <v>80.930000000000007</v>
      </c>
      <c r="AB51" s="117">
        <f>-STOA!O51</f>
        <v>-130</v>
      </c>
      <c r="AC51">
        <f t="shared" si="0"/>
        <v>8.9602353712380083</v>
      </c>
      <c r="AD51">
        <f t="shared" si="1"/>
        <v>679.79231662853169</v>
      </c>
      <c r="AE51">
        <f>'IDT-1'!C51</f>
        <v>0</v>
      </c>
      <c r="AF51" s="26"/>
      <c r="AG51">
        <f t="shared" si="2"/>
        <v>679.79231662853169</v>
      </c>
      <c r="AI51" s="75">
        <f>PXIL!I51</f>
        <v>0</v>
      </c>
      <c r="AJ51" s="75">
        <f>PXIL!O51</f>
        <v>0</v>
      </c>
      <c r="AK51" s="75">
        <f>RTM_IEX!I51</f>
        <v>14.4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D52">
        <f>TWEPL!Q52</f>
        <v>6.2990999999999993</v>
      </c>
      <c r="E52">
        <f>GT_NG!Q52</f>
        <v>7.9577000866801511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1.0000000000000002E-2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451.92080890800736</v>
      </c>
      <c r="P52" s="77">
        <v>16.32</v>
      </c>
      <c r="Q52" s="77">
        <v>9.6</v>
      </c>
      <c r="R52" s="80">
        <v>26.3</v>
      </c>
      <c r="S52" s="80">
        <v>0</v>
      </c>
      <c r="T52" s="78">
        <f>SUMPRODUCT(LTA!F52:AJ52,LTA!F$101:AJ$101,LTA!F$104:AJ$104)</f>
        <v>179.48</v>
      </c>
      <c r="U52" s="78">
        <f>SUMPRODUCT(LTA!F52:AJ52,LTA!F$102:AJ$102,LTA!F$104:AJ$104)</f>
        <v>60.14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-29</v>
      </c>
      <c r="AA52" s="117">
        <f>STOA!I52</f>
        <v>80.930000000000007</v>
      </c>
      <c r="AB52" s="117">
        <f>-STOA!O52</f>
        <v>-130</v>
      </c>
      <c r="AC52">
        <f t="shared" si="0"/>
        <v>8.9127212351823051</v>
      </c>
      <c r="AD52">
        <f t="shared" si="1"/>
        <v>684.48488775950523</v>
      </c>
      <c r="AE52">
        <f>'IDT-1'!C52</f>
        <v>0</v>
      </c>
      <c r="AF52" s="26"/>
      <c r="AG52">
        <f t="shared" si="2"/>
        <v>684.48488775950523</v>
      </c>
      <c r="AI52" s="75">
        <f>PXIL!I52</f>
        <v>0</v>
      </c>
      <c r="AJ52" s="75">
        <f>PXIL!O52</f>
        <v>0</v>
      </c>
      <c r="AK52" s="75">
        <f>RTM_IEX!I52</f>
        <v>13.44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D53">
        <f>TWEPL!Q53</f>
        <v>6.2990999999999993</v>
      </c>
      <c r="E53">
        <f>GT_NG!Q53</f>
        <v>7.9577000866801511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1.0000000000000002E-2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455.03685457856324</v>
      </c>
      <c r="P53" s="77">
        <v>16.32</v>
      </c>
      <c r="Q53" s="77">
        <v>9.6</v>
      </c>
      <c r="R53" s="80">
        <v>26.3</v>
      </c>
      <c r="S53" s="80">
        <v>0</v>
      </c>
      <c r="T53" s="78">
        <f>SUMPRODUCT(LTA!F53:AJ53,LTA!F$101:AJ$101,LTA!F$104:AJ$104)</f>
        <v>180.22</v>
      </c>
      <c r="U53" s="78">
        <f>SUMPRODUCT(LTA!F53:AJ53,LTA!F$102:AJ$102,LTA!F$104:AJ$104)</f>
        <v>60.46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-29</v>
      </c>
      <c r="AA53" s="117">
        <f>STOA!I53</f>
        <v>80.930000000000007</v>
      </c>
      <c r="AB53" s="117">
        <f>-STOA!O53</f>
        <v>-130</v>
      </c>
      <c r="AC53">
        <f t="shared" si="0"/>
        <v>8.9156784370831978</v>
      </c>
      <c r="AD53">
        <f t="shared" si="1"/>
        <v>684.81797622816032</v>
      </c>
      <c r="AE53">
        <f>'IDT-1'!C53</f>
        <v>0</v>
      </c>
      <c r="AF53" s="26"/>
      <c r="AG53">
        <f t="shared" si="2"/>
        <v>684.81797622816032</v>
      </c>
      <c r="AI53" s="75">
        <f>PXIL!I53</f>
        <v>0</v>
      </c>
      <c r="AJ53" s="75">
        <f>PXIL!O53</f>
        <v>0</v>
      </c>
      <c r="AK53" s="75">
        <f>RTM_IEX!I53</f>
        <v>9.6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D54">
        <f>TWEPL!Q54</f>
        <v>6.2990999999999993</v>
      </c>
      <c r="E54">
        <f>GT_NG!Q54</f>
        <v>7.9577000866801511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1.0000000000000002E-2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472.63862267749482</v>
      </c>
      <c r="P54" s="77">
        <v>16.32</v>
      </c>
      <c r="Q54" s="77">
        <v>9.6</v>
      </c>
      <c r="R54" s="80">
        <v>26.3</v>
      </c>
      <c r="S54" s="80">
        <v>0</v>
      </c>
      <c r="T54" s="78">
        <f>SUMPRODUCT(LTA!F54:AJ54,LTA!F$101:AJ$101,LTA!F$104:AJ$104)</f>
        <v>180.73000000000002</v>
      </c>
      <c r="U54" s="78">
        <f>SUMPRODUCT(LTA!F54:AJ54,LTA!F$102:AJ$102,LTA!F$104:AJ$104)</f>
        <v>60.77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-34</v>
      </c>
      <c r="AA54" s="117">
        <f>STOA!I54</f>
        <v>80.930000000000007</v>
      </c>
      <c r="AB54" s="117">
        <f>-STOA!O54</f>
        <v>-130</v>
      </c>
      <c r="AC54">
        <f t="shared" si="0"/>
        <v>9.079940633964771</v>
      </c>
      <c r="AD54">
        <f t="shared" si="1"/>
        <v>693.27548213021009</v>
      </c>
      <c r="AE54">
        <f>'IDT-1'!C54</f>
        <v>0</v>
      </c>
      <c r="AF54" s="26"/>
      <c r="AG54">
        <f t="shared" si="2"/>
        <v>693.27548213021009</v>
      </c>
      <c r="AI54" s="75">
        <f>PXIL!I54</f>
        <v>0</v>
      </c>
      <c r="AJ54" s="75">
        <f>PXIL!O54</f>
        <v>0</v>
      </c>
      <c r="AK54" s="75">
        <f>RTM_IEX!I54</f>
        <v>4.8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D55">
        <f>TWEPL!Q55</f>
        <v>6.2990999999999993</v>
      </c>
      <c r="E55">
        <f>GT_NG!Q55</f>
        <v>7.9577000866801511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1.0000000000000002E-2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475.94453372169784</v>
      </c>
      <c r="P55" s="77">
        <v>17</v>
      </c>
      <c r="Q55" s="77">
        <v>9.6</v>
      </c>
      <c r="R55" s="80">
        <v>26.3</v>
      </c>
      <c r="S55" s="80">
        <v>0</v>
      </c>
      <c r="T55" s="78">
        <f>SUMPRODUCT(LTA!F55:AJ55,LTA!F$101:AJ$101,LTA!F$104:AJ$104)</f>
        <v>181.04</v>
      </c>
      <c r="U55" s="78">
        <f>SUMPRODUCT(LTA!F55:AJ55,LTA!F$102:AJ$102,LTA!F$104:AJ$104)</f>
        <v>61.150000000000006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-59</v>
      </c>
      <c r="AA55" s="117">
        <f>STOA!I55</f>
        <v>80.930000000000007</v>
      </c>
      <c r="AB55" s="117">
        <f>-STOA!O55</f>
        <v>-130</v>
      </c>
      <c r="AC55">
        <f t="shared" si="0"/>
        <v>9.300801839208642</v>
      </c>
      <c r="AD55">
        <f t="shared" si="1"/>
        <v>667.93053196916935</v>
      </c>
      <c r="AE55">
        <f>'IDT-1'!C55</f>
        <v>0</v>
      </c>
      <c r="AF55" s="26"/>
      <c r="AG55">
        <f t="shared" si="2"/>
        <v>667.93053196916935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D56">
        <f>TWEPL!Q56</f>
        <v>6.2990999999999993</v>
      </c>
      <c r="E56">
        <f>GT_NG!Q56</f>
        <v>7.8030330062444255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1.0000000000000002E-2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465.77517158615262</v>
      </c>
      <c r="P56" s="77">
        <v>16.32</v>
      </c>
      <c r="Q56" s="77">
        <v>9.6</v>
      </c>
      <c r="R56" s="80">
        <v>26.3</v>
      </c>
      <c r="S56" s="80">
        <v>0</v>
      </c>
      <c r="T56" s="78">
        <f>SUMPRODUCT(LTA!F56:AJ56,LTA!F$101:AJ$101,LTA!F$104:AJ$104)</f>
        <v>181.46</v>
      </c>
      <c r="U56" s="78">
        <f>SUMPRODUCT(LTA!F56:AJ56,LTA!F$102:AJ$102,LTA!F$104:AJ$104)</f>
        <v>61.53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-74</v>
      </c>
      <c r="AA56" s="117">
        <f>STOA!I56</f>
        <v>80.930000000000007</v>
      </c>
      <c r="AB56" s="117">
        <f>-STOA!O56</f>
        <v>-130</v>
      </c>
      <c r="AC56">
        <f t="shared" si="0"/>
        <v>9.3441782949409387</v>
      </c>
      <c r="AD56">
        <f t="shared" si="1"/>
        <v>642.68312629745617</v>
      </c>
      <c r="AE56">
        <f>'IDT-1'!C56</f>
        <v>0</v>
      </c>
      <c r="AF56" s="26"/>
      <c r="AG56">
        <f t="shared" si="2"/>
        <v>642.68312629745617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D57">
        <f>TWEPL!Q57</f>
        <v>6.2990999999999993</v>
      </c>
      <c r="E57">
        <f>GT_NG!Q57</f>
        <v>7.7254015466983939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1.0000000000000002E-2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464.07582069236059</v>
      </c>
      <c r="P57" s="77">
        <v>16.32</v>
      </c>
      <c r="Q57" s="77">
        <v>9.6</v>
      </c>
      <c r="R57" s="80">
        <v>26.3</v>
      </c>
      <c r="S57" s="80">
        <v>0</v>
      </c>
      <c r="T57" s="78">
        <f>SUMPRODUCT(LTA!F57:AJ57,LTA!F$101:AJ$101,LTA!F$104:AJ$104)</f>
        <v>181.90999999999997</v>
      </c>
      <c r="U57" s="78">
        <f>SUMPRODUCT(LTA!F57:AJ57,LTA!F$102:AJ$102,LTA!F$104:AJ$104)</f>
        <v>59.06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-79</v>
      </c>
      <c r="AA57" s="117">
        <f>STOA!I57</f>
        <v>80.930000000000007</v>
      </c>
      <c r="AB57" s="117">
        <f>-STOA!O57</f>
        <v>-130</v>
      </c>
      <c r="AC57">
        <f t="shared" si="0"/>
        <v>9.4987714878425411</v>
      </c>
      <c r="AD57">
        <f t="shared" si="1"/>
        <v>650.0515507512165</v>
      </c>
      <c r="AE57">
        <f>'IDT-1'!C57</f>
        <v>0</v>
      </c>
      <c r="AF57" s="26"/>
      <c r="AG57">
        <f t="shared" si="2"/>
        <v>650.0515507512165</v>
      </c>
      <c r="AI57" s="75">
        <f>PXIL!I57</f>
        <v>0</v>
      </c>
      <c r="AJ57" s="75">
        <f>PXIL!O57</f>
        <v>0</v>
      </c>
      <c r="AK57" s="75">
        <f>RTM_IEX!I57</f>
        <v>16.32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D58">
        <f>TWEPL!Q58</f>
        <v>6.2990999999999993</v>
      </c>
      <c r="E58">
        <f>GT_NG!Q58</f>
        <v>7.7254015466983939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1.0000000000000002E-2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462.63182703716024</v>
      </c>
      <c r="P58" s="77">
        <v>16.32</v>
      </c>
      <c r="Q58" s="77">
        <v>9.6</v>
      </c>
      <c r="R58" s="80">
        <v>26.3</v>
      </c>
      <c r="S58" s="80">
        <v>0</v>
      </c>
      <c r="T58" s="78">
        <f>SUMPRODUCT(LTA!F58:AJ58,LTA!F$101:AJ$101,LTA!F$104:AJ$104)</f>
        <v>182.63</v>
      </c>
      <c r="U58" s="78">
        <f>SUMPRODUCT(LTA!F58:AJ58,LTA!F$102:AJ$102,LTA!F$104:AJ$104)</f>
        <v>59.28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-74</v>
      </c>
      <c r="AA58" s="117">
        <f>STOA!I58</f>
        <v>80.930000000000007</v>
      </c>
      <c r="AB58" s="117">
        <f>-STOA!O58</f>
        <v>-130</v>
      </c>
      <c r="AC58">
        <f t="shared" si="0"/>
        <v>9.4414977060657996</v>
      </c>
      <c r="AD58">
        <f t="shared" si="1"/>
        <v>653.64483087779274</v>
      </c>
      <c r="AE58">
        <f>'IDT-1'!C58</f>
        <v>0</v>
      </c>
      <c r="AF58" s="26"/>
      <c r="AG58">
        <f t="shared" si="2"/>
        <v>653.64483087779274</v>
      </c>
      <c r="AI58" s="75">
        <f>PXIL!I58</f>
        <v>0</v>
      </c>
      <c r="AJ58" s="75">
        <f>PXIL!O58</f>
        <v>0</v>
      </c>
      <c r="AK58" s="75">
        <f>RTM_IEX!I58</f>
        <v>15.36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D59">
        <f>TWEPL!Q59</f>
        <v>6.2990999999999993</v>
      </c>
      <c r="E59">
        <f>GT_NG!Q59</f>
        <v>7.7254015466983939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1.0000000000000002E-2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460.25769051169317</v>
      </c>
      <c r="P59" s="77">
        <v>16.32</v>
      </c>
      <c r="Q59" s="77">
        <v>9.6</v>
      </c>
      <c r="R59" s="80">
        <v>26.3</v>
      </c>
      <c r="S59" s="80">
        <v>0</v>
      </c>
      <c r="T59" s="78">
        <f>SUMPRODUCT(LTA!F59:AJ59,LTA!F$101:AJ$101,LTA!F$104:AJ$104)</f>
        <v>182.42</v>
      </c>
      <c r="U59" s="78">
        <f>SUMPRODUCT(LTA!F59:AJ59,LTA!F$102:AJ$102,LTA!F$104:AJ$104)</f>
        <v>59.46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-69</v>
      </c>
      <c r="AA59" s="117">
        <f>STOA!I59</f>
        <v>80.03</v>
      </c>
      <c r="AB59" s="117">
        <f>-STOA!O59</f>
        <v>-130</v>
      </c>
      <c r="AC59">
        <f t="shared" si="0"/>
        <v>9.2751026670307137</v>
      </c>
      <c r="AD59">
        <f t="shared" si="1"/>
        <v>644.94708939136069</v>
      </c>
      <c r="AE59">
        <f>'IDT-1'!C59</f>
        <v>0</v>
      </c>
      <c r="AF59" s="26"/>
      <c r="AG59">
        <f t="shared" si="2"/>
        <v>644.94708939136069</v>
      </c>
      <c r="AI59" s="75">
        <f>PXIL!I59</f>
        <v>0</v>
      </c>
      <c r="AJ59" s="75">
        <f>PXIL!O59</f>
        <v>0</v>
      </c>
      <c r="AK59" s="75">
        <f>RTM_IEX!I59</f>
        <v>4.8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D60">
        <f>TWEPL!Q60</f>
        <v>6.2990999999999993</v>
      </c>
      <c r="E60">
        <f>GT_NG!Q60</f>
        <v>7.7254015466983939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1.0000000000000002E-2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460.35106667817064</v>
      </c>
      <c r="P60" s="77">
        <v>15.28</v>
      </c>
      <c r="Q60" s="77">
        <v>9.6</v>
      </c>
      <c r="R60" s="80">
        <v>26.3</v>
      </c>
      <c r="S60" s="80">
        <v>0</v>
      </c>
      <c r="T60" s="78">
        <f>SUMPRODUCT(LTA!F60:AJ60,LTA!F$101:AJ$101,LTA!F$104:AJ$104)</f>
        <v>179.89</v>
      </c>
      <c r="U60" s="78">
        <f>SUMPRODUCT(LTA!F60:AJ60,LTA!F$102:AJ$102,LTA!F$104:AJ$104)</f>
        <v>59.760000000000005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-64</v>
      </c>
      <c r="AA60" s="117">
        <f>STOA!I60</f>
        <v>77.03</v>
      </c>
      <c r="AB60" s="117">
        <f>-STOA!O60</f>
        <v>-130</v>
      </c>
      <c r="AC60">
        <f t="shared" si="0"/>
        <v>9.1341177396847399</v>
      </c>
      <c r="AD60">
        <f t="shared" si="1"/>
        <v>639.11145048518426</v>
      </c>
      <c r="AE60">
        <f>'IDT-1'!C60</f>
        <v>0</v>
      </c>
      <c r="AF60" s="26"/>
      <c r="AG60">
        <f t="shared" si="2"/>
        <v>639.11145048518426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D61">
        <f>TWEPL!Q61</f>
        <v>6.2990999999999993</v>
      </c>
      <c r="E61">
        <f>GT_NG!Q61</f>
        <v>7.7254015466983939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1.0000000000000002E-2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458.73264121631269</v>
      </c>
      <c r="P61" s="77">
        <v>16.32</v>
      </c>
      <c r="Q61" s="77">
        <v>9.6</v>
      </c>
      <c r="R61" s="80">
        <v>26.3</v>
      </c>
      <c r="S61" s="80">
        <v>0</v>
      </c>
      <c r="T61" s="78">
        <f>SUMPRODUCT(LTA!F61:AJ61,LTA!F$101:AJ$101,LTA!F$104:AJ$104)</f>
        <v>177.42999999999998</v>
      </c>
      <c r="U61" s="78">
        <f>SUMPRODUCT(LTA!F61:AJ61,LTA!F$102:AJ$102,LTA!F$104:AJ$104)</f>
        <v>60.04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-64</v>
      </c>
      <c r="AA61" s="117">
        <f>STOA!I61</f>
        <v>77.03</v>
      </c>
      <c r="AB61" s="117">
        <f>-STOA!O61</f>
        <v>-130</v>
      </c>
      <c r="AC61">
        <f t="shared" si="0"/>
        <v>9.1774275956203883</v>
      </c>
      <c r="AD61">
        <f t="shared" si="1"/>
        <v>643.9897151673905</v>
      </c>
      <c r="AE61">
        <f>'IDT-1'!C61</f>
        <v>0</v>
      </c>
      <c r="AF61" s="26"/>
      <c r="AG61">
        <f t="shared" si="2"/>
        <v>643.9897151673905</v>
      </c>
      <c r="AI61" s="75">
        <f>PXIL!I61</f>
        <v>0</v>
      </c>
      <c r="AJ61" s="75">
        <f>PXIL!O61</f>
        <v>0</v>
      </c>
      <c r="AK61" s="75">
        <f>RTM_IEX!I61</f>
        <v>7.68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D62">
        <f>TWEPL!Q62</f>
        <v>6.2990999999999993</v>
      </c>
      <c r="E62">
        <f>GT_NG!Q62</f>
        <v>7.7254015466983939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1.0000000000000002E-2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454.74613139727603</v>
      </c>
      <c r="P62" s="77">
        <v>16.32</v>
      </c>
      <c r="Q62" s="77">
        <v>9.6</v>
      </c>
      <c r="R62" s="80">
        <v>26.3</v>
      </c>
      <c r="S62" s="80">
        <v>0</v>
      </c>
      <c r="T62" s="78">
        <f>SUMPRODUCT(LTA!F62:AJ62,LTA!F$101:AJ$101,LTA!F$104:AJ$104)</f>
        <v>173.43</v>
      </c>
      <c r="U62" s="78">
        <f>SUMPRODUCT(LTA!F62:AJ62,LTA!F$102:AJ$102,LTA!F$104:AJ$104)</f>
        <v>60.410000000000004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-59</v>
      </c>
      <c r="AA62" s="117">
        <f>STOA!I62</f>
        <v>73.73</v>
      </c>
      <c r="AB62" s="117">
        <f>-STOA!O62</f>
        <v>-130</v>
      </c>
      <c r="AC62">
        <f t="shared" si="0"/>
        <v>9.1383476716018901</v>
      </c>
      <c r="AD62">
        <f t="shared" si="1"/>
        <v>649.63228527237254</v>
      </c>
      <c r="AE62">
        <f>'IDT-1'!C62</f>
        <v>0</v>
      </c>
      <c r="AF62" s="26"/>
      <c r="AG62">
        <f t="shared" si="2"/>
        <v>649.63228527237254</v>
      </c>
      <c r="AI62" s="75">
        <f>PXIL!I62</f>
        <v>0</v>
      </c>
      <c r="AJ62" s="75">
        <f>PXIL!O62</f>
        <v>0</v>
      </c>
      <c r="AK62" s="75">
        <f>RTM_IEX!I62</f>
        <v>19.2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D63">
        <f>TWEPL!Q63</f>
        <v>6.2990999999999993</v>
      </c>
      <c r="E63">
        <f>GT_NG!Q63</f>
        <v>7.7254015466983939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1.0000000000000002E-2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454.73002283797518</v>
      </c>
      <c r="P63" s="77">
        <v>16.32</v>
      </c>
      <c r="Q63" s="77">
        <v>9.6</v>
      </c>
      <c r="R63" s="80">
        <v>26.3</v>
      </c>
      <c r="S63" s="80">
        <v>0</v>
      </c>
      <c r="T63" s="78">
        <f>SUMPRODUCT(LTA!F63:AJ63,LTA!F$101:AJ$101,LTA!F$104:AJ$104)</f>
        <v>181.45999999999998</v>
      </c>
      <c r="U63" s="78">
        <f>SUMPRODUCT(LTA!F63:AJ63,LTA!F$102:AJ$102,LTA!F$104:AJ$104)</f>
        <v>61.09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-54</v>
      </c>
      <c r="AA63" s="117">
        <f>STOA!I63</f>
        <v>69.53</v>
      </c>
      <c r="AB63" s="117">
        <f>-STOA!O63</f>
        <v>-130</v>
      </c>
      <c r="AC63">
        <f t="shared" si="0"/>
        <v>9.1672952786690658</v>
      </c>
      <c r="AD63">
        <f t="shared" si="1"/>
        <v>662.93722910600445</v>
      </c>
      <c r="AE63">
        <f>'IDT-1'!C63</f>
        <v>0</v>
      </c>
      <c r="AF63" s="26"/>
      <c r="AG63">
        <f t="shared" si="2"/>
        <v>662.93722910600445</v>
      </c>
      <c r="AI63" s="75">
        <f>PXIL!I63</f>
        <v>0</v>
      </c>
      <c r="AJ63" s="75">
        <f>PXIL!O63</f>
        <v>0</v>
      </c>
      <c r="AK63" s="75">
        <f>RTM_IEX!I63</f>
        <v>23.04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D64">
        <f>TWEPL!Q64</f>
        <v>6.2990999999999993</v>
      </c>
      <c r="E64">
        <f>GT_NG!Q64</f>
        <v>7.7254015466983939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1.0000000000000002E-2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458.73398625807749</v>
      </c>
      <c r="P64" s="77">
        <v>16.32</v>
      </c>
      <c r="Q64" s="77">
        <v>9.6</v>
      </c>
      <c r="R64" s="80">
        <v>26.3</v>
      </c>
      <c r="S64" s="80">
        <v>0</v>
      </c>
      <c r="T64" s="78">
        <f>SUMPRODUCT(LTA!F64:AJ64,LTA!F$101:AJ$101,LTA!F$104:AJ$104)</f>
        <v>177.30999999999997</v>
      </c>
      <c r="U64" s="78">
        <f>SUMPRODUCT(LTA!F64:AJ64,LTA!F$102:AJ$102,LTA!F$104:AJ$104)</f>
        <v>61.150000000000006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-54</v>
      </c>
      <c r="AA64" s="117">
        <f>STOA!I64</f>
        <v>67.13</v>
      </c>
      <c r="AB64" s="117">
        <f>-STOA!O64</f>
        <v>-130</v>
      </c>
      <c r="AC64">
        <f t="shared" si="0"/>
        <v>9.1369701567659671</v>
      </c>
      <c r="AD64">
        <f t="shared" si="1"/>
        <v>659.52151764800988</v>
      </c>
      <c r="AE64">
        <f>'IDT-1'!C64</f>
        <v>0</v>
      </c>
      <c r="AF64" s="26"/>
      <c r="AG64">
        <f t="shared" si="2"/>
        <v>659.52151764800988</v>
      </c>
      <c r="AI64" s="75">
        <f>PXIL!I64</f>
        <v>0</v>
      </c>
      <c r="AJ64" s="75">
        <f>PXIL!O64</f>
        <v>0</v>
      </c>
      <c r="AK64" s="75">
        <f>RTM_IEX!I64</f>
        <v>22.08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D65">
        <f>TWEPL!Q65</f>
        <v>6.2990999999999993</v>
      </c>
      <c r="E65">
        <f>GT_NG!Q65</f>
        <v>7.7254015466983939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1.0000000000000002E-2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487.76280292850339</v>
      </c>
      <c r="P65" s="77">
        <v>16.32</v>
      </c>
      <c r="Q65" s="77">
        <v>9.6</v>
      </c>
      <c r="R65" s="80">
        <v>26.3</v>
      </c>
      <c r="S65" s="80">
        <v>0</v>
      </c>
      <c r="T65" s="78">
        <f>SUMPRODUCT(LTA!F65:AJ65,LTA!F$101:AJ$101,LTA!F$104:AJ$104)</f>
        <v>177.68</v>
      </c>
      <c r="U65" s="78">
        <f>SUMPRODUCT(LTA!F65:AJ65,LTA!F$102:AJ$102,LTA!F$104:AJ$104)</f>
        <v>61.58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-49</v>
      </c>
      <c r="AA65" s="117">
        <f>STOA!I65</f>
        <v>62.03</v>
      </c>
      <c r="AB65" s="117">
        <f>-STOA!O65</f>
        <v>-130</v>
      </c>
      <c r="AC65">
        <f t="shared" si="0"/>
        <v>9.1158891058547376</v>
      </c>
      <c r="AD65">
        <f t="shared" si="1"/>
        <v>667.19141536934694</v>
      </c>
      <c r="AE65">
        <f>'IDT-1'!C65</f>
        <v>0</v>
      </c>
      <c r="AF65" s="26"/>
      <c r="AG65">
        <f t="shared" si="2"/>
        <v>667.19141536934694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D66">
        <f>TWEPL!Q66</f>
        <v>6.2990999999999993</v>
      </c>
      <c r="E66">
        <f>GT_NG!Q66</f>
        <v>7.7254015466983939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1.0000000000000002E-2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488.66969835409839</v>
      </c>
      <c r="P66" s="77">
        <v>16.32</v>
      </c>
      <c r="Q66" s="77">
        <v>9.6</v>
      </c>
      <c r="R66" s="80">
        <v>26.3</v>
      </c>
      <c r="S66" s="80">
        <v>0</v>
      </c>
      <c r="T66" s="78">
        <f>SUMPRODUCT(LTA!F66:AJ66,LTA!F$101:AJ$101,LTA!F$104:AJ$104)</f>
        <v>168.26</v>
      </c>
      <c r="U66" s="78">
        <f>SUMPRODUCT(LTA!F66:AJ66,LTA!F$102:AJ$102,LTA!F$104:AJ$104)</f>
        <v>61.99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-44</v>
      </c>
      <c r="AA66" s="117">
        <f>STOA!I66</f>
        <v>57.53</v>
      </c>
      <c r="AB66" s="117">
        <f>-STOA!O66</f>
        <v>-130</v>
      </c>
      <c r="AC66">
        <f t="shared" si="0"/>
        <v>8.9605911479889979</v>
      </c>
      <c r="AD66">
        <f t="shared" si="1"/>
        <v>659.74360875280775</v>
      </c>
      <c r="AE66">
        <f>'IDT-1'!C66</f>
        <v>0</v>
      </c>
      <c r="AF66" s="26"/>
      <c r="AG66">
        <f t="shared" si="2"/>
        <v>659.74360875280775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D67">
        <f>TWEPL!Q67</f>
        <v>6.2990999999999993</v>
      </c>
      <c r="E67">
        <f>GT_NG!Q67</f>
        <v>7.7254015466983939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1.0000000000000002E-2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488.61969864557068</v>
      </c>
      <c r="P67" s="77">
        <v>16.32</v>
      </c>
      <c r="Q67" s="77">
        <v>9.6</v>
      </c>
      <c r="R67" s="80">
        <v>26.3</v>
      </c>
      <c r="S67" s="80">
        <v>0</v>
      </c>
      <c r="T67" s="78">
        <f>SUMPRODUCT(LTA!F67:AJ67,LTA!F$101:AJ$101,LTA!F$104:AJ$104)</f>
        <v>156.99</v>
      </c>
      <c r="U67" s="78">
        <f>SUMPRODUCT(LTA!F67:AJ67,LTA!F$102:AJ$102,LTA!F$104:AJ$104)</f>
        <v>62.27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-59</v>
      </c>
      <c r="AA67" s="117">
        <f>STOA!I67</f>
        <v>52.43</v>
      </c>
      <c r="AB67" s="117">
        <f>-STOA!O67</f>
        <v>-100</v>
      </c>
      <c r="AC67">
        <f t="shared" si="0"/>
        <v>8.6853872377210237</v>
      </c>
      <c r="AD67">
        <f t="shared" si="1"/>
        <v>658.87881295454804</v>
      </c>
      <c r="AE67">
        <f>'IDT-1'!C67</f>
        <v>0</v>
      </c>
      <c r="AF67" s="26"/>
      <c r="AG67">
        <f t="shared" si="2"/>
        <v>658.87881295454804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D68">
        <f>TWEPL!Q68</f>
        <v>6.2990999999999993</v>
      </c>
      <c r="E68">
        <f>GT_NG!Q68</f>
        <v>7.7254015466983939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1.0000000000000002E-2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488.63243573283916</v>
      </c>
      <c r="P68" s="77">
        <v>16.32</v>
      </c>
      <c r="Q68" s="77">
        <v>9.6</v>
      </c>
      <c r="R68" s="80">
        <v>26.3</v>
      </c>
      <c r="S68" s="80">
        <v>0</v>
      </c>
      <c r="T68" s="78">
        <f>SUMPRODUCT(LTA!F68:AJ68,LTA!F$101:AJ$101,LTA!F$104:AJ$104)</f>
        <v>143.93</v>
      </c>
      <c r="U68" s="78">
        <f>SUMPRODUCT(LTA!F68:AJ68,LTA!F$102:AJ$102,LTA!F$104:AJ$104)</f>
        <v>72.17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-51</v>
      </c>
      <c r="AA68" s="117">
        <f>STOA!I68</f>
        <v>47.93</v>
      </c>
      <c r="AB68" s="117">
        <f>-STOA!O68</f>
        <v>-100</v>
      </c>
      <c r="AC68">
        <f t="shared" ref="AC68:AC98" si="3">SUMIF(B68:AB68,"&gt;0")*$AC$2-SUMIF(B68:AB68,"&lt;0")*($AC$2/(1-$AC$2))+SUMIF(AI68:AR68,"&gt;0")*$AC$2-SUMIF(AI68:AR68,"&lt;0")*($AC$2/(1-$AC$2))</f>
        <v>8.5470663039114232</v>
      </c>
      <c r="AD68">
        <f t="shared" ref="AD68:AD98" si="4">SUM(B68:AB68,AI68:AR68)-AC68</f>
        <v>659.3698709756261</v>
      </c>
      <c r="AE68">
        <f>'IDT-1'!C68</f>
        <v>0</v>
      </c>
      <c r="AF68" s="26"/>
      <c r="AG68">
        <f t="shared" ref="AG68:AG98" si="5">SUM(AD68:AF68)</f>
        <v>659.3698709756261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D69">
        <f>TWEPL!Q69</f>
        <v>6.2990999999999993</v>
      </c>
      <c r="E69">
        <f>GT_NG!Q69</f>
        <v>7.7254015466983939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1.0000000000000002E-2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487.93029702652188</v>
      </c>
      <c r="P69" s="77">
        <v>16.32</v>
      </c>
      <c r="Q69" s="77">
        <v>9.6</v>
      </c>
      <c r="R69" s="80">
        <v>26.3</v>
      </c>
      <c r="S69" s="80">
        <v>0</v>
      </c>
      <c r="T69" s="78">
        <f>SUMPRODUCT(LTA!F69:AJ69,LTA!F$101:AJ$101,LTA!F$104:AJ$104)</f>
        <v>129.68</v>
      </c>
      <c r="U69" s="78">
        <f>SUMPRODUCT(LTA!F69:AJ69,LTA!F$102:AJ$102,LTA!F$104:AJ$104)</f>
        <v>72.77000000000001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-26</v>
      </c>
      <c r="AA69" s="117">
        <f>STOA!I69</f>
        <v>41.03</v>
      </c>
      <c r="AB69" s="117">
        <f>-STOA!O69</f>
        <v>-100</v>
      </c>
      <c r="AC69">
        <f t="shared" si="3"/>
        <v>8.1380942952409487</v>
      </c>
      <c r="AD69">
        <f t="shared" si="4"/>
        <v>663.52670427797921</v>
      </c>
      <c r="AE69">
        <f>'IDT-1'!C69</f>
        <v>0</v>
      </c>
      <c r="AF69" s="26"/>
      <c r="AG69">
        <f t="shared" si="5"/>
        <v>663.52670427797921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D70">
        <f>TWEPL!Q70</f>
        <v>6.2990999999999993</v>
      </c>
      <c r="E70">
        <f>GT_NG!Q70</f>
        <v>7.7254015466983939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1.0000000000000002E-2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487.95077536983575</v>
      </c>
      <c r="P70" s="77">
        <v>33.92624751161248</v>
      </c>
      <c r="Q70" s="77">
        <v>9.6</v>
      </c>
      <c r="R70" s="80">
        <v>26.3</v>
      </c>
      <c r="S70" s="80">
        <v>0</v>
      </c>
      <c r="T70" s="78">
        <f>SUMPRODUCT(LTA!F70:AJ70,LTA!F$101:AJ$101,LTA!F$104:AJ$104)</f>
        <v>118.71000000000001</v>
      </c>
      <c r="U70" s="78">
        <f>SUMPRODUCT(LTA!F70:AJ70,LTA!F$102:AJ$102,LTA!F$104:AJ$104)</f>
        <v>73.45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-22</v>
      </c>
      <c r="AA70" s="117">
        <f>STOA!I70</f>
        <v>36.53</v>
      </c>
      <c r="AB70" s="117">
        <f>-STOA!O70</f>
        <v>-100</v>
      </c>
      <c r="AC70">
        <f t="shared" si="3"/>
        <v>8.1275449726755191</v>
      </c>
      <c r="AD70">
        <f t="shared" si="4"/>
        <v>670.37397945547116</v>
      </c>
      <c r="AE70">
        <f>'IDT-1'!C70</f>
        <v>0</v>
      </c>
      <c r="AF70" s="26"/>
      <c r="AG70">
        <f t="shared" si="5"/>
        <v>670.37397945547116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D71">
        <f>TWEPL!Q71</f>
        <v>6.2990999999999993</v>
      </c>
      <c r="E71">
        <f>GT_NG!Q71</f>
        <v>7.7254015466983939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1.0000000000000002E-2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491.71774781452859</v>
      </c>
      <c r="P71" s="77">
        <v>33.92624751161248</v>
      </c>
      <c r="Q71" s="77">
        <v>9.6</v>
      </c>
      <c r="R71" s="80">
        <v>25.04</v>
      </c>
      <c r="S71" s="80">
        <v>0</v>
      </c>
      <c r="T71" s="78">
        <f>SUMPRODUCT(LTA!F71:AJ71,LTA!F$101:AJ$101,LTA!F$104:AJ$104)</f>
        <v>101.59</v>
      </c>
      <c r="U71" s="78">
        <f>SUMPRODUCT(LTA!F71:AJ71,LTA!F$102:AJ$102,LTA!F$104:AJ$104)</f>
        <v>73.900000000000006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-32</v>
      </c>
      <c r="AA71" s="117">
        <f>STOA!I71</f>
        <v>30.53</v>
      </c>
      <c r="AB71" s="117">
        <f>-STOA!O71</f>
        <v>-60</v>
      </c>
      <c r="AC71">
        <f t="shared" si="3"/>
        <v>7.6837665045229571</v>
      </c>
      <c r="AD71">
        <f t="shared" si="4"/>
        <v>680.65473036831645</v>
      </c>
      <c r="AE71">
        <f>'IDT-1'!C71</f>
        <v>0</v>
      </c>
      <c r="AF71" s="26"/>
      <c r="AG71">
        <f t="shared" si="5"/>
        <v>680.65473036831645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D72">
        <f>TWEPL!Q72</f>
        <v>6.2990999999999993</v>
      </c>
      <c r="E72">
        <f>GT_NG!Q72</f>
        <v>7.7254015466983939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1.0000000000000002E-2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493.87808921741191</v>
      </c>
      <c r="P72" s="77">
        <v>33.92624751161248</v>
      </c>
      <c r="Q72" s="77">
        <v>9.6</v>
      </c>
      <c r="R72" s="80">
        <v>23.3</v>
      </c>
      <c r="S72" s="80">
        <v>0</v>
      </c>
      <c r="T72" s="78">
        <f>SUMPRODUCT(LTA!F72:AJ72,LTA!F$101:AJ$101,LTA!F$104:AJ$104)</f>
        <v>86.199999999999989</v>
      </c>
      <c r="U72" s="78">
        <f>SUMPRODUCT(LTA!F72:AJ72,LTA!F$102:AJ$102,LTA!F$104:AJ$104)</f>
        <v>74.42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24.53</v>
      </c>
      <c r="AB72" s="117">
        <f>-STOA!O72</f>
        <v>-60</v>
      </c>
      <c r="AC72">
        <f t="shared" si="3"/>
        <v>7.2197094281580787</v>
      </c>
      <c r="AD72">
        <f t="shared" si="4"/>
        <v>692.66912884756448</v>
      </c>
      <c r="AE72">
        <f>'IDT-1'!C72</f>
        <v>0</v>
      </c>
      <c r="AF72" s="26"/>
      <c r="AG72">
        <f t="shared" si="5"/>
        <v>692.66912884756448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D73">
        <f>TWEPL!Q73</f>
        <v>6.2990999999999993</v>
      </c>
      <c r="E73">
        <f>GT_NG!Q73</f>
        <v>7.7254015466983939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1.0000000000000002E-2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502.72844201942348</v>
      </c>
      <c r="P73" s="77">
        <v>33.92624751161248</v>
      </c>
      <c r="Q73" s="77">
        <v>9.6</v>
      </c>
      <c r="R73" s="80">
        <v>13.33</v>
      </c>
      <c r="S73" s="80">
        <v>0</v>
      </c>
      <c r="T73" s="78">
        <f>SUMPRODUCT(LTA!F73:AJ73,LTA!F$101:AJ$101,LTA!F$104:AJ$104)</f>
        <v>75.22</v>
      </c>
      <c r="U73" s="78">
        <f>SUMPRODUCT(LTA!F73:AJ73,LTA!F$102:AJ$102,LTA!F$104:AJ$104)</f>
        <v>102.46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17.03</v>
      </c>
      <c r="AB73" s="117">
        <f>-STOA!O73</f>
        <v>-60</v>
      </c>
      <c r="AC73">
        <f t="shared" si="3"/>
        <v>7.2939845328157826</v>
      </c>
      <c r="AD73">
        <f t="shared" si="4"/>
        <v>701.03520654491865</v>
      </c>
      <c r="AE73">
        <f>'IDT-1'!C73</f>
        <v>0</v>
      </c>
      <c r="AF73" s="26"/>
      <c r="AG73">
        <f t="shared" si="5"/>
        <v>701.03520654491865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D74">
        <f>TWEPL!Q74</f>
        <v>6.2990999999999993</v>
      </c>
      <c r="E74">
        <f>GT_NG!Q74</f>
        <v>7.9577000866801511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1.0000000000000002E-2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527.40563384143218</v>
      </c>
      <c r="P74" s="77">
        <v>33.92624751161248</v>
      </c>
      <c r="Q74" s="77">
        <v>21.99</v>
      </c>
      <c r="R74" s="80">
        <v>6.7</v>
      </c>
      <c r="S74" s="80">
        <v>0</v>
      </c>
      <c r="T74" s="78">
        <f>SUMPRODUCT(LTA!F74:AJ74,LTA!F$101:AJ$101,LTA!F$104:AJ$104)</f>
        <v>60.9</v>
      </c>
      <c r="U74" s="78">
        <f>SUMPRODUCT(LTA!F74:AJ74,LTA!F$102:AJ$102,LTA!F$104:AJ$104)</f>
        <v>119.12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-30</v>
      </c>
      <c r="AA74" s="117">
        <f>STOA!I74</f>
        <v>12.53</v>
      </c>
      <c r="AB74" s="117">
        <f>-STOA!O74</f>
        <v>-60</v>
      </c>
      <c r="AC74">
        <f t="shared" si="3"/>
        <v>7.8112118736671574</v>
      </c>
      <c r="AD74">
        <f t="shared" si="4"/>
        <v>699.02746956605768</v>
      </c>
      <c r="AE74">
        <f>'IDT-1'!C74</f>
        <v>0</v>
      </c>
      <c r="AF74" s="26"/>
      <c r="AG74">
        <f t="shared" si="5"/>
        <v>699.02746956605768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D75">
        <f>TWEPL!Q75</f>
        <v>6.2990999999999993</v>
      </c>
      <c r="E75">
        <f>GT_NG!Q75</f>
        <v>7.9577000866801511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1.0000000000000002E-2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618.91888249593171</v>
      </c>
      <c r="P75" s="77">
        <v>33.92624751161248</v>
      </c>
      <c r="Q75" s="77">
        <v>21.99</v>
      </c>
      <c r="R75" s="80">
        <v>0</v>
      </c>
      <c r="S75" s="80">
        <v>0</v>
      </c>
      <c r="T75" s="78">
        <f>SUMPRODUCT(LTA!F75:AJ75,LTA!F$101:AJ$101,LTA!F$104:AJ$104)</f>
        <v>49.08</v>
      </c>
      <c r="U75" s="78">
        <f>SUMPRODUCT(LTA!F75:AJ75,LTA!F$102:AJ$102,LTA!F$104:AJ$104)</f>
        <v>119.11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-95</v>
      </c>
      <c r="AA75" s="117">
        <f>STOA!I75</f>
        <v>9.5299999999999994</v>
      </c>
      <c r="AB75" s="117">
        <f>-STOA!O75</f>
        <v>-60</v>
      </c>
      <c r="AC75">
        <f t="shared" si="3"/>
        <v>9.00414275076945</v>
      </c>
      <c r="AD75">
        <f t="shared" si="4"/>
        <v>702.81778734345494</v>
      </c>
      <c r="AE75">
        <f>'IDT-1'!C75</f>
        <v>0</v>
      </c>
      <c r="AF75" s="26"/>
      <c r="AG75">
        <f t="shared" si="5"/>
        <v>702.81778734345494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D76">
        <f>TWEPL!Q76</f>
        <v>6.2990999999999993</v>
      </c>
      <c r="E76">
        <f>GT_NG!Q76</f>
        <v>7.9577000866801511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1.0000000000000002E-2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630.60989705853058</v>
      </c>
      <c r="P76" s="77">
        <v>33.92624751161248</v>
      </c>
      <c r="Q76" s="77">
        <v>21.99</v>
      </c>
      <c r="R76" s="80">
        <v>0</v>
      </c>
      <c r="S76" s="80">
        <v>0</v>
      </c>
      <c r="T76" s="78">
        <f>SUMPRODUCT(LTA!F76:AJ76,LTA!F$101:AJ$101,LTA!F$104:AJ$104)</f>
        <v>42.19</v>
      </c>
      <c r="U76" s="78">
        <f>SUMPRODUCT(LTA!F76:AJ76,LTA!F$102:AJ$102,LTA!F$104:AJ$104)</f>
        <v>119.02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-90</v>
      </c>
      <c r="AA76" s="117">
        <f>STOA!I76</f>
        <v>3.5300000000000002</v>
      </c>
      <c r="AB76" s="117">
        <f>-STOA!O76</f>
        <v>-60</v>
      </c>
      <c r="AC76">
        <f t="shared" si="3"/>
        <v>8.9484090413093433</v>
      </c>
      <c r="AD76">
        <f t="shared" si="4"/>
        <v>706.58453561551391</v>
      </c>
      <c r="AE76">
        <f>'IDT-1'!C76</f>
        <v>0</v>
      </c>
      <c r="AF76" s="26"/>
      <c r="AG76">
        <f t="shared" si="5"/>
        <v>706.58453561551391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D77">
        <f>TWEPL!Q77</f>
        <v>6.2990999999999993</v>
      </c>
      <c r="E77">
        <f>GT_NG!Q77</f>
        <v>7.9577000866801511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1.0000000000000002E-2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642.16684580505273</v>
      </c>
      <c r="P77" s="77">
        <v>33.92624751161248</v>
      </c>
      <c r="Q77" s="77">
        <v>21.99</v>
      </c>
      <c r="R77" s="80">
        <v>0</v>
      </c>
      <c r="S77" s="80">
        <v>0</v>
      </c>
      <c r="T77" s="78">
        <f>SUMPRODUCT(LTA!F77:AJ77,LTA!F$101:AJ$101,LTA!F$104:AJ$104)</f>
        <v>37.07</v>
      </c>
      <c r="U77" s="78">
        <f>SUMPRODUCT(LTA!F77:AJ77,LTA!F$102:AJ$102,LTA!F$104:AJ$104)</f>
        <v>118.92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-110</v>
      </c>
      <c r="AA77" s="117">
        <f>STOA!I77</f>
        <v>2.0300000000000002</v>
      </c>
      <c r="AB77" s="117">
        <f>-STOA!O77</f>
        <v>-60</v>
      </c>
      <c r="AC77">
        <f t="shared" si="3"/>
        <v>9.2952567407226443</v>
      </c>
      <c r="AD77">
        <f t="shared" si="4"/>
        <v>705.47463666262274</v>
      </c>
      <c r="AE77">
        <f>'IDT-1'!C77</f>
        <v>0</v>
      </c>
      <c r="AF77" s="26"/>
      <c r="AG77">
        <f t="shared" si="5"/>
        <v>705.47463666262274</v>
      </c>
      <c r="AI77" s="75">
        <f>PXIL!I77</f>
        <v>0</v>
      </c>
      <c r="AJ77" s="75">
        <f>PXIL!O77</f>
        <v>0</v>
      </c>
      <c r="AK77" s="75">
        <f>RTM_IEX!I77</f>
        <v>14.4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D78">
        <f>TWEPL!Q78</f>
        <v>6.2990999999999993</v>
      </c>
      <c r="E78">
        <f>GT_NG!Q78</f>
        <v>19.130477285796434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1.0000000000000002E-2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661.91780257805794</v>
      </c>
      <c r="P78" s="77">
        <v>33.92624751161248</v>
      </c>
      <c r="Q78" s="77">
        <v>21.99</v>
      </c>
      <c r="R78" s="80">
        <v>0</v>
      </c>
      <c r="S78" s="80">
        <v>0</v>
      </c>
      <c r="T78" s="78">
        <f>SUMPRODUCT(LTA!F78:AJ78,LTA!F$101:AJ$101,LTA!F$104:AJ$104)</f>
        <v>34.779999999999994</v>
      </c>
      <c r="U78" s="78">
        <f>SUMPRODUCT(LTA!F78:AJ78,LTA!F$102:AJ$102,LTA!F$104:AJ$104)</f>
        <v>118.83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-140</v>
      </c>
      <c r="AA78" s="117">
        <f>STOA!I78</f>
        <v>0.53</v>
      </c>
      <c r="AB78" s="117">
        <f>-STOA!O78</f>
        <v>-60</v>
      </c>
      <c r="AC78">
        <f t="shared" si="3"/>
        <v>9.7995854253431727</v>
      </c>
      <c r="AD78">
        <f t="shared" si="4"/>
        <v>702.01404195012367</v>
      </c>
      <c r="AE78">
        <f>'IDT-1'!C78</f>
        <v>0</v>
      </c>
      <c r="AF78" s="26"/>
      <c r="AG78">
        <f t="shared" si="5"/>
        <v>702.01404195012367</v>
      </c>
      <c r="AI78" s="75">
        <f>PXIL!I78</f>
        <v>0</v>
      </c>
      <c r="AJ78" s="75">
        <f>PXIL!O78</f>
        <v>0</v>
      </c>
      <c r="AK78" s="75">
        <f>RTM_IEX!I78</f>
        <v>14.4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D79">
        <f>TWEPL!Q79</f>
        <v>6.2990999999999993</v>
      </c>
      <c r="E79">
        <f>GT_NG!Q79</f>
        <v>19.130477285796434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1.0000000000000002E-2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660.05226279001477</v>
      </c>
      <c r="P79" s="77">
        <v>33.92624751161248</v>
      </c>
      <c r="Q79" s="77">
        <v>21.99</v>
      </c>
      <c r="R79" s="80">
        <v>0</v>
      </c>
      <c r="S79" s="80">
        <v>0</v>
      </c>
      <c r="T79" s="78">
        <f>SUMPRODUCT(LTA!F79:AJ79,LTA!F$101:AJ$101,LTA!F$104:AJ$104)</f>
        <v>33.729999999999997</v>
      </c>
      <c r="U79" s="78">
        <f>SUMPRODUCT(LTA!F79:AJ79,LTA!F$102:AJ$102,LTA!F$104:AJ$104)</f>
        <v>118.5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-145</v>
      </c>
      <c r="AA79" s="117">
        <f>STOA!I79</f>
        <v>0.61</v>
      </c>
      <c r="AB79" s="117">
        <f>-STOA!O79</f>
        <v>-60</v>
      </c>
      <c r="AC79">
        <f t="shared" si="3"/>
        <v>9.9005993128193701</v>
      </c>
      <c r="AD79">
        <f t="shared" si="4"/>
        <v>703.3474882746043</v>
      </c>
      <c r="AE79">
        <f>'IDT-1'!C79</f>
        <v>0</v>
      </c>
      <c r="AF79" s="26"/>
      <c r="AG79">
        <f t="shared" si="5"/>
        <v>703.3474882746043</v>
      </c>
      <c r="AI79" s="75">
        <f>PXIL!I79</f>
        <v>0</v>
      </c>
      <c r="AJ79" s="75">
        <f>PXIL!O79</f>
        <v>0</v>
      </c>
      <c r="AK79" s="75">
        <f>RTM_IEX!I79</f>
        <v>24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D80">
        <f>TWEPL!Q80</f>
        <v>6.2990999999999993</v>
      </c>
      <c r="E80">
        <f>GT_NG!Q80</f>
        <v>19.130477285796434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1.0000000000000002E-2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660.4424379532486</v>
      </c>
      <c r="P80" s="77">
        <v>33.92624751161248</v>
      </c>
      <c r="Q80" s="77">
        <v>21.99</v>
      </c>
      <c r="R80" s="80">
        <v>0</v>
      </c>
      <c r="S80" s="80">
        <v>0</v>
      </c>
      <c r="T80" s="78">
        <f>SUMPRODUCT(LTA!F80:AJ80,LTA!F$101:AJ$101,LTA!F$104:AJ$104)</f>
        <v>33.17</v>
      </c>
      <c r="U80" s="78">
        <f>SUMPRODUCT(LTA!F80:AJ80,LTA!F$102:AJ$102,LTA!F$104:AJ$104)</f>
        <v>118.27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-145</v>
      </c>
      <c r="AA80" s="117">
        <f>STOA!I80</f>
        <v>0.61</v>
      </c>
      <c r="AB80" s="117">
        <f>-STOA!O80</f>
        <v>-60</v>
      </c>
      <c r="AC80">
        <f t="shared" si="3"/>
        <v>9.897080854255826</v>
      </c>
      <c r="AD80">
        <f t="shared" si="4"/>
        <v>702.95118189640164</v>
      </c>
      <c r="AE80">
        <f>'IDT-1'!C80</f>
        <v>0</v>
      </c>
      <c r="AF80" s="26"/>
      <c r="AG80">
        <f t="shared" si="5"/>
        <v>702.95118189640164</v>
      </c>
      <c r="AI80" s="75">
        <f>PXIL!I80</f>
        <v>0</v>
      </c>
      <c r="AJ80" s="75">
        <f>PXIL!O80</f>
        <v>0</v>
      </c>
      <c r="AK80" s="75">
        <f>RTM_IEX!I80</f>
        <v>24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D81">
        <f>TWEPL!Q81</f>
        <v>6.2990999999999993</v>
      </c>
      <c r="E81">
        <f>GT_NG!Q81</f>
        <v>19.130477285796434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1.0000000000000002E-2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658.44544508875845</v>
      </c>
      <c r="P81" s="77">
        <v>33.92624751161248</v>
      </c>
      <c r="Q81" s="77">
        <v>21.99</v>
      </c>
      <c r="R81" s="80">
        <v>0</v>
      </c>
      <c r="S81" s="80">
        <v>0</v>
      </c>
      <c r="T81" s="78">
        <f>SUMPRODUCT(LTA!F81:AJ81,LTA!F$101:AJ$101,LTA!F$104:AJ$104)</f>
        <v>32.549999999999997</v>
      </c>
      <c r="U81" s="78">
        <f>SUMPRODUCT(LTA!F81:AJ81,LTA!F$102:AJ$102,LTA!F$104:AJ$104)</f>
        <v>113.75999999999999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-160</v>
      </c>
      <c r="AA81" s="117">
        <f>STOA!I81</f>
        <v>0.61</v>
      </c>
      <c r="AB81" s="117">
        <f>-STOA!O81</f>
        <v>-60</v>
      </c>
      <c r="AC81">
        <f t="shared" si="3"/>
        <v>10.051927229881242</v>
      </c>
      <c r="AD81">
        <f t="shared" si="4"/>
        <v>690.25934265628609</v>
      </c>
      <c r="AE81">
        <f>'IDT-1'!C81</f>
        <v>0</v>
      </c>
      <c r="AF81" s="26"/>
      <c r="AG81">
        <f t="shared" si="5"/>
        <v>690.25934265628609</v>
      </c>
      <c r="AI81" s="75">
        <f>PXIL!I81</f>
        <v>0</v>
      </c>
      <c r="AJ81" s="75">
        <f>PXIL!O81</f>
        <v>0</v>
      </c>
      <c r="AK81" s="75">
        <f>RTM_IEX!I81</f>
        <v>33.590000000000003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D82">
        <f>TWEPL!Q82</f>
        <v>6.2990999999999993</v>
      </c>
      <c r="E82">
        <f>GT_NG!Q82</f>
        <v>19.130477285796434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1.0000000000000002E-2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658.4364639951641</v>
      </c>
      <c r="P82" s="77">
        <v>33.92624751161248</v>
      </c>
      <c r="Q82" s="77">
        <v>21.99</v>
      </c>
      <c r="R82" s="80">
        <v>0</v>
      </c>
      <c r="S82" s="80">
        <v>0</v>
      </c>
      <c r="T82" s="78">
        <f>SUMPRODUCT(LTA!F82:AJ82,LTA!F$101:AJ$101,LTA!F$104:AJ$104)</f>
        <v>32.01</v>
      </c>
      <c r="U82" s="78">
        <f>SUMPRODUCT(LTA!F82:AJ82,LTA!F$102:AJ$102,LTA!F$104:AJ$104)</f>
        <v>113.81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-160</v>
      </c>
      <c r="AA82" s="117">
        <f>STOA!I82</f>
        <v>0.61</v>
      </c>
      <c r="AB82" s="117">
        <f>-STOA!O82</f>
        <v>-60</v>
      </c>
      <c r="AC82">
        <f t="shared" si="3"/>
        <v>9.8786641962576152</v>
      </c>
      <c r="AD82">
        <f t="shared" si="4"/>
        <v>670.74362459631539</v>
      </c>
      <c r="AE82">
        <f>'IDT-1'!C82</f>
        <v>0</v>
      </c>
      <c r="AF82" s="26"/>
      <c r="AG82">
        <f t="shared" si="5"/>
        <v>670.74362459631539</v>
      </c>
      <c r="AI82" s="75">
        <f>PXIL!I82</f>
        <v>0</v>
      </c>
      <c r="AJ82" s="75">
        <f>PXIL!O82</f>
        <v>0</v>
      </c>
      <c r="AK82" s="75">
        <f>RTM_IEX!I82</f>
        <v>14.4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D83">
        <f>TWEPL!Q83</f>
        <v>6.2990999999999993</v>
      </c>
      <c r="E83">
        <f>GT_NG!Q83</f>
        <v>19.130477285796434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1.0000000000000002E-2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653.11171624688654</v>
      </c>
      <c r="P83" s="77">
        <v>33.92624751161248</v>
      </c>
      <c r="Q83" s="77">
        <v>21.99</v>
      </c>
      <c r="R83" s="80">
        <v>0</v>
      </c>
      <c r="S83" s="80">
        <v>0</v>
      </c>
      <c r="T83" s="78">
        <f>SUMPRODUCT(LTA!F83:AJ83,LTA!F$101:AJ$101,LTA!F$104:AJ$104)</f>
        <v>34.909999999999997</v>
      </c>
      <c r="U83" s="78">
        <f>SUMPRODUCT(LTA!F83:AJ83,LTA!F$102:AJ$102,LTA!F$104:AJ$104)</f>
        <v>113.87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-125</v>
      </c>
      <c r="AA83" s="117">
        <f>STOA!I83</f>
        <v>0.56999999999999995</v>
      </c>
      <c r="AB83" s="117">
        <f>-STOA!O83</f>
        <v>-100</v>
      </c>
      <c r="AC83">
        <f t="shared" si="3"/>
        <v>9.9018930536837484</v>
      </c>
      <c r="AD83">
        <f t="shared" si="4"/>
        <v>663.31564799061175</v>
      </c>
      <c r="AE83">
        <f>'IDT-1'!C83</f>
        <v>0</v>
      </c>
      <c r="AF83" s="26"/>
      <c r="AG83">
        <f t="shared" si="5"/>
        <v>663.31564799061175</v>
      </c>
      <c r="AI83" s="75">
        <f>PXIL!I83</f>
        <v>0</v>
      </c>
      <c r="AJ83" s="75">
        <f>PXIL!O83</f>
        <v>0</v>
      </c>
      <c r="AK83" s="75">
        <f>RTM_IEX!I83</f>
        <v>14.4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D84">
        <f>TWEPL!Q84</f>
        <v>6.2990999999999993</v>
      </c>
      <c r="E84">
        <f>GT_NG!Q84</f>
        <v>19.130477285796434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1.0000000000000002E-2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646.69241217952492</v>
      </c>
      <c r="P84" s="77">
        <v>33.92624751161248</v>
      </c>
      <c r="Q84" s="77">
        <v>21.99</v>
      </c>
      <c r="R84" s="80">
        <v>0</v>
      </c>
      <c r="S84" s="80">
        <v>0</v>
      </c>
      <c r="T84" s="78">
        <f>SUMPRODUCT(LTA!F84:AJ84,LTA!F$101:AJ$101,LTA!F$104:AJ$104)</f>
        <v>35.1</v>
      </c>
      <c r="U84" s="78">
        <f>SUMPRODUCT(LTA!F84:AJ84,LTA!F$102:AJ$102,LTA!F$104:AJ$104)</f>
        <v>113.92999999999999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-125</v>
      </c>
      <c r="AA84" s="117">
        <f>STOA!I84</f>
        <v>0.56999999999999995</v>
      </c>
      <c r="AB84" s="117">
        <f>-STOA!O84</f>
        <v>-100</v>
      </c>
      <c r="AC84">
        <f t="shared" si="3"/>
        <v>9.805363177890964</v>
      </c>
      <c r="AD84">
        <f t="shared" si="4"/>
        <v>652.4428737990429</v>
      </c>
      <c r="AE84">
        <f>'IDT-1'!C84</f>
        <v>0</v>
      </c>
      <c r="AF84" s="26"/>
      <c r="AG84">
        <f t="shared" si="5"/>
        <v>652.4428737990429</v>
      </c>
      <c r="AI84" s="75">
        <f>PXIL!I84</f>
        <v>0</v>
      </c>
      <c r="AJ84" s="75">
        <f>PXIL!O84</f>
        <v>0</v>
      </c>
      <c r="AK84" s="75">
        <f>RTM_IEX!I84</f>
        <v>9.6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D85">
        <f>TWEPL!Q85</f>
        <v>6.2990999999999993</v>
      </c>
      <c r="E85">
        <f>GT_NG!Q85</f>
        <v>19.130477285796434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1.0000000000000002E-2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645.37211802455488</v>
      </c>
      <c r="P85" s="77">
        <v>33.92624751161248</v>
      </c>
      <c r="Q85" s="77">
        <v>21.99</v>
      </c>
      <c r="R85" s="80">
        <v>0</v>
      </c>
      <c r="S85" s="80">
        <v>0</v>
      </c>
      <c r="T85" s="78">
        <f>SUMPRODUCT(LTA!F85:AJ85,LTA!F$101:AJ$101,LTA!F$104:AJ$104)</f>
        <v>34.92</v>
      </c>
      <c r="U85" s="78">
        <f>SUMPRODUCT(LTA!F85:AJ85,LTA!F$102:AJ$102,LTA!F$104:AJ$104)</f>
        <v>114.00999999999999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-125</v>
      </c>
      <c r="AA85" s="117">
        <f>STOA!I85</f>
        <v>0.56999999999999995</v>
      </c>
      <c r="AB85" s="117">
        <f>-STOA!O85</f>
        <v>-100</v>
      </c>
      <c r="AC85">
        <f t="shared" si="3"/>
        <v>9.7527752269382066</v>
      </c>
      <c r="AD85">
        <f t="shared" si="4"/>
        <v>636.4751675950256</v>
      </c>
      <c r="AE85">
        <f>'IDT-1'!C85</f>
        <v>0</v>
      </c>
      <c r="AF85" s="26"/>
      <c r="AG85">
        <f t="shared" si="5"/>
        <v>636.4751675950256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-5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D86">
        <f>TWEPL!Q86</f>
        <v>6.2990999999999993</v>
      </c>
      <c r="E86">
        <f>GT_NG!Q86</f>
        <v>7.9577000866801511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1.0000000000000002E-2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642.53333871372001</v>
      </c>
      <c r="P86" s="77">
        <v>33.92624751161248</v>
      </c>
      <c r="Q86" s="77">
        <v>21.99</v>
      </c>
      <c r="R86" s="80">
        <v>0</v>
      </c>
      <c r="S86" s="80">
        <v>0</v>
      </c>
      <c r="T86" s="78">
        <f>SUMPRODUCT(LTA!F86:AJ86,LTA!F$101:AJ$101,LTA!F$104:AJ$104)</f>
        <v>34.950000000000003</v>
      </c>
      <c r="U86" s="78">
        <f>SUMPRODUCT(LTA!F86:AJ86,LTA!F$102:AJ$102,LTA!F$104:AJ$104)</f>
        <v>114.47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-110</v>
      </c>
      <c r="AA86" s="117">
        <f>STOA!I86</f>
        <v>0.56999999999999995</v>
      </c>
      <c r="AB86" s="117">
        <f>-STOA!O86</f>
        <v>-100</v>
      </c>
      <c r="AC86">
        <f t="shared" si="3"/>
        <v>9.5450042544286831</v>
      </c>
      <c r="AD86">
        <f t="shared" si="4"/>
        <v>633.16138205758409</v>
      </c>
      <c r="AE86">
        <f>'IDT-1'!C86</f>
        <v>0</v>
      </c>
      <c r="AF86" s="26"/>
      <c r="AG86">
        <f t="shared" si="5"/>
        <v>633.16138205758409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-10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D87">
        <f>TWEPL!Q87</f>
        <v>6.2990999999999993</v>
      </c>
      <c r="E87">
        <f>GT_NG!Q87</f>
        <v>7.9577000866801511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1.0000000000000002E-2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636.3242375138467</v>
      </c>
      <c r="P87" s="77">
        <v>33.92624751161248</v>
      </c>
      <c r="Q87" s="77">
        <v>21.99</v>
      </c>
      <c r="R87" s="80">
        <v>0</v>
      </c>
      <c r="S87" s="80">
        <v>0</v>
      </c>
      <c r="T87" s="78">
        <f>SUMPRODUCT(LTA!F87:AJ87,LTA!F$101:AJ$101,LTA!F$104:AJ$104)</f>
        <v>35.22</v>
      </c>
      <c r="U87" s="78">
        <f>SUMPRODUCT(LTA!F87:AJ87,LTA!F$102:AJ$102,LTA!F$104:AJ$104)</f>
        <v>114.47999999999999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-110</v>
      </c>
      <c r="AA87" s="117">
        <f>STOA!I87</f>
        <v>0.56999999999999995</v>
      </c>
      <c r="AB87" s="117">
        <f>-STOA!O87</f>
        <v>-100</v>
      </c>
      <c r="AC87">
        <f t="shared" si="3"/>
        <v>9.4040468886478443</v>
      </c>
      <c r="AD87">
        <f t="shared" si="4"/>
        <v>637.37323822349163</v>
      </c>
      <c r="AE87">
        <f>'IDT-1'!C87</f>
        <v>0</v>
      </c>
      <c r="AF87" s="26"/>
      <c r="AG87">
        <f t="shared" si="5"/>
        <v>637.37323822349163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D88">
        <f>TWEPL!Q88</f>
        <v>6.2990999999999993</v>
      </c>
      <c r="E88">
        <f>GT_NG!Q88</f>
        <v>8.0000000000000018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1.0000000000000002E-2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625.94614009126042</v>
      </c>
      <c r="P88" s="77">
        <v>33.92624751161248</v>
      </c>
      <c r="Q88" s="77">
        <v>21.99</v>
      </c>
      <c r="R88" s="80">
        <v>0</v>
      </c>
      <c r="S88" s="80">
        <v>0</v>
      </c>
      <c r="T88" s="78">
        <f>SUMPRODUCT(LTA!F88:AJ88,LTA!F$101:AJ$101,LTA!F$104:AJ$104)</f>
        <v>35.11</v>
      </c>
      <c r="U88" s="78">
        <f>SUMPRODUCT(LTA!F88:AJ88,LTA!F$102:AJ$102,LTA!F$104:AJ$104)</f>
        <v>114.37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-115</v>
      </c>
      <c r="AA88" s="117">
        <f>STOA!I88</f>
        <v>0.56999999999999995</v>
      </c>
      <c r="AB88" s="117">
        <f>-STOA!O88</f>
        <v>-100</v>
      </c>
      <c r="AC88">
        <f t="shared" si="3"/>
        <v>9.3555465081772766</v>
      </c>
      <c r="AD88">
        <f t="shared" si="4"/>
        <v>621.8659410946957</v>
      </c>
      <c r="AE88">
        <f>'IDT-1'!C88</f>
        <v>0</v>
      </c>
      <c r="AF88" s="26"/>
      <c r="AG88">
        <f t="shared" si="5"/>
        <v>621.8659410946957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D89">
        <f>TWEPL!Q89</f>
        <v>6.2990999999999993</v>
      </c>
      <c r="E89">
        <f>GT_NG!Q89</f>
        <v>8.0000000000000018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1.0000000000000002E-2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627.42295669663542</v>
      </c>
      <c r="P89" s="77">
        <v>33.92624751161248</v>
      </c>
      <c r="Q89" s="77">
        <v>21.99</v>
      </c>
      <c r="R89" s="80">
        <v>0</v>
      </c>
      <c r="S89" s="80">
        <v>0</v>
      </c>
      <c r="T89" s="78">
        <f>SUMPRODUCT(LTA!F89:AJ89,LTA!F$101:AJ$101,LTA!F$104:AJ$104)</f>
        <v>34.99</v>
      </c>
      <c r="U89" s="78">
        <f>SUMPRODUCT(LTA!F89:AJ89,LTA!F$102:AJ$102,LTA!F$104:AJ$104)</f>
        <v>114.3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-130</v>
      </c>
      <c r="AA89" s="117">
        <f>STOA!I89</f>
        <v>0.56999999999999995</v>
      </c>
      <c r="AB89" s="117">
        <f>-STOA!O89</f>
        <v>-100</v>
      </c>
      <c r="AC89">
        <f t="shared" si="3"/>
        <v>9.5000424071375065</v>
      </c>
      <c r="AD89">
        <f t="shared" si="4"/>
        <v>608.00826180111051</v>
      </c>
      <c r="AE89">
        <f>'IDT-1'!C89</f>
        <v>0</v>
      </c>
      <c r="AF89" s="26"/>
      <c r="AG89">
        <f t="shared" si="5"/>
        <v>608.00826180111051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D90">
        <f>TWEPL!Q90</f>
        <v>6.2990999999999993</v>
      </c>
      <c r="E90">
        <f>GT_NG!Q90</f>
        <v>8.0000000000000018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1.0000000000000002E-2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631.90790224884893</v>
      </c>
      <c r="P90" s="77">
        <v>33.92624751161248</v>
      </c>
      <c r="Q90" s="77">
        <v>21.99</v>
      </c>
      <c r="R90" s="80">
        <v>0</v>
      </c>
      <c r="S90" s="80">
        <v>0</v>
      </c>
      <c r="T90" s="78">
        <f>SUMPRODUCT(LTA!F90:AJ90,LTA!F$101:AJ$101,LTA!F$104:AJ$104)</f>
        <v>34.979999999999997</v>
      </c>
      <c r="U90" s="78">
        <f>SUMPRODUCT(LTA!F90:AJ90,LTA!F$102:AJ$102,LTA!F$104:AJ$104)</f>
        <v>114.21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-140</v>
      </c>
      <c r="AA90" s="117">
        <f>STOA!I90</f>
        <v>0.56999999999999995</v>
      </c>
      <c r="AB90" s="117">
        <f>-STOA!O90</f>
        <v>-100</v>
      </c>
      <c r="AC90">
        <f t="shared" si="3"/>
        <v>9.627411203218939</v>
      </c>
      <c r="AD90">
        <f t="shared" si="4"/>
        <v>602.26583855724266</v>
      </c>
      <c r="AE90">
        <f>'IDT-1'!C90</f>
        <v>0</v>
      </c>
      <c r="AF90" s="26"/>
      <c r="AG90">
        <f t="shared" si="5"/>
        <v>602.26583855724266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D91">
        <f>TWEPL!Q91</f>
        <v>6.2990999999999993</v>
      </c>
      <c r="E91">
        <f>GT_NG!Q91</f>
        <v>8.0000000000000018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1.0000000000000002E-2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633.89597867713894</v>
      </c>
      <c r="P91" s="77">
        <v>33.92624751161248</v>
      </c>
      <c r="Q91" s="77">
        <v>21.99</v>
      </c>
      <c r="R91" s="80">
        <v>0</v>
      </c>
      <c r="S91" s="80">
        <v>0</v>
      </c>
      <c r="T91" s="78">
        <f>SUMPRODUCT(LTA!F91:AJ91,LTA!F$101:AJ$101,LTA!F$104:AJ$104)</f>
        <v>34.82</v>
      </c>
      <c r="U91" s="78">
        <f>SUMPRODUCT(LTA!F91:AJ91,LTA!F$102:AJ$102,LTA!F$104:AJ$104)</f>
        <v>112.32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-190</v>
      </c>
      <c r="AA91" s="117">
        <f>STOA!I91</f>
        <v>0.56999999999999995</v>
      </c>
      <c r="AB91" s="117">
        <f>-STOA!O91</f>
        <v>-60</v>
      </c>
      <c r="AC91">
        <f t="shared" si="3"/>
        <v>9.7156475510098446</v>
      </c>
      <c r="AD91">
        <f t="shared" si="4"/>
        <v>592.11567863774178</v>
      </c>
      <c r="AE91">
        <f>'IDT-1'!C91</f>
        <v>0</v>
      </c>
      <c r="AF91" s="26"/>
      <c r="AG91">
        <f t="shared" si="5"/>
        <v>592.11567863774178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D92">
        <f>TWEPL!Q92</f>
        <v>6.2990999999999993</v>
      </c>
      <c r="E92">
        <f>GT_NG!Q92</f>
        <v>8.0000000000000018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1.0000000000000002E-2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634.33329052023305</v>
      </c>
      <c r="P92" s="77">
        <v>33.92624751161248</v>
      </c>
      <c r="Q92" s="77">
        <v>21.99</v>
      </c>
      <c r="R92" s="80">
        <v>0</v>
      </c>
      <c r="S92" s="80">
        <v>0</v>
      </c>
      <c r="T92" s="78">
        <f>SUMPRODUCT(LTA!F92:AJ92,LTA!F$101:AJ$101,LTA!F$104:AJ$104)</f>
        <v>35.229999999999997</v>
      </c>
      <c r="U92" s="78">
        <f>SUMPRODUCT(LTA!F92:AJ92,LTA!F$102:AJ$102,LTA!F$104:AJ$104)</f>
        <v>112.36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-200</v>
      </c>
      <c r="AA92" s="117">
        <f>STOA!I92</f>
        <v>0.56999999999999995</v>
      </c>
      <c r="AB92" s="117">
        <f>-STOA!O92</f>
        <v>-60</v>
      </c>
      <c r="AC92">
        <f t="shared" si="3"/>
        <v>9.8122371704510236</v>
      </c>
      <c r="AD92">
        <f t="shared" si="4"/>
        <v>582.90640086139456</v>
      </c>
      <c r="AE92">
        <f>'IDT-1'!C92</f>
        <v>0</v>
      </c>
      <c r="AF92" s="26"/>
      <c r="AG92">
        <f t="shared" si="5"/>
        <v>582.90640086139456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D93">
        <f>TWEPL!Q93</f>
        <v>6.2990999999999993</v>
      </c>
      <c r="E93">
        <f>GT_NG!Q93</f>
        <v>8.0000000000000018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1.0000000000000002E-2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629.49882911156624</v>
      </c>
      <c r="P93" s="77">
        <v>33.92624751161248</v>
      </c>
      <c r="Q93" s="77">
        <v>21.99</v>
      </c>
      <c r="R93" s="80">
        <v>0</v>
      </c>
      <c r="S93" s="80">
        <v>0</v>
      </c>
      <c r="T93" s="78">
        <f>SUMPRODUCT(LTA!F93:AJ93,LTA!F$101:AJ$101,LTA!F$104:AJ$104)</f>
        <v>26.27</v>
      </c>
      <c r="U93" s="78">
        <f>SUMPRODUCT(LTA!F93:AJ93,LTA!F$102:AJ$102,LTA!F$104:AJ$104)</f>
        <v>112.53999999999999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-205</v>
      </c>
      <c r="AA93" s="117">
        <f>STOA!I93</f>
        <v>0.56999999999999995</v>
      </c>
      <c r="AB93" s="117">
        <f>-STOA!O93</f>
        <v>-60</v>
      </c>
      <c r="AC93">
        <f t="shared" si="3"/>
        <v>9.736820547665733</v>
      </c>
      <c r="AD93">
        <f t="shared" si="4"/>
        <v>564.36735607551293</v>
      </c>
      <c r="AE93">
        <f>'IDT-1'!C93</f>
        <v>0</v>
      </c>
      <c r="AF93" s="26"/>
      <c r="AG93">
        <f t="shared" si="5"/>
        <v>564.36735607551293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D94">
        <f>TWEPL!Q94</f>
        <v>6.2990999999999993</v>
      </c>
      <c r="E94">
        <f>GT_NG!Q94</f>
        <v>8.0000000000000018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1.0000000000000002E-2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625.49447828932682</v>
      </c>
      <c r="P94" s="77">
        <v>33.92624751161248</v>
      </c>
      <c r="Q94" s="77">
        <v>21.99</v>
      </c>
      <c r="R94" s="80">
        <v>0</v>
      </c>
      <c r="S94" s="80">
        <v>0</v>
      </c>
      <c r="T94" s="78">
        <f>SUMPRODUCT(LTA!F94:AJ94,LTA!F$101:AJ$101,LTA!F$104:AJ$104)</f>
        <v>26.83</v>
      </c>
      <c r="U94" s="78">
        <f>SUMPRODUCT(LTA!F94:AJ94,LTA!F$102:AJ$102,LTA!F$104:AJ$104)</f>
        <v>112.6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-210</v>
      </c>
      <c r="AA94" s="117">
        <f>STOA!I94</f>
        <v>0.56999999999999995</v>
      </c>
      <c r="AB94" s="117">
        <f>-STOA!O94</f>
        <v>-60</v>
      </c>
      <c r="AC94">
        <f t="shared" si="3"/>
        <v>9.751428898041004</v>
      </c>
      <c r="AD94">
        <f t="shared" si="4"/>
        <v>555.96839690289846</v>
      </c>
      <c r="AE94">
        <f>'IDT-1'!C94</f>
        <v>0</v>
      </c>
      <c r="AF94" s="26"/>
      <c r="AG94">
        <f t="shared" si="5"/>
        <v>555.96839690289846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D95">
        <f>TWEPL!Q95</f>
        <v>6.2990999999999993</v>
      </c>
      <c r="E95">
        <f>GT_NG!Q95</f>
        <v>8.0000000000000018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1.0000000000000002E-2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620.30697873415158</v>
      </c>
      <c r="P95" s="77">
        <v>33.92624751161248</v>
      </c>
      <c r="Q95" s="77">
        <v>21.99</v>
      </c>
      <c r="R95" s="80">
        <v>0</v>
      </c>
      <c r="S95" s="80">
        <v>0</v>
      </c>
      <c r="T95" s="78">
        <f>SUMPRODUCT(LTA!F95:AJ95,LTA!F$101:AJ$101,LTA!F$104:AJ$104)</f>
        <v>27</v>
      </c>
      <c r="U95" s="78">
        <f>SUMPRODUCT(LTA!F95:AJ95,LTA!F$102:AJ$102,LTA!F$104:AJ$104)</f>
        <v>112.77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-220</v>
      </c>
      <c r="AA95" s="117">
        <f>STOA!I95</f>
        <v>0.56999999999999995</v>
      </c>
      <c r="AB95" s="117">
        <f>-STOA!O95</f>
        <v>-60</v>
      </c>
      <c r="AC95">
        <f t="shared" si="3"/>
        <v>9.8820321771774147</v>
      </c>
      <c r="AD95">
        <f t="shared" si="4"/>
        <v>550.59029406858679</v>
      </c>
      <c r="AE95">
        <f>'IDT-1'!C95</f>
        <v>0</v>
      </c>
      <c r="AF95" s="26"/>
      <c r="AG95">
        <f t="shared" si="5"/>
        <v>550.59029406858679</v>
      </c>
      <c r="AI95" s="75">
        <f>PXIL!I95</f>
        <v>0</v>
      </c>
      <c r="AJ95" s="75">
        <f>PXIL!O95</f>
        <v>0</v>
      </c>
      <c r="AK95" s="75">
        <f>RTM_IEX!I95</f>
        <v>9.6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D96">
        <f>TWEPL!Q96</f>
        <v>6.2990999999999993</v>
      </c>
      <c r="E96">
        <f>GT_NG!Q96</f>
        <v>8.0000000000000018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1.0000000000000002E-2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620.30633337454697</v>
      </c>
      <c r="P96" s="77">
        <v>33.92624751161248</v>
      </c>
      <c r="Q96" s="77">
        <v>21.99</v>
      </c>
      <c r="R96" s="80">
        <v>0</v>
      </c>
      <c r="S96" s="80">
        <v>0</v>
      </c>
      <c r="T96" s="78">
        <f>SUMPRODUCT(LTA!F96:AJ96,LTA!F$101:AJ$101,LTA!F$104:AJ$104)</f>
        <v>27.13</v>
      </c>
      <c r="U96" s="78">
        <f>SUMPRODUCT(LTA!F96:AJ96,LTA!F$102:AJ$102,LTA!F$104:AJ$104)</f>
        <v>112.8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-235</v>
      </c>
      <c r="AA96" s="117">
        <f>STOA!I96</f>
        <v>0.56999999999999995</v>
      </c>
      <c r="AB96" s="117">
        <f>-STOA!O96</f>
        <v>-60</v>
      </c>
      <c r="AC96">
        <f t="shared" si="3"/>
        <v>10.058846410845822</v>
      </c>
      <c r="AD96">
        <f t="shared" si="4"/>
        <v>540.37283447531354</v>
      </c>
      <c r="AE96">
        <f>'IDT-1'!C96</f>
        <v>0</v>
      </c>
      <c r="AF96" s="26"/>
      <c r="AG96">
        <f t="shared" si="5"/>
        <v>540.37283447531354</v>
      </c>
      <c r="AI96" s="75">
        <f>PXIL!I96</f>
        <v>0</v>
      </c>
      <c r="AJ96" s="75">
        <f>PXIL!O96</f>
        <v>0</v>
      </c>
      <c r="AK96" s="75">
        <f>RTM_IEX!I96</f>
        <v>14.4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D97">
        <f>TWEPL!Q97</f>
        <v>6.2990999999999993</v>
      </c>
      <c r="E97">
        <f>GT_NG!Q97</f>
        <v>8.0000000000000018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1.0000000000000002E-2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613.24552203873316</v>
      </c>
      <c r="P97" s="77">
        <v>33.92624751161248</v>
      </c>
      <c r="Q97" s="77">
        <v>21.99</v>
      </c>
      <c r="R97" s="80">
        <v>0</v>
      </c>
      <c r="S97" s="80">
        <v>0</v>
      </c>
      <c r="T97" s="78">
        <f>SUMPRODUCT(LTA!F97:AJ97,LTA!F$101:AJ$101,LTA!F$104:AJ$104)</f>
        <v>27.28</v>
      </c>
      <c r="U97" s="78">
        <f>SUMPRODUCT(LTA!F97:AJ97,LTA!F$102:AJ$102,LTA!F$104:AJ$104)</f>
        <v>112.84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-235</v>
      </c>
      <c r="AA97" s="117">
        <f>STOA!I97</f>
        <v>0.56999999999999995</v>
      </c>
      <c r="AB97" s="117">
        <f>-STOA!O97</f>
        <v>-60</v>
      </c>
      <c r="AC97">
        <f t="shared" si="3"/>
        <v>9.9561432710906619</v>
      </c>
      <c r="AD97">
        <f t="shared" si="4"/>
        <v>528.80472627925508</v>
      </c>
      <c r="AE97">
        <f>'IDT-1'!C97</f>
        <v>0</v>
      </c>
      <c r="AF97" s="26"/>
      <c r="AG97">
        <f t="shared" si="5"/>
        <v>528.80472627925508</v>
      </c>
      <c r="AI97" s="75">
        <f>PXIL!I97</f>
        <v>0</v>
      </c>
      <c r="AJ97" s="75">
        <f>PXIL!O97</f>
        <v>0</v>
      </c>
      <c r="AK97" s="75">
        <f>RTM_IEX!I97</f>
        <v>9.6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D98">
        <f>TWEPL!Q98</f>
        <v>6.2990999999999993</v>
      </c>
      <c r="E98">
        <f>GT_NG!Q98</f>
        <v>8.0000000000000018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1.0000000000000002E-2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612.31402417592551</v>
      </c>
      <c r="P98" s="77">
        <v>33.92624751161248</v>
      </c>
      <c r="Q98" s="77">
        <v>21.99</v>
      </c>
      <c r="R98" s="80">
        <v>0</v>
      </c>
      <c r="S98" s="80">
        <v>0</v>
      </c>
      <c r="T98" s="78">
        <f>SUMPRODUCT(LTA!F98:AJ98,LTA!F$101:AJ$101,LTA!F$104:AJ$104)</f>
        <v>27.75</v>
      </c>
      <c r="U98" s="78">
        <f>SUMPRODUCT(LTA!F98:AJ98,LTA!F$102:AJ$102,LTA!F$104:AJ$104)</f>
        <v>113.03999999999999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-245</v>
      </c>
      <c r="AA98" s="117">
        <f>STOA!I98</f>
        <v>0.56999999999999995</v>
      </c>
      <c r="AB98" s="117">
        <f>-STOA!O98</f>
        <v>-60</v>
      </c>
      <c r="AC98">
        <f t="shared" si="3"/>
        <v>10.042623365119907</v>
      </c>
      <c r="AD98">
        <f t="shared" si="4"/>
        <v>518.45674832241821</v>
      </c>
      <c r="AE98">
        <f>'IDT-1'!C98</f>
        <v>0</v>
      </c>
      <c r="AF98" s="26"/>
      <c r="AG98">
        <f t="shared" si="5"/>
        <v>518.45674832241821</v>
      </c>
      <c r="AI98" s="75">
        <f>PXIL!I98</f>
        <v>0</v>
      </c>
      <c r="AJ98" s="75">
        <f>PXIL!O98</f>
        <v>0</v>
      </c>
      <c r="AK98" s="75">
        <f>RTM_IEX!I98</f>
        <v>9.6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0.15117839999999996</v>
      </c>
      <c r="E99">
        <f t="shared" si="6"/>
        <v>0.2129710515293137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2.400000000000002E-4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13.104338389868753</v>
      </c>
      <c r="P99" s="77">
        <f t="shared" si="6"/>
        <v>0.69529776957531486</v>
      </c>
      <c r="Q99" s="77">
        <f t="shared" si="6"/>
        <v>0.41315250000000009</v>
      </c>
      <c r="R99" s="80">
        <f t="shared" si="6"/>
        <v>0.28172001255426321</v>
      </c>
      <c r="S99" s="80">
        <f t="shared" si="6"/>
        <v>0</v>
      </c>
      <c r="T99" s="78">
        <f t="shared" si="6"/>
        <v>2.2499700000000007</v>
      </c>
      <c r="U99" s="78">
        <f t="shared" si="6"/>
        <v>2.4926325000000009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-3.0616499999999998</v>
      </c>
      <c r="AA99" s="117">
        <f t="shared" si="6"/>
        <v>0.63964500000000146</v>
      </c>
      <c r="AB99" s="117">
        <f t="shared" si="6"/>
        <v>-2.2599999999999998</v>
      </c>
      <c r="AC99">
        <f t="shared" si="6"/>
        <v>0.22774924768397622</v>
      </c>
      <c r="AD99">
        <f t="shared" si="6"/>
        <v>14.594173875843671</v>
      </c>
      <c r="AE99">
        <f t="shared" si="6"/>
        <v>0</v>
      </c>
      <c r="AG99">
        <f t="shared" si="6"/>
        <v>14.594173875843671</v>
      </c>
      <c r="AI99">
        <f t="shared" si="6"/>
        <v>0</v>
      </c>
      <c r="AJ99">
        <f t="shared" si="6"/>
        <v>0</v>
      </c>
      <c r="AK99">
        <f t="shared" si="6"/>
        <v>8.5677500000000004E-2</v>
      </c>
      <c r="AL99">
        <f t="shared" si="6"/>
        <v>-0.18325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7" sqref="D7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45020</v>
      </c>
      <c r="B1" s="235"/>
      <c r="C1" s="235"/>
      <c r="D1" s="248" t="s">
        <v>484</v>
      </c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196</v>
      </c>
      <c r="K1" s="235" t="s">
        <v>300</v>
      </c>
      <c r="L1" s="235" t="s">
        <v>200</v>
      </c>
      <c r="M1" s="235" t="s">
        <v>201</v>
      </c>
      <c r="N1" s="235" t="s">
        <v>202</v>
      </c>
      <c r="O1" s="235" t="s">
        <v>197</v>
      </c>
      <c r="P1" s="244" t="s">
        <v>143</v>
      </c>
      <c r="Q1" s="244" t="s">
        <v>144</v>
      </c>
      <c r="R1" s="247" t="s">
        <v>339</v>
      </c>
      <c r="S1" s="79"/>
      <c r="T1" s="82" t="s">
        <v>302</v>
      </c>
      <c r="U1" s="245" t="s">
        <v>303</v>
      </c>
      <c r="V1" s="107" t="s">
        <v>316</v>
      </c>
      <c r="W1" s="107" t="s">
        <v>302</v>
      </c>
      <c r="X1" s="235" t="s">
        <v>335</v>
      </c>
      <c r="Y1" s="242" t="s">
        <v>223</v>
      </c>
      <c r="Z1" s="242" t="s">
        <v>224</v>
      </c>
      <c r="AA1" s="246" t="s">
        <v>198</v>
      </c>
      <c r="AB1" s="246" t="s">
        <v>199</v>
      </c>
      <c r="AC1" s="27" t="s">
        <v>189</v>
      </c>
      <c r="AD1" s="235" t="s">
        <v>142</v>
      </c>
      <c r="AG1" s="235" t="s">
        <v>278</v>
      </c>
      <c r="AI1" s="242" t="s">
        <v>384</v>
      </c>
      <c r="AJ1" s="242" t="s">
        <v>385</v>
      </c>
      <c r="AK1" s="242" t="s">
        <v>386</v>
      </c>
      <c r="AL1" s="242" t="s">
        <v>387</v>
      </c>
      <c r="AM1" s="242" t="s">
        <v>388</v>
      </c>
      <c r="AN1" s="242" t="s">
        <v>389</v>
      </c>
      <c r="AO1" s="241" t="s">
        <v>412</v>
      </c>
      <c r="AP1" s="241" t="s">
        <v>413</v>
      </c>
      <c r="AQ1" s="241" t="s">
        <v>414</v>
      </c>
      <c r="AR1" s="241" t="s">
        <v>415</v>
      </c>
    </row>
    <row r="2" spans="1:44">
      <c r="A2" s="27" t="s">
        <v>44</v>
      </c>
      <c r="B2" s="235"/>
      <c r="C2" s="235"/>
      <c r="D2" s="248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44"/>
      <c r="Q2" s="244"/>
      <c r="R2" s="247"/>
      <c r="S2" s="79"/>
      <c r="T2" s="82" t="s">
        <v>315</v>
      </c>
      <c r="U2" s="245"/>
      <c r="V2" s="107" t="s">
        <v>304</v>
      </c>
      <c r="W2" s="107" t="s">
        <v>304</v>
      </c>
      <c r="X2" s="235"/>
      <c r="Y2" s="242"/>
      <c r="Z2" s="242"/>
      <c r="AA2" s="246"/>
      <c r="AB2" s="246"/>
      <c r="AC2" s="27">
        <f>Allocation!J1/100</f>
        <v>8.8000000000000005E-3</v>
      </c>
      <c r="AD2" s="235"/>
      <c r="AE2" t="s">
        <v>276</v>
      </c>
      <c r="AG2" s="235"/>
      <c r="AI2" s="242"/>
      <c r="AJ2" s="242"/>
      <c r="AK2" s="242"/>
      <c r="AL2" s="242"/>
      <c r="AM2" s="242"/>
      <c r="AN2" s="242"/>
      <c r="AO2" s="241"/>
      <c r="AP2" s="241"/>
      <c r="AQ2" s="241"/>
      <c r="AR2" s="241"/>
    </row>
    <row r="3" spans="1:44">
      <c r="A3" t="s">
        <v>45</v>
      </c>
      <c r="D3">
        <f>TWEPL!R3</f>
        <v>8.1242999999999999</v>
      </c>
      <c r="E3">
        <f>GT_NG!T3</f>
        <v>10.986123814835473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2.0000000000000004E-2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631.68428710704143</v>
      </c>
      <c r="P3" s="77">
        <v>37.285875912408763</v>
      </c>
      <c r="Q3" s="77">
        <v>26.56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304.5100000000001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-238.89</v>
      </c>
      <c r="AA3" s="117">
        <f>STOA!J3</f>
        <v>5.93</v>
      </c>
      <c r="AB3" s="117">
        <f>-STOA!P3</f>
        <v>0</v>
      </c>
      <c r="AC3">
        <f>SUMIF(B3:AB3,"&gt;0")*$AC$2-SUMIF(B3:AB3,"&lt;0")*($AC$2/(1-$AC$2))+SUMIF(AI3:AR3,"&gt;0")*$AC$2-SUMIF(AI3:AR3,"&lt;0")*($AC$2/(1-$AC$2))</f>
        <v>11.141781047918954</v>
      </c>
      <c r="AD3">
        <f>SUM(B3:AB3,AI3:AR3)-AC3</f>
        <v>775.06880578636674</v>
      </c>
      <c r="AE3">
        <f>'IDT-1'!F3</f>
        <v>0</v>
      </c>
      <c r="AF3" s="26"/>
      <c r="AG3">
        <f>SUM(AD3:AF3)</f>
        <v>775.06880578636674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D4">
        <f>TWEPL!R4</f>
        <v>8.1242999999999999</v>
      </c>
      <c r="E4">
        <f>GT_NG!T4</f>
        <v>10.98306618263055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2.0000000000000004E-2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631.91722371859453</v>
      </c>
      <c r="P4" s="77">
        <v>37.285875912408763</v>
      </c>
      <c r="Q4" s="77">
        <v>26.56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304.86000000000007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-276.26</v>
      </c>
      <c r="AA4" s="117">
        <f>STOA!J4</f>
        <v>5.93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11.689771608441657</v>
      </c>
      <c r="AD4">
        <f t="shared" ref="AD4:AD67" si="1">SUM(B4:AB4,AI4:AR4)-AC4</f>
        <v>761.7206942051921</v>
      </c>
      <c r="AE4">
        <f>'IDT-1'!F4</f>
        <v>0</v>
      </c>
      <c r="AF4" s="26"/>
      <c r="AG4">
        <f t="shared" ref="AG4:AG67" si="2">SUM(AD4:AF4)</f>
        <v>761.7206942051921</v>
      </c>
      <c r="AI4" s="75">
        <f>PXIL!J4</f>
        <v>0</v>
      </c>
      <c r="AJ4" s="75">
        <f>PXIL!P4</f>
        <v>0</v>
      </c>
      <c r="AK4" s="75">
        <f>RTM_IEX!J4</f>
        <v>23.99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D5">
        <f>TWEPL!R5</f>
        <v>8.1242999999999999</v>
      </c>
      <c r="E5">
        <f>GT_NG!T5</f>
        <v>10.98306618263055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2.0000000000000004E-2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651.11416007523724</v>
      </c>
      <c r="P5" s="77">
        <v>37.285875912408763</v>
      </c>
      <c r="Q5" s="77">
        <v>26.56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305.59000000000009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-312.93</v>
      </c>
      <c r="AA5" s="117">
        <f>STOA!J5</f>
        <v>5.93</v>
      </c>
      <c r="AB5" s="117">
        <f>-STOA!P5</f>
        <v>0</v>
      </c>
      <c r="AC5">
        <f t="shared" si="0"/>
        <v>12.299985584619016</v>
      </c>
      <c r="AD5">
        <f t="shared" si="1"/>
        <v>756.78741658565741</v>
      </c>
      <c r="AE5">
        <f>'IDT-1'!F5</f>
        <v>0</v>
      </c>
      <c r="AF5" s="26"/>
      <c r="AG5">
        <f t="shared" si="2"/>
        <v>756.78741658565741</v>
      </c>
      <c r="AI5" s="75">
        <f>PXIL!J5</f>
        <v>0</v>
      </c>
      <c r="AJ5" s="75">
        <f>PXIL!P5</f>
        <v>0</v>
      </c>
      <c r="AK5" s="75">
        <f>RTM_IEX!J5</f>
        <v>36.409999999999997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D6">
        <f>TWEPL!R6</f>
        <v>8.1242999999999999</v>
      </c>
      <c r="E6">
        <f>GT_NG!T6</f>
        <v>10.98306618263055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2.0000000000000004E-2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683.49599696877499</v>
      </c>
      <c r="P6" s="77">
        <v>37.285875912408763</v>
      </c>
      <c r="Q6" s="77">
        <v>26.56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306.12000000000006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-352</v>
      </c>
      <c r="AA6" s="117">
        <f>STOA!J6</f>
        <v>5.93</v>
      </c>
      <c r="AB6" s="117">
        <f>-STOA!P6</f>
        <v>0</v>
      </c>
      <c r="AC6">
        <f t="shared" si="0"/>
        <v>12.61607019157432</v>
      </c>
      <c r="AD6">
        <f t="shared" si="1"/>
        <v>713.90316887224003</v>
      </c>
      <c r="AE6">
        <f>'IDT-1'!F6</f>
        <v>0</v>
      </c>
      <c r="AF6" s="26"/>
      <c r="AG6">
        <f t="shared" si="2"/>
        <v>713.90316887224003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D7">
        <f>TWEPL!R7</f>
        <v>8.1242999999999999</v>
      </c>
      <c r="E7">
        <f>GT_NG!T7</f>
        <v>10.98306618263055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2.0000000000000004E-2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683.71575226061873</v>
      </c>
      <c r="P7" s="77">
        <v>37.285875912408763</v>
      </c>
      <c r="Q7" s="77">
        <v>26.56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306.61000000000007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-359</v>
      </c>
      <c r="AA7" s="117">
        <f>STOA!J7</f>
        <v>5.93</v>
      </c>
      <c r="AB7" s="117">
        <f>-STOA!P7</f>
        <v>0</v>
      </c>
      <c r="AC7">
        <f t="shared" si="0"/>
        <v>13.022382930797912</v>
      </c>
      <c r="AD7">
        <f t="shared" si="1"/>
        <v>745.60661142486015</v>
      </c>
      <c r="AE7">
        <f>'IDT-1'!F7</f>
        <v>0</v>
      </c>
      <c r="AF7" s="26"/>
      <c r="AG7">
        <f t="shared" si="2"/>
        <v>745.60661142486015</v>
      </c>
      <c r="AI7" s="75">
        <f>PXIL!J7</f>
        <v>0</v>
      </c>
      <c r="AJ7" s="75">
        <f>PXIL!P7</f>
        <v>0</v>
      </c>
      <c r="AK7" s="75">
        <f>RTM_IEX!J7</f>
        <v>38.4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D8">
        <f>TWEPL!R8</f>
        <v>8.1242999999999999</v>
      </c>
      <c r="E8">
        <f>GT_NG!T8</f>
        <v>10.98306618263055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2.0000000000000004E-2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626.12229348272092</v>
      </c>
      <c r="P8" s="77">
        <v>37.285875912408763</v>
      </c>
      <c r="Q8" s="77">
        <v>26.56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306.51000000000005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-191</v>
      </c>
      <c r="AA8" s="117">
        <f>STOA!J8</f>
        <v>5.93</v>
      </c>
      <c r="AB8" s="117">
        <f>-STOA!P8</f>
        <v>0</v>
      </c>
      <c r="AC8">
        <f t="shared" si="0"/>
        <v>11.306703996377271</v>
      </c>
      <c r="AD8">
        <f t="shared" si="1"/>
        <v>749.22883158138302</v>
      </c>
      <c r="AE8">
        <f>'IDT-1'!F8</f>
        <v>0</v>
      </c>
      <c r="AF8" s="26"/>
      <c r="AG8">
        <f t="shared" si="2"/>
        <v>749.22883158138302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-70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D9">
        <f>TWEPL!R9</f>
        <v>8.1242999999999999</v>
      </c>
      <c r="E9">
        <f>GT_NG!T9</f>
        <v>10.98306618263055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2.0000000000000004E-2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566.79980539144663</v>
      </c>
      <c r="P9" s="77">
        <v>37.285875912408763</v>
      </c>
      <c r="Q9" s="77">
        <v>26.56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306.32000000000005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-197</v>
      </c>
      <c r="AA9" s="117">
        <f>STOA!J9</f>
        <v>5.93</v>
      </c>
      <c r="AB9" s="117">
        <f>-STOA!P9</f>
        <v>0</v>
      </c>
      <c r="AC9">
        <f t="shared" si="0"/>
        <v>10.303575214975508</v>
      </c>
      <c r="AD9">
        <f t="shared" si="1"/>
        <v>744.71947227151043</v>
      </c>
      <c r="AE9">
        <f>'IDT-1'!F9</f>
        <v>0</v>
      </c>
      <c r="AF9" s="26"/>
      <c r="AG9">
        <f t="shared" si="2"/>
        <v>744.71947227151043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-10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D10">
        <f>TWEPL!R10</f>
        <v>8.1242999999999999</v>
      </c>
      <c r="E10">
        <f>GT_NG!T10</f>
        <v>10.98306618263055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2.0000000000000004E-2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513.09261600725517</v>
      </c>
      <c r="P10" s="77">
        <v>37.285875912408763</v>
      </c>
      <c r="Q10" s="77">
        <v>26.56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306.86000000000007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-202</v>
      </c>
      <c r="AA10" s="117">
        <f>STOA!J10</f>
        <v>5.93</v>
      </c>
      <c r="AB10" s="117">
        <f>-STOA!P10</f>
        <v>0</v>
      </c>
      <c r="AC10">
        <f t="shared" si="0"/>
        <v>10.129233310783647</v>
      </c>
      <c r="AD10">
        <f t="shared" si="1"/>
        <v>735.12662479151084</v>
      </c>
      <c r="AE10">
        <f>'IDT-1'!F10</f>
        <v>0</v>
      </c>
      <c r="AF10" s="26"/>
      <c r="AG10">
        <f t="shared" si="2"/>
        <v>735.12662479151084</v>
      </c>
      <c r="AI10" s="75">
        <f>PXIL!J10</f>
        <v>0</v>
      </c>
      <c r="AJ10" s="75">
        <f>PXIL!P10</f>
        <v>0</v>
      </c>
      <c r="AK10" s="75">
        <f>RTM_IEX!J10</f>
        <v>38.4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D11">
        <f>TWEPL!R11</f>
        <v>8.1242999999999999</v>
      </c>
      <c r="E11">
        <f>GT_NG!T11</f>
        <v>10.98306618263055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2.0000000000000004E-2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536.97499072547885</v>
      </c>
      <c r="P11" s="77">
        <v>37.285875912408763</v>
      </c>
      <c r="Q11" s="77">
        <v>26.56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306.91000000000003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-210</v>
      </c>
      <c r="AA11" s="117">
        <f>STOA!J11</f>
        <v>5.84</v>
      </c>
      <c r="AB11" s="117">
        <f>-STOA!P11</f>
        <v>0</v>
      </c>
      <c r="AC11">
        <f t="shared" si="0"/>
        <v>10.181975228481578</v>
      </c>
      <c r="AD11">
        <f t="shared" si="1"/>
        <v>724.99625759203661</v>
      </c>
      <c r="AE11">
        <f>'IDT-1'!F11</f>
        <v>0</v>
      </c>
      <c r="AF11" s="26"/>
      <c r="AG11">
        <f t="shared" si="2"/>
        <v>724.99625759203661</v>
      </c>
      <c r="AI11" s="75">
        <f>PXIL!J11</f>
        <v>0</v>
      </c>
      <c r="AJ11" s="75">
        <f>PXIL!P11</f>
        <v>0</v>
      </c>
      <c r="AK11" s="75">
        <f>RTM_IEX!J11</f>
        <v>12.48</v>
      </c>
      <c r="AL11" s="75">
        <f>RTM_IEX!P11</f>
        <v>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D12">
        <f>TWEPL!R12</f>
        <v>8.1242999999999999</v>
      </c>
      <c r="E12">
        <f>GT_NG!T12</f>
        <v>10.98306618263055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2.0000000000000004E-2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555.28308303707274</v>
      </c>
      <c r="P12" s="77">
        <v>37.285875912408763</v>
      </c>
      <c r="Q12" s="77">
        <v>26.56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307.08000000000004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-213</v>
      </c>
      <c r="AA12" s="117">
        <f>STOA!J12</f>
        <v>5.84</v>
      </c>
      <c r="AB12" s="117">
        <f>-STOA!P12</f>
        <v>0</v>
      </c>
      <c r="AC12">
        <f t="shared" si="0"/>
        <v>10.350174098612143</v>
      </c>
      <c r="AD12">
        <f t="shared" si="1"/>
        <v>717.82615103349997</v>
      </c>
      <c r="AE12">
        <f>'IDT-1'!F12</f>
        <v>0</v>
      </c>
      <c r="AF12" s="26"/>
      <c r="AG12">
        <f t="shared" si="2"/>
        <v>717.82615103349997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-10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D13">
        <f>TWEPL!R13</f>
        <v>8.1242999999999999</v>
      </c>
      <c r="E13">
        <f>GT_NG!T13</f>
        <v>10.98306618263055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2.0000000000000004E-2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555.28308303707274</v>
      </c>
      <c r="P13" s="77">
        <v>37.285875912408763</v>
      </c>
      <c r="Q13" s="77">
        <v>26.56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307.76000000000005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-223</v>
      </c>
      <c r="AA13" s="117">
        <f>STOA!J13</f>
        <v>5.84</v>
      </c>
      <c r="AB13" s="117">
        <f>-STOA!P13</f>
        <v>0</v>
      </c>
      <c r="AC13">
        <f t="shared" si="0"/>
        <v>10.489330011445073</v>
      </c>
      <c r="AD13">
        <f t="shared" si="1"/>
        <v>703.36699512066707</v>
      </c>
      <c r="AE13">
        <f>'IDT-1'!F13</f>
        <v>0</v>
      </c>
      <c r="AF13" s="26"/>
      <c r="AG13">
        <f t="shared" si="2"/>
        <v>703.36699512066707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-15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D14">
        <f>TWEPL!R14</f>
        <v>8.1242999999999999</v>
      </c>
      <c r="E14">
        <f>GT_NG!T14</f>
        <v>10.98306618263055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2.0000000000000004E-2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552.44413026105372</v>
      </c>
      <c r="P14" s="77">
        <v>37.285875912408763</v>
      </c>
      <c r="Q14" s="77">
        <v>26.56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307.54000000000008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-227</v>
      </c>
      <c r="AA14" s="117">
        <f>STOA!J14</f>
        <v>5.84</v>
      </c>
      <c r="AB14" s="117">
        <f>-STOA!P14</f>
        <v>0</v>
      </c>
      <c r="AC14">
        <f t="shared" si="0"/>
        <v>10.453533099493912</v>
      </c>
      <c r="AD14">
        <f t="shared" si="1"/>
        <v>701.34383925659915</v>
      </c>
      <c r="AE14">
        <f>'IDT-1'!F14</f>
        <v>0</v>
      </c>
      <c r="AF14" s="26"/>
      <c r="AG14">
        <f t="shared" si="2"/>
        <v>701.34383925659915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-10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D15">
        <f>TWEPL!R15</f>
        <v>8.1242999999999999</v>
      </c>
      <c r="E15">
        <f>GT_NG!T15</f>
        <v>10.98306618263055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2.0000000000000004E-2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552.44413026105372</v>
      </c>
      <c r="P15" s="77">
        <v>37.285875912408763</v>
      </c>
      <c r="Q15" s="77">
        <v>26.56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307.76000000000005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-228</v>
      </c>
      <c r="AA15" s="117">
        <f>STOA!J15</f>
        <v>5.84</v>
      </c>
      <c r="AB15" s="117">
        <f>-STOA!P15</f>
        <v>0</v>
      </c>
      <c r="AC15">
        <f t="shared" si="0"/>
        <v>10.464347227016106</v>
      </c>
      <c r="AD15">
        <f t="shared" si="1"/>
        <v>700.5530251290769</v>
      </c>
      <c r="AE15">
        <f>'IDT-1'!F15</f>
        <v>0</v>
      </c>
      <c r="AF15" s="26"/>
      <c r="AG15">
        <f t="shared" si="2"/>
        <v>700.5530251290769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-10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D16">
        <f>TWEPL!R16</f>
        <v>8.1242999999999999</v>
      </c>
      <c r="E16">
        <f>GT_NG!T16</f>
        <v>10.98306618263055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2.0000000000000004E-2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552.44413026105372</v>
      </c>
      <c r="P16" s="77">
        <v>37.285875912408763</v>
      </c>
      <c r="Q16" s="77">
        <v>26.56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307.81000000000006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-225</v>
      </c>
      <c r="AA16" s="117">
        <f>STOA!J16</f>
        <v>5.84</v>
      </c>
      <c r="AB16" s="117">
        <f>-STOA!P16</f>
        <v>0</v>
      </c>
      <c r="AC16">
        <f t="shared" si="0"/>
        <v>10.526934119671472</v>
      </c>
      <c r="AD16">
        <f t="shared" si="1"/>
        <v>693.54043823642155</v>
      </c>
      <c r="AE16">
        <f>'IDT-1'!F16</f>
        <v>0</v>
      </c>
      <c r="AF16" s="26"/>
      <c r="AG16">
        <f t="shared" si="2"/>
        <v>693.54043823642155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-20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D17">
        <f>TWEPL!R17</f>
        <v>8.1242999999999999</v>
      </c>
      <c r="E17">
        <f>GT_NG!T17</f>
        <v>10.98306618263055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2.0000000000000004E-2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550.52429276053397</v>
      </c>
      <c r="P17" s="77">
        <v>37.285875912408763</v>
      </c>
      <c r="Q17" s="77">
        <v>26.56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305.27000000000004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-226</v>
      </c>
      <c r="AA17" s="117">
        <f>STOA!J17</f>
        <v>5.84</v>
      </c>
      <c r="AB17" s="117">
        <f>-STOA!P17</f>
        <v>0</v>
      </c>
      <c r="AC17">
        <f t="shared" si="0"/>
        <v>10.452175039578119</v>
      </c>
      <c r="AD17">
        <f t="shared" si="1"/>
        <v>693.15535981599521</v>
      </c>
      <c r="AE17">
        <f>'IDT-1'!F17</f>
        <v>0</v>
      </c>
      <c r="AF17" s="26"/>
      <c r="AG17">
        <f t="shared" si="2"/>
        <v>693.15535981599521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-15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D18">
        <f>TWEPL!R18</f>
        <v>8.1242999999999999</v>
      </c>
      <c r="E18">
        <f>GT_NG!T18</f>
        <v>10.98306618263055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2.0000000000000004E-2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550.52429276053397</v>
      </c>
      <c r="P18" s="77">
        <v>37.285875912408763</v>
      </c>
      <c r="Q18" s="77">
        <v>26.56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305.04000000000008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-227</v>
      </c>
      <c r="AA18" s="117">
        <f>STOA!J18</f>
        <v>5.84</v>
      </c>
      <c r="AB18" s="117">
        <f>-STOA!P18</f>
        <v>0</v>
      </c>
      <c r="AC18">
        <f t="shared" si="0"/>
        <v>10.414638529489336</v>
      </c>
      <c r="AD18">
        <f t="shared" si="1"/>
        <v>696.96289632608398</v>
      </c>
      <c r="AE18">
        <f>'IDT-1'!F18</f>
        <v>0</v>
      </c>
      <c r="AF18" s="26"/>
      <c r="AG18">
        <f t="shared" si="2"/>
        <v>696.96289632608398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-10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D19">
        <f>TWEPL!R19</f>
        <v>8.1242999999999999</v>
      </c>
      <c r="E19">
        <f>GT_NG!T19</f>
        <v>10.986123814835473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2.0000000000000004E-2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553.28779698825133</v>
      </c>
      <c r="P19" s="77">
        <v>37.285875912408763</v>
      </c>
      <c r="Q19" s="77">
        <v>26.56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304.44000000000005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-222</v>
      </c>
      <c r="AA19" s="117">
        <f>STOA!J19</f>
        <v>5.74</v>
      </c>
      <c r="AB19" s="117">
        <f>-STOA!P19</f>
        <v>0</v>
      </c>
      <c r="AC19">
        <f t="shared" si="0"/>
        <v>10.432824273856653</v>
      </c>
      <c r="AD19">
        <f t="shared" si="1"/>
        <v>699.01127244163888</v>
      </c>
      <c r="AE19">
        <f>'IDT-1'!F19</f>
        <v>0</v>
      </c>
      <c r="AF19" s="26"/>
      <c r="AG19">
        <f t="shared" si="2"/>
        <v>699.01127244163888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-15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D20">
        <f>TWEPL!R20</f>
        <v>8.1242999999999999</v>
      </c>
      <c r="E20">
        <f>GT_NG!T20</f>
        <v>10.986123814835473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2.0000000000000004E-2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552.90799601605249</v>
      </c>
      <c r="P20" s="77">
        <v>37.285875912408763</v>
      </c>
      <c r="Q20" s="77">
        <v>26.56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303.78000000000003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-215</v>
      </c>
      <c r="AA20" s="117">
        <f>STOA!J20</f>
        <v>5.74</v>
      </c>
      <c r="AB20" s="117">
        <f>-STOA!P20</f>
        <v>0</v>
      </c>
      <c r="AC20">
        <f t="shared" si="0"/>
        <v>10.343770877601543</v>
      </c>
      <c r="AD20">
        <f t="shared" si="1"/>
        <v>707.06052486569513</v>
      </c>
      <c r="AE20">
        <f>'IDT-1'!F20</f>
        <v>0</v>
      </c>
      <c r="AF20" s="26"/>
      <c r="AG20">
        <f t="shared" si="2"/>
        <v>707.06052486569513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-13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D21">
        <f>TWEPL!R21</f>
        <v>8.1242999999999999</v>
      </c>
      <c r="E21">
        <f>GT_NG!T21</f>
        <v>10.986123814835473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2.0000000000000004E-2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579.16392144649353</v>
      </c>
      <c r="P21" s="77">
        <v>37.285875912408763</v>
      </c>
      <c r="Q21" s="77">
        <v>26.56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303.83000000000004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-205</v>
      </c>
      <c r="AA21" s="117">
        <f>STOA!J21</f>
        <v>5.74</v>
      </c>
      <c r="AB21" s="117">
        <f>-STOA!P21</f>
        <v>0</v>
      </c>
      <c r="AC21">
        <f t="shared" si="0"/>
        <v>10.903753739710652</v>
      </c>
      <c r="AD21">
        <f t="shared" si="1"/>
        <v>695.80646743402713</v>
      </c>
      <c r="AE21">
        <f>'IDT-1'!F21</f>
        <v>0</v>
      </c>
      <c r="AF21" s="26"/>
      <c r="AG21">
        <f t="shared" si="2"/>
        <v>695.80646743402713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-60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D22">
        <f>TWEPL!R22</f>
        <v>8.1242999999999999</v>
      </c>
      <c r="E22">
        <f>GT_NG!T22</f>
        <v>10.986123814835473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2.0000000000000004E-2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634.60306730641662</v>
      </c>
      <c r="P22" s="77">
        <v>37.285875912408763</v>
      </c>
      <c r="Q22" s="77">
        <v>26.56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304.24000000000007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-190</v>
      </c>
      <c r="AA22" s="117">
        <f>STOA!J22</f>
        <v>5.74</v>
      </c>
      <c r="AB22" s="117">
        <f>-STOA!P22</f>
        <v>0</v>
      </c>
      <c r="AC22">
        <f t="shared" si="0"/>
        <v>11.617179411332858</v>
      </c>
      <c r="AD22">
        <f t="shared" si="1"/>
        <v>725.94218762232811</v>
      </c>
      <c r="AE22">
        <f>'IDT-1'!F22</f>
        <v>0</v>
      </c>
      <c r="AF22" s="26"/>
      <c r="AG22">
        <f t="shared" si="2"/>
        <v>725.94218762232811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-100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D23">
        <f>TWEPL!R23</f>
        <v>8.1242999999999999</v>
      </c>
      <c r="E23">
        <f>GT_NG!T23</f>
        <v>10.986123814835473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2.0000000000000004E-2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687.79484777248922</v>
      </c>
      <c r="P23" s="77">
        <v>37.285875912408763</v>
      </c>
      <c r="Q23" s="77">
        <v>26.56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300.99000000000007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-353</v>
      </c>
      <c r="AA23" s="117">
        <f>STOA!J23</f>
        <v>5.74</v>
      </c>
      <c r="AB23" s="117">
        <f>-STOA!P23</f>
        <v>0</v>
      </c>
      <c r="AC23">
        <f t="shared" si="0"/>
        <v>12.953821113332603</v>
      </c>
      <c r="AD23">
        <f t="shared" si="1"/>
        <v>749.93732638640074</v>
      </c>
      <c r="AE23">
        <f>'IDT-1'!F23</f>
        <v>0</v>
      </c>
      <c r="AF23" s="26"/>
      <c r="AG23">
        <f t="shared" si="2"/>
        <v>749.93732638640074</v>
      </c>
      <c r="AI23" s="75">
        <f>PXIL!J23</f>
        <v>0</v>
      </c>
      <c r="AJ23" s="75">
        <f>PXIL!P23</f>
        <v>0</v>
      </c>
      <c r="AK23" s="75">
        <f>RTM_IEX!J23</f>
        <v>38.39</v>
      </c>
      <c r="AL23" s="75">
        <f>RTM_IEX!P23</f>
        <v>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D24">
        <f>TWEPL!R24</f>
        <v>8.1242999999999999</v>
      </c>
      <c r="E24">
        <f>GT_NG!T24</f>
        <v>10.986123814835473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2.0000000000000004E-2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695.0907081810924</v>
      </c>
      <c r="P24" s="77">
        <v>37.285875912408763</v>
      </c>
      <c r="Q24" s="77">
        <v>26.56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300.67000000000007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-332</v>
      </c>
      <c r="AA24" s="117">
        <f>STOA!J24</f>
        <v>5.74</v>
      </c>
      <c r="AB24" s="117">
        <f>-STOA!P24</f>
        <v>0</v>
      </c>
      <c r="AC24">
        <f t="shared" si="0"/>
        <v>12.828768006962209</v>
      </c>
      <c r="AD24">
        <f t="shared" si="1"/>
        <v>778.03823990137437</v>
      </c>
      <c r="AE24">
        <f>'IDT-1'!F24</f>
        <v>0</v>
      </c>
      <c r="AF24" s="26"/>
      <c r="AG24">
        <f t="shared" si="2"/>
        <v>778.03823990137437</v>
      </c>
      <c r="AI24" s="75">
        <f>PXIL!J24</f>
        <v>0</v>
      </c>
      <c r="AJ24" s="75">
        <f>PXIL!P24</f>
        <v>0</v>
      </c>
      <c r="AK24" s="75">
        <f>RTM_IEX!J24</f>
        <v>38.39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D25">
        <f>TWEPL!R25</f>
        <v>8.1242999999999999</v>
      </c>
      <c r="E25">
        <f>GT_NG!T25</f>
        <v>10.986123814835473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2.0000000000000004E-2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701.2297106121971</v>
      </c>
      <c r="P25" s="77">
        <v>37.285875912408763</v>
      </c>
      <c r="Q25" s="77">
        <v>26.56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300.2700000000001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-308</v>
      </c>
      <c r="AA25" s="117">
        <f>STOA!J25</f>
        <v>5.74</v>
      </c>
      <c r="AB25" s="117">
        <f>-STOA!P25</f>
        <v>0</v>
      </c>
      <c r="AC25">
        <f t="shared" si="0"/>
        <v>12.624044167823246</v>
      </c>
      <c r="AD25">
        <f t="shared" si="1"/>
        <v>803.19196617161822</v>
      </c>
      <c r="AE25">
        <f>'IDT-1'!F25</f>
        <v>0</v>
      </c>
      <c r="AF25" s="26"/>
      <c r="AG25">
        <f t="shared" si="2"/>
        <v>803.19196617161822</v>
      </c>
      <c r="AI25" s="75">
        <f>PXIL!J25</f>
        <v>0</v>
      </c>
      <c r="AJ25" s="75">
        <f>PXIL!P25</f>
        <v>0</v>
      </c>
      <c r="AK25" s="75">
        <f>RTM_IEX!J25</f>
        <v>33.6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D26">
        <f>TWEPL!R26</f>
        <v>8.1242999999999999</v>
      </c>
      <c r="E26">
        <f>GT_NG!T26</f>
        <v>10.986123814835473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2.0000000000000004E-2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711.60379535316156</v>
      </c>
      <c r="P26" s="77">
        <v>37.285875912408763</v>
      </c>
      <c r="Q26" s="77">
        <v>26.56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299.38000000000005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-280</v>
      </c>
      <c r="AA26" s="117">
        <f>STOA!J26</f>
        <v>5.74</v>
      </c>
      <c r="AB26" s="117">
        <f>-STOA!P26</f>
        <v>0</v>
      </c>
      <c r="AC26">
        <f t="shared" si="0"/>
        <v>12.458916542922264</v>
      </c>
      <c r="AD26">
        <f t="shared" si="1"/>
        <v>840.84117853748364</v>
      </c>
      <c r="AE26">
        <f>'IDT-1'!F26</f>
        <v>0</v>
      </c>
      <c r="AF26" s="26"/>
      <c r="AG26">
        <f t="shared" si="2"/>
        <v>840.84117853748364</v>
      </c>
      <c r="AI26" s="75">
        <f>PXIL!J26</f>
        <v>0</v>
      </c>
      <c r="AJ26" s="75">
        <f>PXIL!P26</f>
        <v>0</v>
      </c>
      <c r="AK26" s="75">
        <f>RTM_IEX!J26</f>
        <v>33.6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D27">
        <f>TWEPL!R27</f>
        <v>8.1242999999999999</v>
      </c>
      <c r="E27">
        <f>GT_NG!T27</f>
        <v>10.986123814835473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2.0000000000000004E-2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741.17892139708999</v>
      </c>
      <c r="P27" s="77">
        <v>37.285875912408763</v>
      </c>
      <c r="Q27" s="77">
        <v>26.56</v>
      </c>
      <c r="R27" s="80">
        <v>0.32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298.10000000000008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-264</v>
      </c>
      <c r="AA27" s="117">
        <f>STOA!J27</f>
        <v>5.66</v>
      </c>
      <c r="AB27" s="117">
        <f>-STOA!P27</f>
        <v>0</v>
      </c>
      <c r="AC27">
        <f t="shared" si="0"/>
        <v>12.441255611753707</v>
      </c>
      <c r="AD27">
        <f t="shared" si="1"/>
        <v>870.99396551258064</v>
      </c>
      <c r="AE27">
        <f>'IDT-1'!F27</f>
        <v>0</v>
      </c>
      <c r="AF27" s="26"/>
      <c r="AG27">
        <f t="shared" si="2"/>
        <v>870.99396551258064</v>
      </c>
      <c r="AI27" s="75">
        <f>PXIL!J27</f>
        <v>0</v>
      </c>
      <c r="AJ27" s="75">
        <f>PXIL!P27</f>
        <v>0</v>
      </c>
      <c r="AK27" s="75">
        <f>RTM_IEX!J27</f>
        <v>19.2</v>
      </c>
      <c r="AL27" s="75">
        <f>RTM_IEX!P27</f>
        <v>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D28">
        <f>TWEPL!R28</f>
        <v>8.1242999999999999</v>
      </c>
      <c r="E28">
        <f>GT_NG!T28</f>
        <v>10.986123814835473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2.0000000000000004E-2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777.80282969933126</v>
      </c>
      <c r="P28" s="77">
        <v>37.285875912408763</v>
      </c>
      <c r="Q28" s="77">
        <v>26.56</v>
      </c>
      <c r="R28" s="80">
        <v>1.19</v>
      </c>
      <c r="S28" s="80">
        <v>0</v>
      </c>
      <c r="T28" s="78">
        <f>SUMPRODUCT(LTA!F28:AJ28,LTA!F$101:AJ$101,LTA!F$105:AJ$105)</f>
        <v>0.15</v>
      </c>
      <c r="U28" s="78">
        <f>SUMPRODUCT(LTA!F28:AJ28,LTA!F$102:AJ$102,LTA!F$105:AJ$105)</f>
        <v>300.95000000000005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-249</v>
      </c>
      <c r="AA28" s="117">
        <f>STOA!J28</f>
        <v>5.66</v>
      </c>
      <c r="AB28" s="117">
        <f>-STOA!P28</f>
        <v>0</v>
      </c>
      <c r="AC28">
        <f t="shared" si="0"/>
        <v>12.664430091980501</v>
      </c>
      <c r="AD28">
        <f t="shared" si="1"/>
        <v>926.26469933459498</v>
      </c>
      <c r="AE28">
        <f>'IDT-1'!F28</f>
        <v>0</v>
      </c>
      <c r="AF28" s="26"/>
      <c r="AG28">
        <f t="shared" si="2"/>
        <v>926.26469933459498</v>
      </c>
      <c r="AI28" s="75">
        <f>PXIL!J28</f>
        <v>0</v>
      </c>
      <c r="AJ28" s="75">
        <f>PXIL!P28</f>
        <v>0</v>
      </c>
      <c r="AK28" s="75">
        <f>RTM_IEX!J28</f>
        <v>19.2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D29">
        <f>TWEPL!R29</f>
        <v>8.1242999999999999</v>
      </c>
      <c r="E29">
        <f>GT_NG!T29</f>
        <v>10.986123814835473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2.0000000000000004E-2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796.35155349427771</v>
      </c>
      <c r="P29" s="77">
        <v>37.285875912408763</v>
      </c>
      <c r="Q29" s="77">
        <v>26.56</v>
      </c>
      <c r="R29" s="80">
        <v>4.0699999999999994</v>
      </c>
      <c r="S29" s="80">
        <v>0</v>
      </c>
      <c r="T29" s="78">
        <f>SUMPRODUCT(LTA!F29:AJ29,LTA!F$101:AJ$101,LTA!F$105:AJ$105)</f>
        <v>1.55</v>
      </c>
      <c r="U29" s="78">
        <f>SUMPRODUCT(LTA!F29:AJ29,LTA!F$102:AJ$102,LTA!F$105:AJ$105)</f>
        <v>307.38000000000011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-241</v>
      </c>
      <c r="AA29" s="117">
        <f>STOA!J29</f>
        <v>5.66</v>
      </c>
      <c r="AB29" s="117">
        <f>-STOA!P29</f>
        <v>0</v>
      </c>
      <c r="AC29">
        <f t="shared" si="0"/>
        <v>12.766401841198466</v>
      </c>
      <c r="AD29">
        <f t="shared" si="1"/>
        <v>953.82145138032354</v>
      </c>
      <c r="AE29">
        <f>'IDT-1'!F29</f>
        <v>0</v>
      </c>
      <c r="AF29" s="26"/>
      <c r="AG29">
        <f t="shared" si="2"/>
        <v>953.82145138032354</v>
      </c>
      <c r="AI29" s="75">
        <f>PXIL!J29</f>
        <v>0</v>
      </c>
      <c r="AJ29" s="75">
        <f>PXIL!P29</f>
        <v>0</v>
      </c>
      <c r="AK29" s="75">
        <f>RTM_IEX!J29</f>
        <v>9.6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D30">
        <f>TWEPL!R30</f>
        <v>8.1242999999999999</v>
      </c>
      <c r="E30">
        <f>GT_NG!T30</f>
        <v>10.986123814835473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2.0000000000000004E-2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806.69993584064093</v>
      </c>
      <c r="P30" s="77">
        <v>37.285875912408763</v>
      </c>
      <c r="Q30" s="77">
        <v>26.56</v>
      </c>
      <c r="R30" s="80">
        <v>8.8174552798615125</v>
      </c>
      <c r="S30" s="80">
        <v>0</v>
      </c>
      <c r="T30" s="78">
        <f>SUMPRODUCT(LTA!F30:AJ30,LTA!F$101:AJ$101,LTA!F$105:AJ$105)</f>
        <v>4.83</v>
      </c>
      <c r="U30" s="78">
        <f>SUMPRODUCT(LTA!F30:AJ30,LTA!F$102:AJ$102,LTA!F$105:AJ$105)</f>
        <v>314.20000000000005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-232</v>
      </c>
      <c r="AA30" s="117">
        <f>STOA!J30</f>
        <v>5.66</v>
      </c>
      <c r="AB30" s="117">
        <f>-STOA!P30</f>
        <v>0</v>
      </c>
      <c r="AC30">
        <f t="shared" si="0"/>
        <v>12.950462064609487</v>
      </c>
      <c r="AD30">
        <f t="shared" si="1"/>
        <v>992.63322878313727</v>
      </c>
      <c r="AE30">
        <f>'IDT-1'!F30</f>
        <v>0</v>
      </c>
      <c r="AF30" s="26"/>
      <c r="AG30">
        <f t="shared" si="2"/>
        <v>992.63322878313727</v>
      </c>
      <c r="AI30" s="75">
        <f>PXIL!J30</f>
        <v>0</v>
      </c>
      <c r="AJ30" s="75">
        <f>PXIL!P30</f>
        <v>0</v>
      </c>
      <c r="AK30" s="75">
        <f>RTM_IEX!J30</f>
        <v>14.4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D31">
        <f>TWEPL!R31</f>
        <v>8.1242999999999999</v>
      </c>
      <c r="E31">
        <f>GT_NG!T31</f>
        <v>10.986123814835473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2.0000000000000004E-2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739.36538983600246</v>
      </c>
      <c r="P31" s="77">
        <v>37.285875912408763</v>
      </c>
      <c r="Q31" s="77">
        <v>26.56</v>
      </c>
      <c r="R31" s="80">
        <v>14.882402324830482</v>
      </c>
      <c r="S31" s="80">
        <v>0</v>
      </c>
      <c r="T31" s="78">
        <f>SUMPRODUCT(LTA!F31:AJ31,LTA!F$101:AJ$101,LTA!F$105:AJ$105)</f>
        <v>9.41</v>
      </c>
      <c r="U31" s="78">
        <f>SUMPRODUCT(LTA!F31:AJ31,LTA!F$102:AJ$102,LTA!F$105:AJ$105)</f>
        <v>321.48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-51</v>
      </c>
      <c r="AA31" s="117">
        <f>STOA!J31</f>
        <v>5.66</v>
      </c>
      <c r="AB31" s="117">
        <f>-STOA!P31</f>
        <v>0</v>
      </c>
      <c r="AC31">
        <f t="shared" si="0"/>
        <v>11.847371814910479</v>
      </c>
      <c r="AD31">
        <f t="shared" si="1"/>
        <v>990.92672007316673</v>
      </c>
      <c r="AE31">
        <f>'IDT-1'!F31</f>
        <v>0</v>
      </c>
      <c r="AF31" s="26"/>
      <c r="AG31">
        <f t="shared" si="2"/>
        <v>990.92672007316673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-120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D32">
        <f>TWEPL!R32</f>
        <v>8.1242999999999999</v>
      </c>
      <c r="E32">
        <f>GT_NG!T32</f>
        <v>10.986123814835473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2.0000000000000004E-2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691.51211235311803</v>
      </c>
      <c r="P32" s="77">
        <v>37.285875912408763</v>
      </c>
      <c r="Q32" s="77">
        <v>26.56</v>
      </c>
      <c r="R32" s="80">
        <v>19.670000000000002</v>
      </c>
      <c r="S32" s="80">
        <v>0</v>
      </c>
      <c r="T32" s="78">
        <f>SUMPRODUCT(LTA!F32:AJ32,LTA!F$101:AJ$101,LTA!F$105:AJ$105)</f>
        <v>20.37</v>
      </c>
      <c r="U32" s="78">
        <f>SUMPRODUCT(LTA!F32:AJ32,LTA!F$102:AJ$102,LTA!F$105:AJ$105)</f>
        <v>330.15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-13</v>
      </c>
      <c r="AA32" s="117">
        <f>STOA!J32</f>
        <v>5.66</v>
      </c>
      <c r="AB32" s="117">
        <f>-STOA!P32</f>
        <v>0</v>
      </c>
      <c r="AC32">
        <f t="shared" si="0"/>
        <v>11.214987711537214</v>
      </c>
      <c r="AD32">
        <f t="shared" si="1"/>
        <v>1016.1234243688251</v>
      </c>
      <c r="AE32">
        <f>'IDT-1'!F32</f>
        <v>0</v>
      </c>
      <c r="AF32" s="26"/>
      <c r="AG32">
        <f t="shared" si="2"/>
        <v>1016.1234243688251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-110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D33">
        <f>TWEPL!R33</f>
        <v>8.1242999999999999</v>
      </c>
      <c r="E33">
        <f>GT_NG!T33</f>
        <v>10.986123814835473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2.0000000000000004E-2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642.82244674056767</v>
      </c>
      <c r="P33" s="77">
        <v>37.285875912408763</v>
      </c>
      <c r="Q33" s="77">
        <v>26.56</v>
      </c>
      <c r="R33" s="80">
        <v>20.2</v>
      </c>
      <c r="S33" s="80">
        <v>0</v>
      </c>
      <c r="T33" s="78">
        <f>SUMPRODUCT(LTA!F33:AJ33,LTA!F$101:AJ$101,LTA!F$105:AJ$105)</f>
        <v>27.21</v>
      </c>
      <c r="U33" s="78">
        <f>SUMPRODUCT(LTA!F33:AJ33,LTA!F$102:AJ$102,LTA!F$105:AJ$105)</f>
        <v>339.55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0</v>
      </c>
      <c r="AA33" s="117">
        <f>STOA!J33</f>
        <v>5.66</v>
      </c>
      <c r="AB33" s="117">
        <f>-STOA!P33</f>
        <v>0</v>
      </c>
      <c r="AC33">
        <f t="shared" si="0"/>
        <v>10.729897721136279</v>
      </c>
      <c r="AD33">
        <f t="shared" si="1"/>
        <v>1007.6888487466758</v>
      </c>
      <c r="AE33">
        <f>'IDT-1'!F33</f>
        <v>0</v>
      </c>
      <c r="AF33" s="26"/>
      <c r="AG33">
        <f t="shared" si="2"/>
        <v>1007.6888487466758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-100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D34">
        <f>TWEPL!R34</f>
        <v>8.1242999999999999</v>
      </c>
      <c r="E34">
        <f>GT_NG!T34</f>
        <v>10.986123814835473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2.0000000000000004E-2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613.24212661484569</v>
      </c>
      <c r="P34" s="77">
        <v>37.285875912408763</v>
      </c>
      <c r="Q34" s="77">
        <v>26.56</v>
      </c>
      <c r="R34" s="80">
        <v>20.2</v>
      </c>
      <c r="S34" s="80">
        <v>0</v>
      </c>
      <c r="T34" s="78">
        <f>SUMPRODUCT(LTA!F34:AJ34,LTA!F$101:AJ$101,LTA!F$105:AJ$105)</f>
        <v>35.64</v>
      </c>
      <c r="U34" s="78">
        <f>SUMPRODUCT(LTA!F34:AJ34,LTA!F$102:AJ$102,LTA!F$105:AJ$105)</f>
        <v>349.41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5.66</v>
      </c>
      <c r="AB34" s="117">
        <f>-STOA!P34</f>
        <v>0</v>
      </c>
      <c r="AC34">
        <f t="shared" si="0"/>
        <v>10.452980353586019</v>
      </c>
      <c r="AD34">
        <f t="shared" si="1"/>
        <v>1016.6754459885041</v>
      </c>
      <c r="AE34">
        <f>'IDT-1'!F34</f>
        <v>0</v>
      </c>
      <c r="AF34" s="26"/>
      <c r="AG34">
        <f t="shared" si="2"/>
        <v>1016.6754459885041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-80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D35">
        <f>TWEPL!R35</f>
        <v>8.1242999999999999</v>
      </c>
      <c r="E35">
        <f>GT_NG!T35</f>
        <v>10.986123814835473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2.0000000000000004E-2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583.961397135271</v>
      </c>
      <c r="P35" s="77">
        <v>37.285875912408763</v>
      </c>
      <c r="Q35" s="77">
        <v>26.56</v>
      </c>
      <c r="R35" s="80">
        <v>20.2</v>
      </c>
      <c r="S35" s="80">
        <v>0</v>
      </c>
      <c r="T35" s="78">
        <f>SUMPRODUCT(LTA!F35:AJ35,LTA!F$101:AJ$101,LTA!F$105:AJ$105)</f>
        <v>48.25</v>
      </c>
      <c r="U35" s="78">
        <f>SUMPRODUCT(LTA!F35:AJ35,LTA!F$102:AJ$102,LTA!F$105:AJ$105)</f>
        <v>357.71000000000004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5.55</v>
      </c>
      <c r="AB35" s="117">
        <f>-STOA!P35</f>
        <v>0</v>
      </c>
      <c r="AC35">
        <f t="shared" si="0"/>
        <v>10.422740571776735</v>
      </c>
      <c r="AD35">
        <f t="shared" si="1"/>
        <v>1003.2249562907384</v>
      </c>
      <c r="AE35">
        <f>'IDT-1'!F35</f>
        <v>0</v>
      </c>
      <c r="AF35" s="26"/>
      <c r="AG35">
        <f t="shared" si="2"/>
        <v>1003.2249562907384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-85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D36">
        <f>TWEPL!R36</f>
        <v>8.1242999999999999</v>
      </c>
      <c r="E36">
        <f>GT_NG!T36</f>
        <v>10.986123814835473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2.0000000000000004E-2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567.25509262903211</v>
      </c>
      <c r="P36" s="77">
        <v>37.285875912408763</v>
      </c>
      <c r="Q36" s="77">
        <v>26.56</v>
      </c>
      <c r="R36" s="80">
        <v>20.2</v>
      </c>
      <c r="S36" s="80">
        <v>0</v>
      </c>
      <c r="T36" s="78">
        <f>SUMPRODUCT(LTA!F36:AJ36,LTA!F$101:AJ$101,LTA!F$105:AJ$105)</f>
        <v>56.89</v>
      </c>
      <c r="U36" s="78">
        <f>SUMPRODUCT(LTA!F36:AJ36,LTA!F$102:AJ$102,LTA!F$105:AJ$105)</f>
        <v>366.26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5.55</v>
      </c>
      <c r="AB36" s="117">
        <f>-STOA!P36</f>
        <v>0</v>
      </c>
      <c r="AC36">
        <f t="shared" si="0"/>
        <v>10.382606454510858</v>
      </c>
      <c r="AD36">
        <f t="shared" si="1"/>
        <v>1008.7487859017655</v>
      </c>
      <c r="AE36">
        <f>'IDT-1'!F36</f>
        <v>0</v>
      </c>
      <c r="AF36" s="26"/>
      <c r="AG36">
        <f t="shared" si="2"/>
        <v>1008.7487859017655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-80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D37">
        <f>TWEPL!R37</f>
        <v>8.1242999999999999</v>
      </c>
      <c r="E37">
        <f>GT_NG!T37</f>
        <v>10.986123814835473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2.0000000000000004E-2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559.64249406624049</v>
      </c>
      <c r="P37" s="77">
        <v>37.285875912408763</v>
      </c>
      <c r="Q37" s="77">
        <v>26.56</v>
      </c>
      <c r="R37" s="80">
        <v>20.2</v>
      </c>
      <c r="S37" s="80">
        <v>0</v>
      </c>
      <c r="T37" s="78">
        <f>SUMPRODUCT(LTA!F37:AJ37,LTA!F$101:AJ$101,LTA!F$105:AJ$105)</f>
        <v>70.94</v>
      </c>
      <c r="U37" s="78">
        <f>SUMPRODUCT(LTA!F37:AJ37,LTA!F$102:AJ$102,LTA!F$105:AJ$105)</f>
        <v>374.13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5.55</v>
      </c>
      <c r="AB37" s="117">
        <f>-STOA!P37</f>
        <v>0</v>
      </c>
      <c r="AC37">
        <f t="shared" si="0"/>
        <v>10.597292862380243</v>
      </c>
      <c r="AD37">
        <f t="shared" si="1"/>
        <v>1012.8415009311043</v>
      </c>
      <c r="AE37">
        <f>'IDT-1'!F37</f>
        <v>0</v>
      </c>
      <c r="AF37" s="26"/>
      <c r="AG37">
        <f t="shared" si="2"/>
        <v>1012.8415009311043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-90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D38">
        <f>TWEPL!R38</f>
        <v>8.1242999999999999</v>
      </c>
      <c r="E38">
        <f>GT_NG!T38</f>
        <v>10.986123814835473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2.0000000000000004E-2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554.81133120807135</v>
      </c>
      <c r="P38" s="77">
        <v>37.285875912408763</v>
      </c>
      <c r="Q38" s="77">
        <v>26.56</v>
      </c>
      <c r="R38" s="80">
        <v>20.2</v>
      </c>
      <c r="S38" s="80">
        <v>0</v>
      </c>
      <c r="T38" s="78">
        <f>SUMPRODUCT(LTA!F38:AJ38,LTA!F$101:AJ$101,LTA!F$105:AJ$105)</f>
        <v>82.63</v>
      </c>
      <c r="U38" s="78">
        <f>SUMPRODUCT(LTA!F38:AJ38,LTA!F$102:AJ$102,LTA!F$105:AJ$105)</f>
        <v>381.97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5.55</v>
      </c>
      <c r="AB38" s="117">
        <f>-STOA!P38</f>
        <v>0</v>
      </c>
      <c r="AC38">
        <f t="shared" si="0"/>
        <v>10.904205179672264</v>
      </c>
      <c r="AD38">
        <f t="shared" si="1"/>
        <v>1007.2334257556433</v>
      </c>
      <c r="AE38">
        <f>'IDT-1'!F38</f>
        <v>0</v>
      </c>
      <c r="AF38" s="26"/>
      <c r="AG38">
        <f t="shared" si="2"/>
        <v>1007.2334257556433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-110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D39">
        <f>TWEPL!R39</f>
        <v>8.1242999999999999</v>
      </c>
      <c r="E39">
        <f>GT_NG!T39</f>
        <v>10.986123814835473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2.0000000000000004E-2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550.86546990694546</v>
      </c>
      <c r="P39" s="77">
        <v>37.285875912408763</v>
      </c>
      <c r="Q39" s="77">
        <v>26.56</v>
      </c>
      <c r="R39" s="80">
        <v>20.2</v>
      </c>
      <c r="S39" s="80">
        <v>0</v>
      </c>
      <c r="T39" s="78">
        <f>SUMPRODUCT(LTA!F39:AJ39,LTA!F$101:AJ$101,LTA!F$105:AJ$105)</f>
        <v>87.94</v>
      </c>
      <c r="U39" s="78">
        <f>SUMPRODUCT(LTA!F39:AJ39,LTA!F$102:AJ$102,LTA!F$105:AJ$105)</f>
        <v>389.40000000000003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5.55</v>
      </c>
      <c r="AB39" s="117">
        <f>-STOA!P39</f>
        <v>0</v>
      </c>
      <c r="AC39">
        <f t="shared" si="0"/>
        <v>10.759640412167474</v>
      </c>
      <c r="AD39">
        <f t="shared" si="1"/>
        <v>1041.1721292220222</v>
      </c>
      <c r="AE39">
        <f>'IDT-1'!F39</f>
        <v>0</v>
      </c>
      <c r="AF39" s="26"/>
      <c r="AG39">
        <f t="shared" si="2"/>
        <v>1041.1721292220222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-85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D40">
        <f>TWEPL!R40</f>
        <v>8.1242999999999999</v>
      </c>
      <c r="E40">
        <f>GT_NG!T40</f>
        <v>10.986123814835473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2.0000000000000004E-2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557.61430415736118</v>
      </c>
      <c r="P40" s="77">
        <v>37.285875912408763</v>
      </c>
      <c r="Q40" s="77">
        <v>26.56</v>
      </c>
      <c r="R40" s="80">
        <v>20.2</v>
      </c>
      <c r="S40" s="80">
        <v>0</v>
      </c>
      <c r="T40" s="78">
        <f>SUMPRODUCT(LTA!F40:AJ40,LTA!F$101:AJ$101,LTA!F$105:AJ$105)</f>
        <v>95.850000000000009</v>
      </c>
      <c r="U40" s="78">
        <f>SUMPRODUCT(LTA!F40:AJ40,LTA!F$102:AJ$102,LTA!F$105:AJ$105)</f>
        <v>396.89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5.55</v>
      </c>
      <c r="AB40" s="117">
        <f>-STOA!P40</f>
        <v>0</v>
      </c>
      <c r="AC40">
        <f t="shared" si="0"/>
        <v>10.68820632790527</v>
      </c>
      <c r="AD40">
        <f t="shared" si="1"/>
        <v>1093.3923975567002</v>
      </c>
      <c r="AE40">
        <f>'IDT-1'!F40</f>
        <v>0</v>
      </c>
      <c r="AF40" s="26"/>
      <c r="AG40">
        <f t="shared" si="2"/>
        <v>1093.3923975567002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-55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D41">
        <f>TWEPL!R41</f>
        <v>8.1242999999999999</v>
      </c>
      <c r="E41">
        <f>GT_NG!T41</f>
        <v>10.986123814835473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2.0000000000000004E-2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592.3217682151203</v>
      </c>
      <c r="P41" s="77">
        <v>37.285875912408763</v>
      </c>
      <c r="Q41" s="77">
        <v>26.56</v>
      </c>
      <c r="R41" s="80">
        <v>20.2</v>
      </c>
      <c r="S41" s="80">
        <v>0</v>
      </c>
      <c r="T41" s="78">
        <f>SUMPRODUCT(LTA!F41:AJ41,LTA!F$101:AJ$101,LTA!F$105:AJ$105)</f>
        <v>102.3</v>
      </c>
      <c r="U41" s="78">
        <f>SUMPRODUCT(LTA!F41:AJ41,LTA!F$102:AJ$102,LTA!F$105:AJ$105)</f>
        <v>402.19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5.55</v>
      </c>
      <c r="AB41" s="117">
        <f>-STOA!P41</f>
        <v>0</v>
      </c>
      <c r="AC41">
        <f t="shared" si="0"/>
        <v>11.052641374002574</v>
      </c>
      <c r="AD41">
        <f t="shared" si="1"/>
        <v>1144.4854265683618</v>
      </c>
      <c r="AE41">
        <f>'IDT-1'!F41</f>
        <v>0</v>
      </c>
      <c r="AF41" s="26"/>
      <c r="AG41">
        <f t="shared" si="2"/>
        <v>1144.4854265683618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-50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D42">
        <f>TWEPL!R42</f>
        <v>8.1242999999999999</v>
      </c>
      <c r="E42">
        <f>GT_NG!T42</f>
        <v>10.986123814835473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2.0000000000000004E-2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601.92085302473856</v>
      </c>
      <c r="P42" s="77">
        <v>37.285875912408763</v>
      </c>
      <c r="Q42" s="77">
        <v>26.56</v>
      </c>
      <c r="R42" s="80">
        <v>20.2</v>
      </c>
      <c r="S42" s="80">
        <v>0</v>
      </c>
      <c r="T42" s="78">
        <f>SUMPRODUCT(LTA!F42:AJ42,LTA!F$101:AJ$101,LTA!F$105:AJ$105)</f>
        <v>107.28</v>
      </c>
      <c r="U42" s="78">
        <f>SUMPRODUCT(LTA!F42:AJ42,LTA!F$102:AJ$102,LTA!F$105:AJ$105)</f>
        <v>406.92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5.55</v>
      </c>
      <c r="AB42" s="117">
        <f>-STOA!P42</f>
        <v>0</v>
      </c>
      <c r="AC42">
        <f t="shared" si="0"/>
        <v>11.133780045105262</v>
      </c>
      <c r="AD42">
        <f t="shared" si="1"/>
        <v>1173.7133727068774</v>
      </c>
      <c r="AE42">
        <f>'IDT-1'!F42</f>
        <v>0</v>
      </c>
      <c r="AF42" s="26"/>
      <c r="AG42">
        <f t="shared" si="2"/>
        <v>1173.7133727068774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-40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D43">
        <f>TWEPL!R43</f>
        <v>8.1242999999999999</v>
      </c>
      <c r="E43">
        <f>GT_NG!T43</f>
        <v>10.986123814835473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2.0000000000000004E-2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602.49034584824062</v>
      </c>
      <c r="P43" s="77">
        <v>37.28</v>
      </c>
      <c r="Q43" s="77">
        <v>26.56</v>
      </c>
      <c r="R43" s="80">
        <v>20.2</v>
      </c>
      <c r="S43" s="80">
        <v>0</v>
      </c>
      <c r="T43" s="78">
        <f>SUMPRODUCT(LTA!F43:AJ43,LTA!F$101:AJ$101,LTA!F$105:AJ$105)</f>
        <v>111.47</v>
      </c>
      <c r="U43" s="78">
        <f>SUMPRODUCT(LTA!F43:AJ43,LTA!F$102:AJ$102,LTA!F$105:AJ$105)</f>
        <v>410.9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5.47</v>
      </c>
      <c r="AB43" s="117">
        <f>-STOA!P43</f>
        <v>0</v>
      </c>
      <c r="AC43">
        <f t="shared" si="0"/>
        <v>11.121150598700931</v>
      </c>
      <c r="AD43">
        <f t="shared" si="1"/>
        <v>1192.3796190643752</v>
      </c>
      <c r="AE43">
        <f>'IDT-1'!F43</f>
        <v>0</v>
      </c>
      <c r="AF43" s="26"/>
      <c r="AG43">
        <f t="shared" si="2"/>
        <v>1192.3796190643752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-30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D44">
        <f>TWEPL!R44</f>
        <v>8.1242999999999999</v>
      </c>
      <c r="E44">
        <f>GT_NG!T44</f>
        <v>10.986123814835473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2.0000000000000004E-2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602.39102890652259</v>
      </c>
      <c r="P44" s="77">
        <v>37.28</v>
      </c>
      <c r="Q44" s="77">
        <v>26.56</v>
      </c>
      <c r="R44" s="80">
        <v>20.2</v>
      </c>
      <c r="S44" s="80">
        <v>0</v>
      </c>
      <c r="T44" s="78">
        <f>SUMPRODUCT(LTA!F44:AJ44,LTA!F$101:AJ$101,LTA!F$105:AJ$105)</f>
        <v>114.43</v>
      </c>
      <c r="U44" s="78">
        <f>SUMPRODUCT(LTA!F44:AJ44,LTA!F$102:AJ$102,LTA!F$105:AJ$105)</f>
        <v>414.81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5.47</v>
      </c>
      <c r="AB44" s="117">
        <f>-STOA!P44</f>
        <v>0</v>
      </c>
      <c r="AC44">
        <f t="shared" si="0"/>
        <v>11.180732609613811</v>
      </c>
      <c r="AD44">
        <f t="shared" si="1"/>
        <v>1199.0907201117441</v>
      </c>
      <c r="AE44">
        <f>'IDT-1'!F44</f>
        <v>0</v>
      </c>
      <c r="AF44" s="26"/>
      <c r="AG44">
        <f t="shared" si="2"/>
        <v>1199.0907201117441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-30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D45">
        <f>TWEPL!R45</f>
        <v>8.1242999999999999</v>
      </c>
      <c r="E45">
        <f>GT_NG!T45</f>
        <v>10.986123814835473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2.0000000000000004E-2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602.62395814012268</v>
      </c>
      <c r="P45" s="77">
        <v>37.28</v>
      </c>
      <c r="Q45" s="77">
        <v>26.56</v>
      </c>
      <c r="R45" s="80">
        <v>20.2</v>
      </c>
      <c r="S45" s="80">
        <v>0</v>
      </c>
      <c r="T45" s="78">
        <f>SUMPRODUCT(LTA!F45:AJ45,LTA!F$101:AJ$101,LTA!F$105:AJ$105)</f>
        <v>113.24</v>
      </c>
      <c r="U45" s="78">
        <f>SUMPRODUCT(LTA!F45:AJ45,LTA!F$102:AJ$102,LTA!F$105:AJ$105)</f>
        <v>418.16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5.47</v>
      </c>
      <c r="AB45" s="117">
        <f>-STOA!P45</f>
        <v>0</v>
      </c>
      <c r="AC45">
        <f t="shared" si="0"/>
        <v>11.201790386869492</v>
      </c>
      <c r="AD45">
        <f t="shared" si="1"/>
        <v>1201.4625915680886</v>
      </c>
      <c r="AE45">
        <f>'IDT-1'!F45</f>
        <v>0</v>
      </c>
      <c r="AF45" s="26"/>
      <c r="AG45">
        <f t="shared" si="2"/>
        <v>1201.4625915680886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-30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D46">
        <f>TWEPL!R46</f>
        <v>8.1242999999999999</v>
      </c>
      <c r="E46">
        <f>GT_NG!T46</f>
        <v>10.986123814835473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2.0000000000000004E-2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583.42578296263673</v>
      </c>
      <c r="P46" s="77">
        <v>37.28</v>
      </c>
      <c r="Q46" s="77">
        <v>26.56</v>
      </c>
      <c r="R46" s="80">
        <v>20.2</v>
      </c>
      <c r="S46" s="80">
        <v>0</v>
      </c>
      <c r="T46" s="78">
        <f>SUMPRODUCT(LTA!F46:AJ46,LTA!F$101:AJ$101,LTA!F$105:AJ$105)</f>
        <v>111.88</v>
      </c>
      <c r="U46" s="78">
        <f>SUMPRODUCT(LTA!F46:AJ46,LTA!F$102:AJ$102,LTA!F$105:AJ$105)</f>
        <v>420.88000000000005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5.47</v>
      </c>
      <c r="AB46" s="117">
        <f>-STOA!P46</f>
        <v>0</v>
      </c>
      <c r="AC46">
        <f t="shared" si="0"/>
        <v>10.956033170085661</v>
      </c>
      <c r="AD46">
        <f t="shared" si="1"/>
        <v>1193.8701736073865</v>
      </c>
      <c r="AE46">
        <f>'IDT-1'!F46</f>
        <v>0</v>
      </c>
      <c r="AF46" s="26"/>
      <c r="AG46">
        <f t="shared" si="2"/>
        <v>1193.8701736073865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-20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D47">
        <f>TWEPL!R47</f>
        <v>8.1242999999999999</v>
      </c>
      <c r="E47">
        <f>GT_NG!T47</f>
        <v>10.986123814835473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2.0000000000000004E-2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563.94659616838953</v>
      </c>
      <c r="P47" s="77">
        <v>37.28</v>
      </c>
      <c r="Q47" s="77">
        <v>26.56</v>
      </c>
      <c r="R47" s="80">
        <v>20.2</v>
      </c>
      <c r="S47" s="80">
        <v>0</v>
      </c>
      <c r="T47" s="78">
        <f>SUMPRODUCT(LTA!F47:AJ47,LTA!F$101:AJ$101,LTA!F$105:AJ$105)</f>
        <v>111.78</v>
      </c>
      <c r="U47" s="78">
        <f>SUMPRODUCT(LTA!F47:AJ47,LTA!F$102:AJ$102,LTA!F$105:AJ$105)</f>
        <v>419.28000000000003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5.47</v>
      </c>
      <c r="AB47" s="117">
        <f>-STOA!P47</f>
        <v>0</v>
      </c>
      <c r="AC47">
        <f t="shared" si="0"/>
        <v>10.59209377585238</v>
      </c>
      <c r="AD47">
        <f t="shared" si="1"/>
        <v>1193.0549262073725</v>
      </c>
      <c r="AE47">
        <f>'IDT-1'!F47</f>
        <v>0</v>
      </c>
      <c r="AF47" s="26"/>
      <c r="AG47">
        <f t="shared" si="2"/>
        <v>1193.0549262073725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D48">
        <f>TWEPL!R48</f>
        <v>8.1242999999999999</v>
      </c>
      <c r="E48">
        <f>GT_NG!T48</f>
        <v>10.986123814835473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2.0000000000000004E-2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566.82631808283111</v>
      </c>
      <c r="P48" s="77">
        <v>37.28</v>
      </c>
      <c r="Q48" s="77">
        <v>26.56</v>
      </c>
      <c r="R48" s="80">
        <v>20.2</v>
      </c>
      <c r="S48" s="80">
        <v>0</v>
      </c>
      <c r="T48" s="78">
        <f>SUMPRODUCT(LTA!F48:AJ48,LTA!F$101:AJ$101,LTA!F$105:AJ$105)</f>
        <v>110.94</v>
      </c>
      <c r="U48" s="78">
        <f>SUMPRODUCT(LTA!F48:AJ48,LTA!F$102:AJ$102,LTA!F$105:AJ$105)</f>
        <v>418.65000000000003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5.47</v>
      </c>
      <c r="AB48" s="117">
        <f>-STOA!P48</f>
        <v>0</v>
      </c>
      <c r="AC48">
        <f t="shared" si="0"/>
        <v>10.604499328699466</v>
      </c>
      <c r="AD48">
        <f t="shared" si="1"/>
        <v>1194.4522425689672</v>
      </c>
      <c r="AE48">
        <f>'IDT-1'!F48</f>
        <v>0</v>
      </c>
      <c r="AF48" s="26"/>
      <c r="AG48">
        <f t="shared" si="2"/>
        <v>1194.4522425689672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D49">
        <f>TWEPL!R49</f>
        <v>8.1242999999999999</v>
      </c>
      <c r="E49">
        <f>GT_NG!T49</f>
        <v>10.98306618263055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2.0000000000000004E-2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557.22721254501505</v>
      </c>
      <c r="P49" s="77">
        <v>37.28</v>
      </c>
      <c r="Q49" s="77">
        <v>26.56</v>
      </c>
      <c r="R49" s="80">
        <v>20.2</v>
      </c>
      <c r="S49" s="80">
        <v>0</v>
      </c>
      <c r="T49" s="78">
        <f>SUMPRODUCT(LTA!F49:AJ49,LTA!F$101:AJ$101,LTA!F$105:AJ$105)</f>
        <v>110.7</v>
      </c>
      <c r="U49" s="78">
        <f>SUMPRODUCT(LTA!F49:AJ49,LTA!F$102:AJ$102,LTA!F$105:AJ$105)</f>
        <v>416.95000000000005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5.47</v>
      </c>
      <c r="AB49" s="117">
        <f>-STOA!P49</f>
        <v>0</v>
      </c>
      <c r="AC49">
        <f t="shared" si="0"/>
        <v>10.671888292803285</v>
      </c>
      <c r="AD49">
        <f t="shared" si="1"/>
        <v>1202.0426904348426</v>
      </c>
      <c r="AE49">
        <f>'IDT-1'!F49</f>
        <v>0</v>
      </c>
      <c r="AF49" s="26"/>
      <c r="AG49">
        <f t="shared" si="2"/>
        <v>1202.0426904348426</v>
      </c>
      <c r="AI49" s="75">
        <f>PXIL!J49</f>
        <v>0</v>
      </c>
      <c r="AJ49" s="75">
        <f>PXIL!P49</f>
        <v>0</v>
      </c>
      <c r="AK49" s="75">
        <f>RTM_IEX!J49</f>
        <v>19.2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D50">
        <f>TWEPL!R50</f>
        <v>8.1242999999999999</v>
      </c>
      <c r="E50">
        <f>GT_NG!T50</f>
        <v>10.98306618263055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2.0000000000000004E-2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545.70826042738372</v>
      </c>
      <c r="P50" s="77">
        <v>37.28</v>
      </c>
      <c r="Q50" s="77">
        <v>26.56</v>
      </c>
      <c r="R50" s="80">
        <v>20.2</v>
      </c>
      <c r="S50" s="80">
        <v>0</v>
      </c>
      <c r="T50" s="78">
        <f>SUMPRODUCT(LTA!F50:AJ50,LTA!F$101:AJ$101,LTA!F$105:AJ$105)</f>
        <v>110.29</v>
      </c>
      <c r="U50" s="78">
        <f>SUMPRODUCT(LTA!F50:AJ50,LTA!F$102:AJ$102,LTA!F$105:AJ$105)</f>
        <v>415.07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5.47</v>
      </c>
      <c r="AB50" s="117">
        <f>-STOA!P50</f>
        <v>0</v>
      </c>
      <c r="AC50">
        <f t="shared" si="0"/>
        <v>10.550369514168125</v>
      </c>
      <c r="AD50">
        <f t="shared" si="1"/>
        <v>1188.3552570958461</v>
      </c>
      <c r="AE50">
        <f>'IDT-1'!F50</f>
        <v>0</v>
      </c>
      <c r="AF50" s="26"/>
      <c r="AG50">
        <f t="shared" si="2"/>
        <v>1188.3552570958461</v>
      </c>
      <c r="AI50" s="75">
        <f>PXIL!J50</f>
        <v>0</v>
      </c>
      <c r="AJ50" s="75">
        <f>PXIL!P50</f>
        <v>0</v>
      </c>
      <c r="AK50" s="75">
        <f>RTM_IEX!J50</f>
        <v>19.2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D51">
        <f>TWEPL!R51</f>
        <v>8.1242999999999999</v>
      </c>
      <c r="E51">
        <f>GT_NG!T51</f>
        <v>10.913065467828041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2.0000000000000004E-2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542.56451952167527</v>
      </c>
      <c r="P51" s="77">
        <v>37.28</v>
      </c>
      <c r="Q51" s="77">
        <v>26.56</v>
      </c>
      <c r="R51" s="80">
        <v>20.2</v>
      </c>
      <c r="S51" s="80">
        <v>0</v>
      </c>
      <c r="T51" s="78">
        <f>SUMPRODUCT(LTA!F51:AJ51,LTA!F$101:AJ$101,LTA!F$105:AJ$105)</f>
        <v>110.58</v>
      </c>
      <c r="U51" s="78">
        <f>SUMPRODUCT(LTA!F51:AJ51,LTA!F$102:AJ$102,LTA!F$105:AJ$105)</f>
        <v>408.84000000000009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5.37</v>
      </c>
      <c r="AB51" s="117">
        <f>-STOA!P51</f>
        <v>0</v>
      </c>
      <c r="AC51">
        <f t="shared" si="0"/>
        <v>10.63780858790763</v>
      </c>
      <c r="AD51">
        <f t="shared" si="1"/>
        <v>1198.2040764015958</v>
      </c>
      <c r="AE51">
        <f>'IDT-1'!F51</f>
        <v>0</v>
      </c>
      <c r="AF51" s="26"/>
      <c r="AG51">
        <f t="shared" si="2"/>
        <v>1198.2040764015958</v>
      </c>
      <c r="AI51" s="75">
        <f>PXIL!J51</f>
        <v>0</v>
      </c>
      <c r="AJ51" s="75">
        <f>PXIL!P51</f>
        <v>0</v>
      </c>
      <c r="AK51" s="75">
        <f>RTM_IEX!J51</f>
        <v>38.39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D52">
        <f>TWEPL!R52</f>
        <v>8.1242999999999999</v>
      </c>
      <c r="E52">
        <f>GT_NG!T52</f>
        <v>10.377000866801504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2.0000000000000004E-2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533.92528402361188</v>
      </c>
      <c r="P52" s="77">
        <v>37.28</v>
      </c>
      <c r="Q52" s="77">
        <v>26.56</v>
      </c>
      <c r="R52" s="80">
        <v>20.2</v>
      </c>
      <c r="S52" s="80">
        <v>0</v>
      </c>
      <c r="T52" s="78">
        <f>SUMPRODUCT(LTA!F52:AJ52,LTA!F$101:AJ$101,LTA!F$105:AJ$105)</f>
        <v>110.01</v>
      </c>
      <c r="U52" s="78">
        <f>SUMPRODUCT(LTA!F52:AJ52,LTA!F$102:AJ$102,LTA!F$105:AJ$105)</f>
        <v>407.5100000000001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5.37</v>
      </c>
      <c r="AB52" s="117">
        <f>-STOA!P52</f>
        <v>0</v>
      </c>
      <c r="AC52">
        <f t="shared" si="0"/>
        <v>10.54034594703564</v>
      </c>
      <c r="AD52">
        <f t="shared" si="1"/>
        <v>1187.2262389433779</v>
      </c>
      <c r="AE52">
        <f>'IDT-1'!F52</f>
        <v>0</v>
      </c>
      <c r="AF52" s="26"/>
      <c r="AG52">
        <f t="shared" si="2"/>
        <v>1187.2262389433779</v>
      </c>
      <c r="AI52" s="75">
        <f>PXIL!J52</f>
        <v>0</v>
      </c>
      <c r="AJ52" s="75">
        <f>PXIL!P52</f>
        <v>0</v>
      </c>
      <c r="AK52" s="75">
        <f>RTM_IEX!J52</f>
        <v>38.39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D53">
        <f>TWEPL!R53</f>
        <v>8.1242999999999999</v>
      </c>
      <c r="E53">
        <f>GT_NG!T53</f>
        <v>10.377000866801504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2.0000000000000004E-2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520.48654695922721</v>
      </c>
      <c r="P53" s="77">
        <v>37.28</v>
      </c>
      <c r="Q53" s="77">
        <v>26.56</v>
      </c>
      <c r="R53" s="80">
        <v>20.2</v>
      </c>
      <c r="S53" s="80">
        <v>0</v>
      </c>
      <c r="T53" s="78">
        <f>SUMPRODUCT(LTA!F53:AJ53,LTA!F$101:AJ$101,LTA!F$105:AJ$105)</f>
        <v>110.06</v>
      </c>
      <c r="U53" s="78">
        <f>SUMPRODUCT(LTA!F53:AJ53,LTA!F$102:AJ$102,LTA!F$105:AJ$105)</f>
        <v>405.66000000000008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5.37</v>
      </c>
      <c r="AB53" s="117">
        <f>-STOA!P53</f>
        <v>0</v>
      </c>
      <c r="AC53">
        <f t="shared" si="0"/>
        <v>10.490725060869053</v>
      </c>
      <c r="AD53">
        <f t="shared" si="1"/>
        <v>1181.6371227651598</v>
      </c>
      <c r="AE53">
        <f>'IDT-1'!F53</f>
        <v>0</v>
      </c>
      <c r="AF53" s="26"/>
      <c r="AG53">
        <f t="shared" si="2"/>
        <v>1181.6371227651598</v>
      </c>
      <c r="AI53" s="75">
        <f>PXIL!J53</f>
        <v>0</v>
      </c>
      <c r="AJ53" s="75">
        <f>PXIL!P53</f>
        <v>0</v>
      </c>
      <c r="AK53" s="75">
        <f>RTM_IEX!J53</f>
        <v>47.99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D54">
        <f>TWEPL!R54</f>
        <v>8.1242999999999999</v>
      </c>
      <c r="E54">
        <f>GT_NG!T54</f>
        <v>10.377000866801504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2.0000000000000004E-2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501.44871004230185</v>
      </c>
      <c r="P54" s="77">
        <v>37.28</v>
      </c>
      <c r="Q54" s="77">
        <v>26.56</v>
      </c>
      <c r="R54" s="80">
        <v>20.2</v>
      </c>
      <c r="S54" s="80">
        <v>0</v>
      </c>
      <c r="T54" s="78">
        <f>SUMPRODUCT(LTA!F54:AJ54,LTA!F$101:AJ$101,LTA!F$105:AJ$105)</f>
        <v>110.08</v>
      </c>
      <c r="U54" s="78">
        <f>SUMPRODUCT(LTA!F54:AJ54,LTA!F$102:AJ$102,LTA!F$105:AJ$105)</f>
        <v>402.76000000000005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5.37</v>
      </c>
      <c r="AB54" s="117">
        <f>-STOA!P54</f>
        <v>0</v>
      </c>
      <c r="AC54">
        <f t="shared" si="0"/>
        <v>10.255696096000111</v>
      </c>
      <c r="AD54">
        <f t="shared" si="1"/>
        <v>1155.1643148131034</v>
      </c>
      <c r="AE54">
        <f>'IDT-1'!F54</f>
        <v>0</v>
      </c>
      <c r="AF54" s="26"/>
      <c r="AG54">
        <f t="shared" si="2"/>
        <v>1155.1643148131034</v>
      </c>
      <c r="AI54" s="75">
        <f>PXIL!J54</f>
        <v>0</v>
      </c>
      <c r="AJ54" s="75">
        <f>PXIL!P54</f>
        <v>0</v>
      </c>
      <c r="AK54" s="75">
        <f>RTM_IEX!J54</f>
        <v>43.2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D55">
        <f>TWEPL!R55</f>
        <v>8.1242999999999999</v>
      </c>
      <c r="E55">
        <f>GT_NG!T55</f>
        <v>10.377000866801504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2.0000000000000004E-2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454.71662763544208</v>
      </c>
      <c r="P55" s="77">
        <v>11.8</v>
      </c>
      <c r="Q55" s="77">
        <v>8.64</v>
      </c>
      <c r="R55" s="80">
        <v>20.2</v>
      </c>
      <c r="S55" s="80">
        <v>0</v>
      </c>
      <c r="T55" s="78">
        <f>SUMPRODUCT(LTA!F55:AJ55,LTA!F$101:AJ$101,LTA!F$105:AJ$105)</f>
        <v>110.15</v>
      </c>
      <c r="U55" s="78">
        <f>SUMPRODUCT(LTA!F55:AJ55,LTA!F$102:AJ$102,LTA!F$105:AJ$105)</f>
        <v>398.97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5.37</v>
      </c>
      <c r="AB55" s="117">
        <f>-STOA!P55</f>
        <v>0</v>
      </c>
      <c r="AC55">
        <f t="shared" si="0"/>
        <v>9.0496377708197446</v>
      </c>
      <c r="AD55">
        <f t="shared" si="1"/>
        <v>1019.3182907314238</v>
      </c>
      <c r="AE55">
        <f>'IDT-1'!F55</f>
        <v>0</v>
      </c>
      <c r="AF55" s="26"/>
      <c r="AG55">
        <f t="shared" si="2"/>
        <v>1019.3182907314238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D56">
        <f>TWEPL!R56</f>
        <v>8.1242999999999999</v>
      </c>
      <c r="E56">
        <f>GT_NG!T56</f>
        <v>9.8911685994647662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2.0000000000000004E-2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450.74931976357254</v>
      </c>
      <c r="P56" s="77">
        <v>8.64</v>
      </c>
      <c r="Q56" s="77">
        <v>8.64</v>
      </c>
      <c r="R56" s="80">
        <v>20.2</v>
      </c>
      <c r="S56" s="80">
        <v>0</v>
      </c>
      <c r="T56" s="78">
        <f>SUMPRODUCT(LTA!F56:AJ56,LTA!F$101:AJ$101,LTA!F$105:AJ$105)</f>
        <v>110.63</v>
      </c>
      <c r="U56" s="78">
        <f>SUMPRODUCT(LTA!F56:AJ56,LTA!F$102:AJ$102,LTA!F$105:AJ$105)</f>
        <v>393.53000000000009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5.37</v>
      </c>
      <c r="AB56" s="117">
        <f>-STOA!P56</f>
        <v>0</v>
      </c>
      <c r="AC56">
        <f t="shared" si="0"/>
        <v>8.9389941375947295</v>
      </c>
      <c r="AD56">
        <f t="shared" si="1"/>
        <v>1006.8557942254427</v>
      </c>
      <c r="AE56">
        <f>'IDT-1'!F56</f>
        <v>0</v>
      </c>
      <c r="AF56" s="26"/>
      <c r="AG56">
        <f t="shared" si="2"/>
        <v>1006.8557942254427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D57">
        <f>TWEPL!R57</f>
        <v>8.1242999999999999</v>
      </c>
      <c r="E57">
        <f>GT_NG!T57</f>
        <v>10.083997620464009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2.0000000000000004E-2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450.74933387938643</v>
      </c>
      <c r="P57" s="77">
        <v>8.64</v>
      </c>
      <c r="Q57" s="77">
        <v>8.64</v>
      </c>
      <c r="R57" s="80">
        <v>20.2</v>
      </c>
      <c r="S57" s="80">
        <v>0</v>
      </c>
      <c r="T57" s="78">
        <f>SUMPRODUCT(LTA!F57:AJ57,LTA!F$101:AJ$101,LTA!F$105:AJ$105)</f>
        <v>111.07000000000001</v>
      </c>
      <c r="U57" s="78">
        <f>SUMPRODUCT(LTA!F57:AJ57,LTA!F$102:AJ$102,LTA!F$105:AJ$105)</f>
        <v>386.54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5.37</v>
      </c>
      <c r="AB57" s="117">
        <f>-STOA!P57</f>
        <v>0</v>
      </c>
      <c r="AC57">
        <f t="shared" si="0"/>
        <v>9.3053631571986841</v>
      </c>
      <c r="AD57">
        <f t="shared" si="1"/>
        <v>1048.1222683426518</v>
      </c>
      <c r="AE57">
        <f>'IDT-1'!F57</f>
        <v>0</v>
      </c>
      <c r="AF57" s="26"/>
      <c r="AG57">
        <f t="shared" si="2"/>
        <v>1048.1222683426518</v>
      </c>
      <c r="AI57" s="75">
        <f>PXIL!J57</f>
        <v>0</v>
      </c>
      <c r="AJ57" s="75">
        <f>PXIL!P57</f>
        <v>0</v>
      </c>
      <c r="AK57" s="75">
        <f>RTM_IEX!J57</f>
        <v>47.99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D58">
        <f>TWEPL!R58</f>
        <v>8.1242999999999999</v>
      </c>
      <c r="E58">
        <f>GT_NG!T58</f>
        <v>10.083997620464009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2.0000000000000004E-2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499.38839319630034</v>
      </c>
      <c r="P58" s="77">
        <v>8.64</v>
      </c>
      <c r="Q58" s="77">
        <v>8.64</v>
      </c>
      <c r="R58" s="80">
        <v>20.2</v>
      </c>
      <c r="S58" s="80">
        <v>0</v>
      </c>
      <c r="T58" s="78">
        <f>SUMPRODUCT(LTA!F58:AJ58,LTA!F$101:AJ$101,LTA!F$105:AJ$105)</f>
        <v>111.39</v>
      </c>
      <c r="U58" s="78">
        <f>SUMPRODUCT(LTA!F58:AJ58,LTA!F$102:AJ$102,LTA!F$105:AJ$105)</f>
        <v>380.71000000000009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5.37</v>
      </c>
      <c r="AB58" s="117">
        <f>-STOA!P58</f>
        <v>0</v>
      </c>
      <c r="AC58">
        <f t="shared" si="0"/>
        <v>9.6004188791875276</v>
      </c>
      <c r="AD58">
        <f t="shared" si="1"/>
        <v>1081.3562719375768</v>
      </c>
      <c r="AE58">
        <f>'IDT-1'!F58</f>
        <v>0</v>
      </c>
      <c r="AF58" s="26"/>
      <c r="AG58">
        <f t="shared" si="2"/>
        <v>1081.3562719375768</v>
      </c>
      <c r="AI58" s="75">
        <f>PXIL!J58</f>
        <v>0</v>
      </c>
      <c r="AJ58" s="75">
        <f>PXIL!P58</f>
        <v>0</v>
      </c>
      <c r="AK58" s="75">
        <f>RTM_IEX!J58</f>
        <v>38.39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D59">
        <f>TWEPL!R59</f>
        <v>8.1242999999999999</v>
      </c>
      <c r="E59">
        <f>GT_NG!T59</f>
        <v>10.083997620464009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2.0000000000000004E-2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507.20015851674407</v>
      </c>
      <c r="P59" s="77">
        <v>8.64</v>
      </c>
      <c r="Q59" s="77">
        <v>8.64</v>
      </c>
      <c r="R59" s="80">
        <v>20.2</v>
      </c>
      <c r="S59" s="80">
        <v>0</v>
      </c>
      <c r="T59" s="78">
        <f>SUMPRODUCT(LTA!F59:AJ59,LTA!F$101:AJ$101,LTA!F$105:AJ$105)</f>
        <v>111.66</v>
      </c>
      <c r="U59" s="78">
        <f>SUMPRODUCT(LTA!F59:AJ59,LTA!F$102:AJ$102,LTA!F$105:AJ$105)</f>
        <v>376.66000000000008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5.37</v>
      </c>
      <c r="AB59" s="117">
        <f>-STOA!P59</f>
        <v>0</v>
      </c>
      <c r="AC59">
        <f t="shared" si="0"/>
        <v>9.4670264140074298</v>
      </c>
      <c r="AD59">
        <f t="shared" si="1"/>
        <v>1066.3314297232005</v>
      </c>
      <c r="AE59">
        <f>'IDT-1'!F59</f>
        <v>0</v>
      </c>
      <c r="AF59" s="26"/>
      <c r="AG59">
        <f t="shared" si="2"/>
        <v>1066.3314297232005</v>
      </c>
      <c r="AI59" s="75">
        <f>PXIL!J59</f>
        <v>0</v>
      </c>
      <c r="AJ59" s="75">
        <f>PXIL!P59</f>
        <v>0</v>
      </c>
      <c r="AK59" s="75">
        <f>RTM_IEX!J59</f>
        <v>19.2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D60">
        <f>TWEPL!R60</f>
        <v>8.1242999999999999</v>
      </c>
      <c r="E60">
        <f>GT_NG!T60</f>
        <v>10.083997620464009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2.0000000000000004E-2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507.31331421095484</v>
      </c>
      <c r="P60" s="77">
        <v>34.9</v>
      </c>
      <c r="Q60" s="77">
        <v>26.56</v>
      </c>
      <c r="R60" s="80">
        <v>20.2</v>
      </c>
      <c r="S60" s="80">
        <v>0</v>
      </c>
      <c r="T60" s="78">
        <f>SUMPRODUCT(LTA!F60:AJ60,LTA!F$101:AJ$101,LTA!F$105:AJ$105)</f>
        <v>111.86</v>
      </c>
      <c r="U60" s="78">
        <f>SUMPRODUCT(LTA!F60:AJ60,LTA!F$102:AJ$102,LTA!F$105:AJ$105)</f>
        <v>375.61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5.37</v>
      </c>
      <c r="AB60" s="117">
        <f>-STOA!P60</f>
        <v>0</v>
      </c>
      <c r="AC60">
        <f t="shared" si="0"/>
        <v>9.680366184116485</v>
      </c>
      <c r="AD60">
        <f t="shared" si="1"/>
        <v>1090.3612456473022</v>
      </c>
      <c r="AE60">
        <f>'IDT-1'!F60</f>
        <v>0</v>
      </c>
      <c r="AF60" s="26"/>
      <c r="AG60">
        <f t="shared" si="2"/>
        <v>1090.3612456473022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D61">
        <f>TWEPL!R61</f>
        <v>8.1242999999999999</v>
      </c>
      <c r="E61">
        <f>GT_NG!T61</f>
        <v>10.083997620464009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2.0000000000000004E-2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509.80872658016028</v>
      </c>
      <c r="P61" s="77">
        <v>37.28</v>
      </c>
      <c r="Q61" s="77">
        <v>26.56</v>
      </c>
      <c r="R61" s="80">
        <v>20.2</v>
      </c>
      <c r="S61" s="80">
        <v>0</v>
      </c>
      <c r="T61" s="78">
        <f>SUMPRODUCT(LTA!F61:AJ61,LTA!F$101:AJ$101,LTA!F$105:AJ$105)</f>
        <v>108.64</v>
      </c>
      <c r="U61" s="78">
        <f>SUMPRODUCT(LTA!F61:AJ61,LTA!F$102:AJ$102,LTA!F$105:AJ$105)</f>
        <v>375.38000000000005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5.37</v>
      </c>
      <c r="AB61" s="117">
        <f>-STOA!P61</f>
        <v>0</v>
      </c>
      <c r="AC61">
        <f t="shared" si="0"/>
        <v>9.870472363409398</v>
      </c>
      <c r="AD61">
        <f t="shared" si="1"/>
        <v>1071.5965518372147</v>
      </c>
      <c r="AE61">
        <f>'IDT-1'!F61</f>
        <v>0</v>
      </c>
      <c r="AF61" s="26"/>
      <c r="AG61">
        <f t="shared" si="2"/>
        <v>1071.5965518372147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-20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D62">
        <f>TWEPL!R62</f>
        <v>8.1242999999999999</v>
      </c>
      <c r="E62">
        <f>GT_NG!T62</f>
        <v>10.083997620464009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2.0000000000000004E-2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518.50006273804604</v>
      </c>
      <c r="P62" s="77">
        <v>37.28</v>
      </c>
      <c r="Q62" s="77">
        <v>26.56</v>
      </c>
      <c r="R62" s="80">
        <v>20.2</v>
      </c>
      <c r="S62" s="80">
        <v>0</v>
      </c>
      <c r="T62" s="78">
        <f>SUMPRODUCT(LTA!F62:AJ62,LTA!F$101:AJ$101,LTA!F$105:AJ$105)</f>
        <v>102.71000000000001</v>
      </c>
      <c r="U62" s="78">
        <f>SUMPRODUCT(LTA!F62:AJ62,LTA!F$102:AJ$102,LTA!F$105:AJ$105)</f>
        <v>374.41000000000008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5.37</v>
      </c>
      <c r="AB62" s="117">
        <f>-STOA!P62</f>
        <v>0</v>
      </c>
      <c r="AC62">
        <f t="shared" si="0"/>
        <v>9.8862361215987935</v>
      </c>
      <c r="AD62">
        <f t="shared" si="1"/>
        <v>1073.3721242369111</v>
      </c>
      <c r="AE62">
        <f>'IDT-1'!F62</f>
        <v>0</v>
      </c>
      <c r="AF62" s="26"/>
      <c r="AG62">
        <f t="shared" si="2"/>
        <v>1073.3721242369111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-20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D63">
        <f>TWEPL!R63</f>
        <v>8.1242999999999999</v>
      </c>
      <c r="E63">
        <f>GT_NG!T63</f>
        <v>10.083997620464009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2.0000000000000004E-2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532.70883624318913</v>
      </c>
      <c r="P63" s="77">
        <v>37.28</v>
      </c>
      <c r="Q63" s="77">
        <v>26.56</v>
      </c>
      <c r="R63" s="80">
        <v>20.2</v>
      </c>
      <c r="S63" s="80">
        <v>0</v>
      </c>
      <c r="T63" s="78">
        <f>SUMPRODUCT(LTA!F63:AJ63,LTA!F$101:AJ$101,LTA!F$105:AJ$105)</f>
        <v>100.67</v>
      </c>
      <c r="U63" s="78">
        <f>SUMPRODUCT(LTA!F63:AJ63,LTA!F$102:AJ$102,LTA!F$105:AJ$105)</f>
        <v>372.4500000000001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5.47</v>
      </c>
      <c r="AB63" s="117">
        <f>-STOA!P63</f>
        <v>0</v>
      </c>
      <c r="AC63">
        <f t="shared" si="0"/>
        <v>10.052742778000148</v>
      </c>
      <c r="AD63">
        <f t="shared" si="1"/>
        <v>1132.3043910856532</v>
      </c>
      <c r="AE63">
        <f>'IDT-1'!F63</f>
        <v>0</v>
      </c>
      <c r="AF63" s="26"/>
      <c r="AG63">
        <f t="shared" si="2"/>
        <v>1132.3043910856532</v>
      </c>
      <c r="AI63" s="75">
        <f>PXIL!J63</f>
        <v>0</v>
      </c>
      <c r="AJ63" s="75">
        <f>PXIL!P63</f>
        <v>0</v>
      </c>
      <c r="AK63" s="75">
        <f>RTM_IEX!J63</f>
        <v>28.79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D64">
        <f>TWEPL!R64</f>
        <v>8.1242999999999999</v>
      </c>
      <c r="E64">
        <f>GT_NG!T64</f>
        <v>10.083997620464009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2.0000000000000004E-2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542.34440993608814</v>
      </c>
      <c r="P64" s="77">
        <v>37.28</v>
      </c>
      <c r="Q64" s="77">
        <v>26.56</v>
      </c>
      <c r="R64" s="80">
        <v>20.2</v>
      </c>
      <c r="S64" s="80">
        <v>0</v>
      </c>
      <c r="T64" s="78">
        <f>SUMPRODUCT(LTA!F64:AJ64,LTA!F$101:AJ$101,LTA!F$105:AJ$105)</f>
        <v>95.28</v>
      </c>
      <c r="U64" s="78">
        <f>SUMPRODUCT(LTA!F64:AJ64,LTA!F$102:AJ$102,LTA!F$105:AJ$105)</f>
        <v>368.51000000000005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5.47</v>
      </c>
      <c r="AB64" s="117">
        <f>-STOA!P64</f>
        <v>0</v>
      </c>
      <c r="AC64">
        <f t="shared" si="0"/>
        <v>9.971039826497659</v>
      </c>
      <c r="AD64">
        <f t="shared" si="1"/>
        <v>1123.1016677300545</v>
      </c>
      <c r="AE64">
        <f>'IDT-1'!F64</f>
        <v>0</v>
      </c>
      <c r="AF64" s="26"/>
      <c r="AG64">
        <f t="shared" si="2"/>
        <v>1123.1016677300545</v>
      </c>
      <c r="AI64" s="75">
        <f>PXIL!J64</f>
        <v>0</v>
      </c>
      <c r="AJ64" s="75">
        <f>PXIL!P64</f>
        <v>0</v>
      </c>
      <c r="AK64" s="75">
        <f>RTM_IEX!J64</f>
        <v>19.2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D65">
        <f>TWEPL!R65</f>
        <v>8.1242999999999999</v>
      </c>
      <c r="E65">
        <f>GT_NG!T65</f>
        <v>10.083997620464009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2.0000000000000004E-2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556.33784055195963</v>
      </c>
      <c r="P65" s="77">
        <v>37.28</v>
      </c>
      <c r="Q65" s="77">
        <v>26.56</v>
      </c>
      <c r="R65" s="80">
        <v>20.2</v>
      </c>
      <c r="S65" s="80">
        <v>0</v>
      </c>
      <c r="T65" s="78">
        <f>SUMPRODUCT(LTA!F65:AJ65,LTA!F$101:AJ$101,LTA!F$105:AJ$105)</f>
        <v>91.22</v>
      </c>
      <c r="U65" s="78">
        <f>SUMPRODUCT(LTA!F65:AJ65,LTA!F$102:AJ$102,LTA!F$105:AJ$105)</f>
        <v>363.11000000000007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5.47</v>
      </c>
      <c r="AB65" s="117">
        <f>-STOA!P65</f>
        <v>0</v>
      </c>
      <c r="AC65">
        <f t="shared" si="0"/>
        <v>9.8419740159173283</v>
      </c>
      <c r="AD65">
        <f t="shared" si="1"/>
        <v>1108.5641641565064</v>
      </c>
      <c r="AE65">
        <f>'IDT-1'!F65</f>
        <v>0</v>
      </c>
      <c r="AF65" s="26"/>
      <c r="AG65">
        <f t="shared" si="2"/>
        <v>1108.5641641565064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D66">
        <f>TWEPL!R66</f>
        <v>8.1242999999999999</v>
      </c>
      <c r="E66">
        <f>GT_NG!T66</f>
        <v>10.083997620464009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2.0000000000000004E-2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567.99250069995389</v>
      </c>
      <c r="P66" s="77">
        <v>37.28</v>
      </c>
      <c r="Q66" s="77">
        <v>26.56</v>
      </c>
      <c r="R66" s="80">
        <v>20.2</v>
      </c>
      <c r="S66" s="80">
        <v>0</v>
      </c>
      <c r="T66" s="78">
        <f>SUMPRODUCT(LTA!F66:AJ66,LTA!F$101:AJ$101,LTA!F$105:AJ$105)</f>
        <v>84.92</v>
      </c>
      <c r="U66" s="78">
        <f>SUMPRODUCT(LTA!F66:AJ66,LTA!F$102:AJ$102,LTA!F$105:AJ$105)</f>
        <v>355.7700000000001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5.47</v>
      </c>
      <c r="AB66" s="117">
        <f>-STOA!P66</f>
        <v>0</v>
      </c>
      <c r="AC66">
        <f t="shared" si="0"/>
        <v>9.8245030252196788</v>
      </c>
      <c r="AD66">
        <f t="shared" si="1"/>
        <v>1106.5962952951984</v>
      </c>
      <c r="AE66">
        <f>'IDT-1'!F66</f>
        <v>0</v>
      </c>
      <c r="AF66" s="26"/>
      <c r="AG66">
        <f t="shared" si="2"/>
        <v>1106.5962952951984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D67">
        <f>TWEPL!R67</f>
        <v>8.1242999999999999</v>
      </c>
      <c r="E67">
        <f>GT_NG!T67</f>
        <v>10.083997620464009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2.0000000000000004E-2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577.53093177635276</v>
      </c>
      <c r="P67" s="77">
        <v>37.28</v>
      </c>
      <c r="Q67" s="77">
        <v>26.56</v>
      </c>
      <c r="R67" s="80">
        <v>20.2</v>
      </c>
      <c r="S67" s="80">
        <v>0</v>
      </c>
      <c r="T67" s="78">
        <f>SUMPRODUCT(LTA!F67:AJ67,LTA!F$101:AJ$101,LTA!F$105:AJ$105)</f>
        <v>77.490000000000009</v>
      </c>
      <c r="U67" s="78">
        <f>SUMPRODUCT(LTA!F67:AJ67,LTA!F$102:AJ$102,LTA!F$105:AJ$105)</f>
        <v>348.18000000000012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5.47</v>
      </c>
      <c r="AB67" s="117">
        <f>-STOA!P67</f>
        <v>0</v>
      </c>
      <c r="AC67">
        <f t="shared" si="0"/>
        <v>10.029705218691989</v>
      </c>
      <c r="AD67">
        <f t="shared" si="1"/>
        <v>1129.7095241781249</v>
      </c>
      <c r="AE67">
        <f>'IDT-1'!F67</f>
        <v>0</v>
      </c>
      <c r="AF67" s="26"/>
      <c r="AG67">
        <f t="shared" si="2"/>
        <v>1129.7095241781249</v>
      </c>
      <c r="AI67" s="75">
        <f>PXIL!J67</f>
        <v>0</v>
      </c>
      <c r="AJ67" s="75">
        <f>PXIL!P67</f>
        <v>0</v>
      </c>
      <c r="AK67" s="75">
        <f>RTM_IEX!J67</f>
        <v>28.8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D68">
        <f>TWEPL!R68</f>
        <v>8.1242999999999999</v>
      </c>
      <c r="E68">
        <f>GT_NG!T68</f>
        <v>10.083997620464009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2.0000000000000004E-2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593.88495854249095</v>
      </c>
      <c r="P68" s="77">
        <v>37.28</v>
      </c>
      <c r="Q68" s="77">
        <v>26.56</v>
      </c>
      <c r="R68" s="80">
        <v>20.2</v>
      </c>
      <c r="S68" s="80">
        <v>0</v>
      </c>
      <c r="T68" s="78">
        <f>SUMPRODUCT(LTA!F68:AJ68,LTA!F$101:AJ$101,LTA!F$105:AJ$105)</f>
        <v>75.08</v>
      </c>
      <c r="U68" s="78">
        <f>SUMPRODUCT(LTA!F68:AJ68,LTA!F$102:AJ$102,LTA!F$105:AJ$105)</f>
        <v>349.8300000000001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5.47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10.166932654234005</v>
      </c>
      <c r="AD68">
        <f t="shared" ref="AD68:AD98" si="4">SUM(B68:AB68,AI68:AR68)-AC68</f>
        <v>1145.166323508721</v>
      </c>
      <c r="AE68">
        <f>'IDT-1'!F68</f>
        <v>0</v>
      </c>
      <c r="AF68" s="26"/>
      <c r="AG68">
        <f t="shared" ref="AG68:AG98" si="5">SUM(AD68:AF68)</f>
        <v>1145.166323508721</v>
      </c>
      <c r="AI68" s="75">
        <f>PXIL!J68</f>
        <v>0</v>
      </c>
      <c r="AJ68" s="75">
        <f>PXIL!P68</f>
        <v>0</v>
      </c>
      <c r="AK68" s="75">
        <f>RTM_IEX!J68</f>
        <v>28.8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D69">
        <f>TWEPL!R69</f>
        <v>8.1242999999999999</v>
      </c>
      <c r="E69">
        <f>GT_NG!T69</f>
        <v>10.083997620464009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2.0000000000000004E-2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654.86989182936406</v>
      </c>
      <c r="P69" s="77">
        <v>37.28</v>
      </c>
      <c r="Q69" s="77">
        <v>26.56</v>
      </c>
      <c r="R69" s="80">
        <v>20.2</v>
      </c>
      <c r="S69" s="80">
        <v>0</v>
      </c>
      <c r="T69" s="78">
        <f>SUMPRODUCT(LTA!F69:AJ69,LTA!F$101:AJ$101,LTA!F$105:AJ$105)</f>
        <v>64.73</v>
      </c>
      <c r="U69" s="78">
        <f>SUMPRODUCT(LTA!F69:AJ69,LTA!F$102:AJ$102,LTA!F$105:AJ$105)</f>
        <v>341.06000000000006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5.47</v>
      </c>
      <c r="AB69" s="117">
        <f>-STOA!P69</f>
        <v>0</v>
      </c>
      <c r="AC69">
        <f t="shared" si="3"/>
        <v>10.281904067158488</v>
      </c>
      <c r="AD69">
        <f t="shared" si="4"/>
        <v>1158.1162853826697</v>
      </c>
      <c r="AE69">
        <f>'IDT-1'!F69</f>
        <v>0</v>
      </c>
      <c r="AF69" s="26"/>
      <c r="AG69">
        <f t="shared" si="5"/>
        <v>1158.1162853826697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D70">
        <f>TWEPL!R70</f>
        <v>8.1242999999999999</v>
      </c>
      <c r="E70">
        <f>GT_NG!T70</f>
        <v>10.083997620464009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2.0000000000000004E-2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664.53103171123348</v>
      </c>
      <c r="P70" s="77">
        <v>37.285875912408763</v>
      </c>
      <c r="Q70" s="77">
        <v>26.56</v>
      </c>
      <c r="R70" s="80">
        <v>20.2</v>
      </c>
      <c r="S70" s="80">
        <v>0</v>
      </c>
      <c r="T70" s="78">
        <f>SUMPRODUCT(LTA!F70:AJ70,LTA!F$101:AJ$101,LTA!F$105:AJ$105)</f>
        <v>56.96</v>
      </c>
      <c r="U70" s="78">
        <f>SUMPRODUCT(LTA!F70:AJ70,LTA!F$102:AJ$102,LTA!F$105:AJ$105)</f>
        <v>334.07000000000005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5.47</v>
      </c>
      <c r="AB70" s="117">
        <f>-STOA!P70</f>
        <v>0</v>
      </c>
      <c r="AC70">
        <f t="shared" si="3"/>
        <v>10.237085806148137</v>
      </c>
      <c r="AD70">
        <f t="shared" si="4"/>
        <v>1153.0681194379583</v>
      </c>
      <c r="AE70">
        <f>'IDT-1'!F70</f>
        <v>0</v>
      </c>
      <c r="AF70" s="26"/>
      <c r="AG70">
        <f t="shared" si="5"/>
        <v>1153.0681194379583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D71">
        <f>TWEPL!R71</f>
        <v>8.1242999999999999</v>
      </c>
      <c r="E71">
        <f>GT_NG!T71</f>
        <v>10.083997620464009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2.0000000000000004E-2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709.81878602994982</v>
      </c>
      <c r="P71" s="77">
        <v>37.285875912408763</v>
      </c>
      <c r="Q71" s="77">
        <v>26.56</v>
      </c>
      <c r="R71" s="80">
        <v>14.67</v>
      </c>
      <c r="S71" s="80">
        <v>0</v>
      </c>
      <c r="T71" s="78">
        <f>SUMPRODUCT(LTA!F71:AJ71,LTA!F$101:AJ$101,LTA!F$105:AJ$105)</f>
        <v>46.260000000000005</v>
      </c>
      <c r="U71" s="78">
        <f>SUMPRODUCT(LTA!F71:AJ71,LTA!F$102:AJ$102,LTA!F$105:AJ$105)</f>
        <v>326.5800000000001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5.55</v>
      </c>
      <c r="AB71" s="117">
        <f>-STOA!P71</f>
        <v>0</v>
      </c>
      <c r="AC71">
        <f t="shared" si="3"/>
        <v>10.605148594596745</v>
      </c>
      <c r="AD71">
        <f t="shared" si="4"/>
        <v>1154.3478109682258</v>
      </c>
      <c r="AE71">
        <f>'IDT-1'!F71</f>
        <v>0</v>
      </c>
      <c r="AF71" s="26"/>
      <c r="AG71">
        <f t="shared" si="5"/>
        <v>1154.3478109682258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-20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D72">
        <f>TWEPL!R72</f>
        <v>8.1242999999999999</v>
      </c>
      <c r="E72">
        <f>GT_NG!T72</f>
        <v>10.083997620464009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2.0000000000000004E-2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712.39715343738658</v>
      </c>
      <c r="P72" s="77">
        <v>37.285875912408763</v>
      </c>
      <c r="Q72" s="77">
        <v>26.56</v>
      </c>
      <c r="R72" s="80">
        <v>13.2</v>
      </c>
      <c r="S72" s="80">
        <v>0</v>
      </c>
      <c r="T72" s="78">
        <f>SUMPRODUCT(LTA!F72:AJ72,LTA!F$101:AJ$101,LTA!F$105:AJ$105)</f>
        <v>30.18</v>
      </c>
      <c r="U72" s="78">
        <f>SUMPRODUCT(LTA!F72:AJ72,LTA!F$102:AJ$102,LTA!F$105:AJ$105)</f>
        <v>319.36000000000007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5.55</v>
      </c>
      <c r="AB72" s="117">
        <f>-STOA!P72</f>
        <v>0</v>
      </c>
      <c r="AC72">
        <f t="shared" si="3"/>
        <v>10.232299677338283</v>
      </c>
      <c r="AD72">
        <f t="shared" si="4"/>
        <v>1152.529027292921</v>
      </c>
      <c r="AE72">
        <f>'IDT-1'!F72</f>
        <v>0</v>
      </c>
      <c r="AF72" s="26"/>
      <c r="AG72">
        <f t="shared" si="5"/>
        <v>1152.529027292921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D73">
        <f>TWEPL!R73</f>
        <v>8.1242999999999999</v>
      </c>
      <c r="E73">
        <f>GT_NG!T73</f>
        <v>10.083997620464009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2.0000000000000004E-2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717.06461195643681</v>
      </c>
      <c r="P73" s="77">
        <v>37.285875912408763</v>
      </c>
      <c r="Q73" s="77">
        <v>26.56</v>
      </c>
      <c r="R73" s="80">
        <v>7.7</v>
      </c>
      <c r="S73" s="80">
        <v>0</v>
      </c>
      <c r="T73" s="78">
        <f>SUMPRODUCT(LTA!F73:AJ73,LTA!F$101:AJ$101,LTA!F$105:AJ$105)</f>
        <v>26.11</v>
      </c>
      <c r="U73" s="78">
        <f>SUMPRODUCT(LTA!F73:AJ73,LTA!F$102:AJ$102,LTA!F$105:AJ$105)</f>
        <v>313.10000000000008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5.55</v>
      </c>
      <c r="AB73" s="117">
        <f>-STOA!P73</f>
        <v>0</v>
      </c>
      <c r="AC73">
        <f t="shared" si="3"/>
        <v>10.235445312305925</v>
      </c>
      <c r="AD73">
        <f t="shared" si="4"/>
        <v>1152.8833401770037</v>
      </c>
      <c r="AE73">
        <f>'IDT-1'!F73</f>
        <v>0</v>
      </c>
      <c r="AF73" s="26"/>
      <c r="AG73">
        <f t="shared" si="5"/>
        <v>1152.8833401770037</v>
      </c>
      <c r="AI73" s="75">
        <f>PXIL!J73</f>
        <v>0</v>
      </c>
      <c r="AJ73" s="75">
        <f>PXIL!P73</f>
        <v>0</v>
      </c>
      <c r="AK73" s="75">
        <f>RTM_IEX!J73</f>
        <v>11.52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D74">
        <f>TWEPL!R74</f>
        <v>8.1242999999999999</v>
      </c>
      <c r="E74">
        <f>GT_NG!T74</f>
        <v>10.377000866801504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2.0000000000000004E-2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728.07257911730107</v>
      </c>
      <c r="P74" s="77">
        <v>37.285875912408763</v>
      </c>
      <c r="Q74" s="77">
        <v>26.56</v>
      </c>
      <c r="R74" s="80">
        <v>3.5</v>
      </c>
      <c r="S74" s="80">
        <v>0</v>
      </c>
      <c r="T74" s="78">
        <f>SUMPRODUCT(LTA!F74:AJ74,LTA!F$101:AJ$101,LTA!F$105:AJ$105)</f>
        <v>15.120000000000001</v>
      </c>
      <c r="U74" s="78">
        <f>SUMPRODUCT(LTA!F74:AJ74,LTA!F$102:AJ$102,LTA!F$105:AJ$105)</f>
        <v>301.96000000000009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5.55</v>
      </c>
      <c r="AB74" s="117">
        <f>-STOA!P74</f>
        <v>0</v>
      </c>
      <c r="AC74">
        <f t="shared" si="3"/>
        <v>10.128533851889301</v>
      </c>
      <c r="AD74">
        <f t="shared" si="4"/>
        <v>1140.8412220446221</v>
      </c>
      <c r="AE74">
        <f>'IDT-1'!F74</f>
        <v>0</v>
      </c>
      <c r="AF74" s="26"/>
      <c r="AG74">
        <f t="shared" si="5"/>
        <v>1140.8412220446221</v>
      </c>
      <c r="AI74" s="75">
        <f>PXIL!J74</f>
        <v>0</v>
      </c>
      <c r="AJ74" s="75">
        <f>PXIL!P74</f>
        <v>0</v>
      </c>
      <c r="AK74" s="75">
        <f>RTM_IEX!J74</f>
        <v>14.4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D75">
        <f>TWEPL!R75</f>
        <v>8.1242999999999999</v>
      </c>
      <c r="E75">
        <f>GT_NG!T75</f>
        <v>10.377000866801504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2.0000000000000004E-2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731.44655324957353</v>
      </c>
      <c r="P75" s="77">
        <v>37.285875912408763</v>
      </c>
      <c r="Q75" s="77">
        <v>26.56</v>
      </c>
      <c r="R75" s="80">
        <v>0</v>
      </c>
      <c r="S75" s="80">
        <v>0</v>
      </c>
      <c r="T75" s="78">
        <f>SUMPRODUCT(LTA!F75:AJ75,LTA!F$101:AJ$101,LTA!F$105:AJ$105)</f>
        <v>7.62</v>
      </c>
      <c r="U75" s="78">
        <f>SUMPRODUCT(LTA!F75:AJ75,LTA!F$102:AJ$102,LTA!F$105:AJ$105)</f>
        <v>298.0100000000001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5.55</v>
      </c>
      <c r="AB75" s="117">
        <f>-STOA!P75</f>
        <v>0</v>
      </c>
      <c r="AC75">
        <f t="shared" si="3"/>
        <v>10.153384824253298</v>
      </c>
      <c r="AD75">
        <f t="shared" si="4"/>
        <v>1143.6403452045304</v>
      </c>
      <c r="AE75">
        <f>'IDT-1'!F75</f>
        <v>0</v>
      </c>
      <c r="AF75" s="26"/>
      <c r="AG75">
        <f t="shared" si="5"/>
        <v>1143.6403452045304</v>
      </c>
      <c r="AI75" s="75">
        <f>PXIL!J75</f>
        <v>0</v>
      </c>
      <c r="AJ75" s="75">
        <f>PXIL!P75</f>
        <v>0</v>
      </c>
      <c r="AK75" s="75">
        <f>RTM_IEX!J75</f>
        <v>28.8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D76">
        <f>TWEPL!R76</f>
        <v>8.1242999999999999</v>
      </c>
      <c r="E76">
        <f>GT_NG!T76</f>
        <v>10.377000866801504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2.0000000000000004E-2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752.64018299213512</v>
      </c>
      <c r="P76" s="77">
        <v>37.285875912408763</v>
      </c>
      <c r="Q76" s="77">
        <v>26.56</v>
      </c>
      <c r="R76" s="80">
        <v>0</v>
      </c>
      <c r="S76" s="80">
        <v>0</v>
      </c>
      <c r="T76" s="78">
        <f>SUMPRODUCT(LTA!F76:AJ76,LTA!F$101:AJ$101,LTA!F$105:AJ$105)</f>
        <v>3.67</v>
      </c>
      <c r="U76" s="78">
        <f>SUMPRODUCT(LTA!F76:AJ76,LTA!F$102:AJ$102,LTA!F$105:AJ$105)</f>
        <v>295.80000000000007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-25</v>
      </c>
      <c r="AA76" s="117">
        <f>STOA!J76</f>
        <v>5.55</v>
      </c>
      <c r="AB76" s="117">
        <f>-STOA!P76</f>
        <v>0</v>
      </c>
      <c r="AC76">
        <f t="shared" si="3"/>
        <v>10.676505954042723</v>
      </c>
      <c r="AD76">
        <f t="shared" si="4"/>
        <v>1152.3408538173026</v>
      </c>
      <c r="AE76">
        <f>'IDT-1'!F76</f>
        <v>0</v>
      </c>
      <c r="AF76" s="26"/>
      <c r="AG76">
        <f t="shared" si="5"/>
        <v>1152.3408538173026</v>
      </c>
      <c r="AI76" s="75">
        <f>PXIL!J76</f>
        <v>0</v>
      </c>
      <c r="AJ76" s="75">
        <f>PXIL!P76</f>
        <v>0</v>
      </c>
      <c r="AK76" s="75">
        <f>RTM_IEX!J76</f>
        <v>47.99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D77">
        <f>TWEPL!R77</f>
        <v>8.1242999999999999</v>
      </c>
      <c r="E77">
        <f>GT_NG!T77</f>
        <v>10.377000866801504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2.0000000000000004E-2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822.41417727227292</v>
      </c>
      <c r="P77" s="77">
        <v>37.285875912408763</v>
      </c>
      <c r="Q77" s="77">
        <v>26.56</v>
      </c>
      <c r="R77" s="80">
        <v>0</v>
      </c>
      <c r="S77" s="80">
        <v>0</v>
      </c>
      <c r="T77" s="78">
        <f>SUMPRODUCT(LTA!F77:AJ77,LTA!F$101:AJ$101,LTA!F$105:AJ$105)</f>
        <v>1.36</v>
      </c>
      <c r="U77" s="78">
        <f>SUMPRODUCT(LTA!F77:AJ77,LTA!F$102:AJ$102,LTA!F$105:AJ$105)</f>
        <v>294.67000000000007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-39</v>
      </c>
      <c r="AA77" s="117">
        <f>STOA!J77</f>
        <v>5.55</v>
      </c>
      <c r="AB77" s="117">
        <f>-STOA!P77</f>
        <v>0</v>
      </c>
      <c r="AC77">
        <f t="shared" si="3"/>
        <v>10.962226889018671</v>
      </c>
      <c r="AD77">
        <f t="shared" si="4"/>
        <v>1156.3991271624645</v>
      </c>
      <c r="AE77">
        <f>'IDT-1'!F77</f>
        <v>0</v>
      </c>
      <c r="AF77" s="26"/>
      <c r="AG77">
        <f t="shared" si="5"/>
        <v>1156.3991271624645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D78">
        <f>TWEPL!R78</f>
        <v>8.1242999999999999</v>
      </c>
      <c r="E78">
        <f>GT_NG!T78</f>
        <v>6.0286371477860836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2.0000000000000004E-2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860.2273927051358</v>
      </c>
      <c r="P78" s="77">
        <v>37.285875912408763</v>
      </c>
      <c r="Q78" s="77">
        <v>26.56</v>
      </c>
      <c r="R78" s="80">
        <v>0</v>
      </c>
      <c r="S78" s="80">
        <v>0</v>
      </c>
      <c r="T78" s="78">
        <f>SUMPRODUCT(LTA!F78:AJ78,LTA!F$101:AJ$101,LTA!F$105:AJ$105)</f>
        <v>0.24</v>
      </c>
      <c r="U78" s="78">
        <f>SUMPRODUCT(LTA!F78:AJ78,LTA!F$102:AJ$102,LTA!F$105:AJ$105)</f>
        <v>294.38000000000005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-64</v>
      </c>
      <c r="AA78" s="117">
        <f>STOA!J78</f>
        <v>5.55</v>
      </c>
      <c r="AB78" s="117">
        <f>-STOA!P78</f>
        <v>0</v>
      </c>
      <c r="AC78">
        <f t="shared" si="3"/>
        <v>11.466262772155412</v>
      </c>
      <c r="AD78">
        <f t="shared" si="4"/>
        <v>1162.9499429931752</v>
      </c>
      <c r="AE78">
        <f>'IDT-1'!F78</f>
        <v>0</v>
      </c>
      <c r="AF78" s="26"/>
      <c r="AG78">
        <f t="shared" si="5"/>
        <v>1162.9499429931752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D79">
        <f>TWEPL!R79</f>
        <v>8.1242999999999999</v>
      </c>
      <c r="E79">
        <f>GT_NG!T79</f>
        <v>6.0286371477860836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2.0000000000000004E-2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854.96130508636509</v>
      </c>
      <c r="P79" s="77">
        <v>37.285875912408763</v>
      </c>
      <c r="Q79" s="77">
        <v>26.56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294.44000000000005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-66</v>
      </c>
      <c r="AA79" s="117">
        <f>STOA!J79</f>
        <v>5.7</v>
      </c>
      <c r="AB79" s="117">
        <f>-STOA!P79</f>
        <v>0</v>
      </c>
      <c r="AC79">
        <f t="shared" si="3"/>
        <v>11.437413456154621</v>
      </c>
      <c r="AD79">
        <f t="shared" si="4"/>
        <v>1155.6827046904054</v>
      </c>
      <c r="AE79">
        <f>'IDT-1'!F79</f>
        <v>0</v>
      </c>
      <c r="AF79" s="26"/>
      <c r="AG79">
        <f t="shared" si="5"/>
        <v>1155.6827046904054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D80">
        <f>TWEPL!R80</f>
        <v>8.1242999999999999</v>
      </c>
      <c r="E80">
        <f>GT_NG!T80</f>
        <v>6.0286371477860836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2.0000000000000004E-2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856.08335222472806</v>
      </c>
      <c r="P80" s="77">
        <v>37.285875912408763</v>
      </c>
      <c r="Q80" s="77">
        <v>26.56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294.20000000000005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-74</v>
      </c>
      <c r="AA80" s="117">
        <f>STOA!J80</f>
        <v>5.7</v>
      </c>
      <c r="AB80" s="117">
        <f>-STOA!P80</f>
        <v>0</v>
      </c>
      <c r="AC80">
        <f t="shared" si="3"/>
        <v>11.516200491149776</v>
      </c>
      <c r="AD80">
        <f t="shared" si="4"/>
        <v>1148.4859647937733</v>
      </c>
      <c r="AE80">
        <f>'IDT-1'!F80</f>
        <v>0</v>
      </c>
      <c r="AF80" s="26"/>
      <c r="AG80">
        <f t="shared" si="5"/>
        <v>1148.4859647937733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D81">
        <f>TWEPL!R81</f>
        <v>8.1242999999999999</v>
      </c>
      <c r="E81">
        <f>GT_NG!T81</f>
        <v>6.0286371477860836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2.0000000000000004E-2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860.34220582649857</v>
      </c>
      <c r="P81" s="77">
        <v>37.285875912408763</v>
      </c>
      <c r="Q81" s="77">
        <v>26.56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289.47000000000003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-95</v>
      </c>
      <c r="AA81" s="117">
        <f>STOA!J81</f>
        <v>5.7</v>
      </c>
      <c r="AB81" s="117">
        <f>-STOA!P81</f>
        <v>0</v>
      </c>
      <c r="AC81">
        <f t="shared" si="3"/>
        <v>11.69849508081146</v>
      </c>
      <c r="AD81">
        <f t="shared" si="4"/>
        <v>1126.8325238058821</v>
      </c>
      <c r="AE81">
        <f>'IDT-1'!F81</f>
        <v>0</v>
      </c>
      <c r="AF81" s="26"/>
      <c r="AG81">
        <f t="shared" si="5"/>
        <v>1126.8325238058821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D82">
        <f>TWEPL!R82</f>
        <v>8.1242999999999999</v>
      </c>
      <c r="E82">
        <f>GT_NG!T82</f>
        <v>6.0286371477860836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2.0000000000000004E-2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858.89204978379416</v>
      </c>
      <c r="P82" s="77">
        <v>37.285875912408763</v>
      </c>
      <c r="Q82" s="77">
        <v>26.56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289.51000000000005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-116</v>
      </c>
      <c r="AA82" s="117">
        <f>STOA!J82</f>
        <v>5.7</v>
      </c>
      <c r="AB82" s="117">
        <f>-STOA!P82</f>
        <v>0</v>
      </c>
      <c r="AC82">
        <f t="shared" si="3"/>
        <v>11.872526385601763</v>
      </c>
      <c r="AD82">
        <f t="shared" si="4"/>
        <v>1104.2483364583873</v>
      </c>
      <c r="AE82">
        <f>'IDT-1'!F82</f>
        <v>0</v>
      </c>
      <c r="AF82" s="26"/>
      <c r="AG82">
        <f t="shared" si="5"/>
        <v>1104.2483364583873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D83">
        <f>TWEPL!R83</f>
        <v>8.1242999999999999</v>
      </c>
      <c r="E83">
        <f>GT_NG!T83</f>
        <v>6.0286371477860836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2.0000000000000004E-2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859.11331258003179</v>
      </c>
      <c r="P83" s="77">
        <v>37.285875912408763</v>
      </c>
      <c r="Q83" s="77">
        <v>26.56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289.57000000000005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-145</v>
      </c>
      <c r="AA83" s="117">
        <f>STOA!J83</f>
        <v>5.71</v>
      </c>
      <c r="AB83" s="117">
        <f>-STOA!P83</f>
        <v>0</v>
      </c>
      <c r="AC83">
        <f t="shared" si="3"/>
        <v>12.132555196352317</v>
      </c>
      <c r="AD83">
        <f t="shared" si="4"/>
        <v>1075.2795704438745</v>
      </c>
      <c r="AE83">
        <f>'IDT-1'!F83</f>
        <v>0</v>
      </c>
      <c r="AF83" s="26"/>
      <c r="AG83">
        <f t="shared" si="5"/>
        <v>1075.2795704438745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D84">
        <f>TWEPL!R84</f>
        <v>8.1242999999999999</v>
      </c>
      <c r="E84">
        <f>GT_NG!T84</f>
        <v>6.0286371477860836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2.0000000000000004E-2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844.50195453731931</v>
      </c>
      <c r="P84" s="77">
        <v>37.285875912408763</v>
      </c>
      <c r="Q84" s="77">
        <v>26.56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289.65000000000003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-156</v>
      </c>
      <c r="AA84" s="117">
        <f>STOA!J84</f>
        <v>5.71</v>
      </c>
      <c r="AB84" s="117">
        <f>-STOA!P84</f>
        <v>0</v>
      </c>
      <c r="AC84">
        <f t="shared" si="3"/>
        <v>12.102338648320595</v>
      </c>
      <c r="AD84">
        <f t="shared" si="4"/>
        <v>1049.7784289491938</v>
      </c>
      <c r="AE84">
        <f>'IDT-1'!F84</f>
        <v>0</v>
      </c>
      <c r="AF84" s="26"/>
      <c r="AG84">
        <f t="shared" si="5"/>
        <v>1049.7784289491938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D85">
        <f>TWEPL!R85</f>
        <v>8.1242999999999999</v>
      </c>
      <c r="E85">
        <f>GT_NG!T85</f>
        <v>6.0286371477860836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2.0000000000000004E-2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845.45628831211775</v>
      </c>
      <c r="P85" s="77">
        <v>37.285875912408763</v>
      </c>
      <c r="Q85" s="77">
        <v>26.56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289.71000000000004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-181</v>
      </c>
      <c r="AA85" s="117">
        <f>STOA!J85</f>
        <v>5.71</v>
      </c>
      <c r="AB85" s="117">
        <f>-STOA!P85</f>
        <v>0</v>
      </c>
      <c r="AC85">
        <f t="shared" si="3"/>
        <v>12.421999248815657</v>
      </c>
      <c r="AD85">
        <f t="shared" si="4"/>
        <v>1015.473102123497</v>
      </c>
      <c r="AE85">
        <f>'IDT-1'!F85</f>
        <v>0</v>
      </c>
      <c r="AF85" s="26"/>
      <c r="AG85">
        <f t="shared" si="5"/>
        <v>1015.473102123497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-10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D86">
        <f>TWEPL!R86</f>
        <v>8.1242999999999999</v>
      </c>
      <c r="E86">
        <f>GT_NG!T86</f>
        <v>10.377000866801504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2.0000000000000004E-2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824.53467722612049</v>
      </c>
      <c r="P86" s="77">
        <v>37.285875912408763</v>
      </c>
      <c r="Q86" s="77">
        <v>26.56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290.17000000000007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-193</v>
      </c>
      <c r="AA86" s="117">
        <f>STOA!J86</f>
        <v>5.71</v>
      </c>
      <c r="AB86" s="117">
        <f>-STOA!P86</f>
        <v>0</v>
      </c>
      <c r="AC86">
        <f t="shared" si="3"/>
        <v>12.386740202252561</v>
      </c>
      <c r="AD86">
        <f t="shared" si="4"/>
        <v>987.39511380307829</v>
      </c>
      <c r="AE86">
        <f>'IDT-1'!F86</f>
        <v>0</v>
      </c>
      <c r="AF86" s="26"/>
      <c r="AG86">
        <f t="shared" si="5"/>
        <v>987.39511380307829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-10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D87">
        <f>TWEPL!R87</f>
        <v>8.1242999999999999</v>
      </c>
      <c r="E87">
        <f>GT_NG!T87</f>
        <v>10.377000866801504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2.0000000000000004E-2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809.57490608628427</v>
      </c>
      <c r="P87" s="77">
        <v>37.285875912408763</v>
      </c>
      <c r="Q87" s="77">
        <v>26.56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289.98000000000008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-213</v>
      </c>
      <c r="AA87" s="117">
        <f>STOA!J87</f>
        <v>5.79</v>
      </c>
      <c r="AB87" s="117">
        <f>-STOA!P87</f>
        <v>0</v>
      </c>
      <c r="AC87">
        <f t="shared" si="3"/>
        <v>12.476079404276886</v>
      </c>
      <c r="AD87">
        <f t="shared" si="4"/>
        <v>947.23600346121759</v>
      </c>
      <c r="AE87">
        <f>'IDT-1'!F87</f>
        <v>0</v>
      </c>
      <c r="AF87" s="26"/>
      <c r="AG87">
        <f t="shared" si="5"/>
        <v>947.23600346121759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-15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D88">
        <f>TWEPL!R88</f>
        <v>8.1242999999999999</v>
      </c>
      <c r="E88">
        <f>GT_NG!T88</f>
        <v>10.680000000000001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2.0000000000000004E-2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799.32590474090887</v>
      </c>
      <c r="P88" s="77">
        <v>37.285875912408763</v>
      </c>
      <c r="Q88" s="77">
        <v>26.56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289.87000000000006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-207</v>
      </c>
      <c r="AA88" s="117">
        <f>STOA!J88</f>
        <v>5.79</v>
      </c>
      <c r="AB88" s="117">
        <f>-STOA!P88</f>
        <v>0</v>
      </c>
      <c r="AC88">
        <f t="shared" si="3"/>
        <v>12.334317819676556</v>
      </c>
      <c r="AD88">
        <f t="shared" si="4"/>
        <v>943.32176283364095</v>
      </c>
      <c r="AE88">
        <f>'IDT-1'!F88</f>
        <v>0</v>
      </c>
      <c r="AF88" s="26"/>
      <c r="AG88">
        <f t="shared" si="5"/>
        <v>943.32176283364095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-15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D89">
        <f>TWEPL!R89</f>
        <v>8.1242999999999999</v>
      </c>
      <c r="E89">
        <f>GT_NG!T89</f>
        <v>10.680000000000001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2.0000000000000004E-2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804.90965501869209</v>
      </c>
      <c r="P89" s="77">
        <v>37.285875912408763</v>
      </c>
      <c r="Q89" s="77">
        <v>26.56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289.82000000000005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-223</v>
      </c>
      <c r="AA89" s="117">
        <f>STOA!J89</f>
        <v>5.79</v>
      </c>
      <c r="AB89" s="117">
        <f>-STOA!P89</f>
        <v>0</v>
      </c>
      <c r="AC89">
        <f t="shared" si="3"/>
        <v>12.613846137698127</v>
      </c>
      <c r="AD89">
        <f t="shared" si="4"/>
        <v>922.57598479340277</v>
      </c>
      <c r="AE89">
        <f>'IDT-1'!F89</f>
        <v>0</v>
      </c>
      <c r="AF89" s="26"/>
      <c r="AG89">
        <f t="shared" si="5"/>
        <v>922.57598479340277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-25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D90">
        <f>TWEPL!R90</f>
        <v>8.1242999999999999</v>
      </c>
      <c r="E90">
        <f>GT_NG!T90</f>
        <v>10.680000000000001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2.0000000000000004E-2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805.34320444145055</v>
      </c>
      <c r="P90" s="77">
        <v>37.285875912408763</v>
      </c>
      <c r="Q90" s="77">
        <v>26.56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289.71000000000004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-224</v>
      </c>
      <c r="AA90" s="117">
        <f>STOA!J90</f>
        <v>5.79</v>
      </c>
      <c r="AB90" s="117">
        <f>-STOA!P90</f>
        <v>0</v>
      </c>
      <c r="AC90">
        <f t="shared" si="3"/>
        <v>12.625571500140596</v>
      </c>
      <c r="AD90">
        <f t="shared" si="4"/>
        <v>921.88780885371864</v>
      </c>
      <c r="AE90">
        <f>'IDT-1'!F90</f>
        <v>0</v>
      </c>
      <c r="AF90" s="26"/>
      <c r="AG90">
        <f t="shared" si="5"/>
        <v>921.88780885371864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-25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D91">
        <f>TWEPL!R91</f>
        <v>8.1242999999999999</v>
      </c>
      <c r="E91">
        <f>GT_NG!T91</f>
        <v>10.680000000000001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2.0000000000000004E-2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801.0031095331334</v>
      </c>
      <c r="P91" s="77">
        <v>37.285875912408763</v>
      </c>
      <c r="Q91" s="77">
        <v>26.56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287.59000000000003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-230</v>
      </c>
      <c r="AA91" s="117">
        <f>STOA!J91</f>
        <v>5.79</v>
      </c>
      <c r="AB91" s="117">
        <f>-STOA!P91</f>
        <v>0</v>
      </c>
      <c r="AC91">
        <f t="shared" si="3"/>
        <v>12.755163342913507</v>
      </c>
      <c r="AD91">
        <f t="shared" si="4"/>
        <v>894.29812210262855</v>
      </c>
      <c r="AE91">
        <f>'IDT-1'!F91</f>
        <v>0</v>
      </c>
      <c r="AF91" s="26"/>
      <c r="AG91">
        <f t="shared" si="5"/>
        <v>894.29812210262855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-40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D92">
        <f>TWEPL!R92</f>
        <v>8.1242999999999999</v>
      </c>
      <c r="E92">
        <f>GT_NG!T92</f>
        <v>10.680000000000001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2.0000000000000004E-2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800.67017156199688</v>
      </c>
      <c r="P92" s="77">
        <v>37.285875912408763</v>
      </c>
      <c r="Q92" s="77">
        <v>26.56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287.65000000000003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-233</v>
      </c>
      <c r="AA92" s="117">
        <f>STOA!J92</f>
        <v>5.79</v>
      </c>
      <c r="AB92" s="117">
        <f>-STOA!P92</f>
        <v>0</v>
      </c>
      <c r="AC92">
        <f t="shared" si="3"/>
        <v>12.77939587133409</v>
      </c>
      <c r="AD92">
        <f t="shared" si="4"/>
        <v>891.00095160307137</v>
      </c>
      <c r="AE92">
        <f>'IDT-1'!F92</f>
        <v>0</v>
      </c>
      <c r="AF92" s="26"/>
      <c r="AG92">
        <f t="shared" si="5"/>
        <v>891.00095160307137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-40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D93">
        <f>TWEPL!R93</f>
        <v>8.1242999999999999</v>
      </c>
      <c r="E93">
        <f>GT_NG!T93</f>
        <v>10.680000000000001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2.0000000000000004E-2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798.00832537954625</v>
      </c>
      <c r="P93" s="77">
        <v>37.285875912408763</v>
      </c>
      <c r="Q93" s="77">
        <v>26.56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287.81000000000006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-240</v>
      </c>
      <c r="AA93" s="117">
        <f>STOA!J93</f>
        <v>5.79</v>
      </c>
      <c r="AB93" s="117">
        <f>-STOA!P93</f>
        <v>0</v>
      </c>
      <c r="AC93">
        <f t="shared" si="3"/>
        <v>12.819526517583894</v>
      </c>
      <c r="AD93">
        <f t="shared" si="4"/>
        <v>881.45897477437097</v>
      </c>
      <c r="AE93">
        <f>'IDT-1'!F93</f>
        <v>0</v>
      </c>
      <c r="AF93" s="26"/>
      <c r="AG93">
        <f t="shared" si="5"/>
        <v>881.45897477437097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-40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D94">
        <f>TWEPL!R94</f>
        <v>8.1242999999999999</v>
      </c>
      <c r="E94">
        <f>GT_NG!T94</f>
        <v>10.680000000000001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2.0000000000000004E-2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793.20118796582346</v>
      </c>
      <c r="P94" s="77">
        <v>37.285875912408763</v>
      </c>
      <c r="Q94" s="77">
        <v>26.56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287.88000000000005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-246</v>
      </c>
      <c r="AA94" s="117">
        <f>STOA!J94</f>
        <v>5.79</v>
      </c>
      <c r="AB94" s="117">
        <f>-STOA!P94</f>
        <v>0</v>
      </c>
      <c r="AC94">
        <f t="shared" si="3"/>
        <v>12.831108473476307</v>
      </c>
      <c r="AD94">
        <f t="shared" si="4"/>
        <v>870.71025540475591</v>
      </c>
      <c r="AE94">
        <f>'IDT-1'!F94</f>
        <v>0</v>
      </c>
      <c r="AF94" s="26"/>
      <c r="AG94">
        <f t="shared" si="5"/>
        <v>870.71025540475591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-40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D95">
        <f>TWEPL!R95</f>
        <v>8.1242999999999999</v>
      </c>
      <c r="E95">
        <f>GT_NG!T95</f>
        <v>10.680000000000001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2.0000000000000004E-2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793.24522624453334</v>
      </c>
      <c r="P95" s="77">
        <v>37.285875912408763</v>
      </c>
      <c r="Q95" s="77">
        <v>26.56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287.95999999999998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-258</v>
      </c>
      <c r="AA95" s="117">
        <f>STOA!J95</f>
        <v>5.89</v>
      </c>
      <c r="AB95" s="117">
        <f>-STOA!P95</f>
        <v>0</v>
      </c>
      <c r="AC95">
        <f t="shared" si="3"/>
        <v>12.939617540595298</v>
      </c>
      <c r="AD95">
        <f t="shared" si="4"/>
        <v>858.82578461634671</v>
      </c>
      <c r="AE95">
        <f>'IDT-1'!F95</f>
        <v>0</v>
      </c>
      <c r="AF95" s="26"/>
      <c r="AG95">
        <f t="shared" si="5"/>
        <v>858.82578461634671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-40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D96">
        <f>TWEPL!R96</f>
        <v>8.1242999999999999</v>
      </c>
      <c r="E96">
        <f>GT_NG!T96</f>
        <v>10.680000000000001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2.0000000000000004E-2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793.41871004509289</v>
      </c>
      <c r="P96" s="77">
        <v>37.285875912408763</v>
      </c>
      <c r="Q96" s="77">
        <v>26.56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288.01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-270</v>
      </c>
      <c r="AA96" s="117">
        <f>STOA!J96</f>
        <v>5.89</v>
      </c>
      <c r="AB96" s="117">
        <f>-STOA!P96</f>
        <v>0</v>
      </c>
      <c r="AC96">
        <f t="shared" si="3"/>
        <v>13.048121728306564</v>
      </c>
      <c r="AD96">
        <f t="shared" si="4"/>
        <v>846.940764229195</v>
      </c>
      <c r="AE96">
        <f>'IDT-1'!F96</f>
        <v>0</v>
      </c>
      <c r="AF96" s="26"/>
      <c r="AG96">
        <f t="shared" si="5"/>
        <v>846.940764229195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-40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D97">
        <f>TWEPL!R97</f>
        <v>8.1242999999999999</v>
      </c>
      <c r="E97">
        <f>GT_NG!T97</f>
        <v>10.680000000000001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2.0000000000000004E-2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789.51853127745449</v>
      </c>
      <c r="P97" s="77">
        <v>37.285875912408763</v>
      </c>
      <c r="Q97" s="77">
        <v>26.56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288.04000000000002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-278</v>
      </c>
      <c r="AA97" s="117">
        <f>STOA!J97</f>
        <v>5.89</v>
      </c>
      <c r="AB97" s="117">
        <f>-STOA!P97</f>
        <v>0</v>
      </c>
      <c r="AC97">
        <f t="shared" si="3"/>
        <v>13.085089175328909</v>
      </c>
      <c r="AD97">
        <f t="shared" si="4"/>
        <v>835.03361801453423</v>
      </c>
      <c r="AE97">
        <f>'IDT-1'!F97</f>
        <v>0</v>
      </c>
      <c r="AF97" s="26"/>
      <c r="AG97">
        <f t="shared" si="5"/>
        <v>835.03361801453423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-40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D98">
        <f>TWEPL!R98</f>
        <v>8.1242999999999999</v>
      </c>
      <c r="E98">
        <f>GT_NG!T98</f>
        <v>10.680000000000001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2.0000000000000004E-2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787.80871529881153</v>
      </c>
      <c r="P98" s="77">
        <v>37.285875912408763</v>
      </c>
      <c r="Q98" s="77">
        <v>26.56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288.23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-285</v>
      </c>
      <c r="AA98" s="117">
        <f>STOA!J98</f>
        <v>5.89</v>
      </c>
      <c r="AB98" s="117">
        <f>-STOA!P98</f>
        <v>0</v>
      </c>
      <c r="AC98">
        <f t="shared" si="3"/>
        <v>13.133861687372219</v>
      </c>
      <c r="AD98">
        <f t="shared" si="4"/>
        <v>826.4650295238481</v>
      </c>
      <c r="AE98">
        <f>'IDT-1'!F98</f>
        <v>0</v>
      </c>
      <c r="AF98" s="26"/>
      <c r="AG98">
        <f t="shared" si="5"/>
        <v>826.4650295238481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-40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0.19498319999999963</v>
      </c>
      <c r="E99">
        <f t="shared" si="6"/>
        <v>0.24724831570752598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4.8000000000000039E-4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15.653149817370114</v>
      </c>
      <c r="P99" s="77">
        <f t="shared" si="6"/>
        <v>0.85921635948905162</v>
      </c>
      <c r="Q99" s="77">
        <f t="shared" si="6"/>
        <v>0.61503999999999914</v>
      </c>
      <c r="R99" s="80">
        <f>SUM(R3:R98)/4000</f>
        <v>0.21390496440117315</v>
      </c>
      <c r="S99" s="80">
        <f t="shared" si="6"/>
        <v>0</v>
      </c>
      <c r="T99" s="78">
        <f t="shared" si="6"/>
        <v>0.93543000000000009</v>
      </c>
      <c r="U99" s="78">
        <f t="shared" si="6"/>
        <v>8.0110574999999979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-2.7810199999999998</v>
      </c>
      <c r="AA99" s="117">
        <f t="shared" si="6"/>
        <v>0.13541000000000011</v>
      </c>
      <c r="AB99" s="117">
        <f t="shared" si="6"/>
        <v>0</v>
      </c>
      <c r="AC99">
        <f t="shared" si="6"/>
        <v>0.26737297534580473</v>
      </c>
      <c r="AD99">
        <f t="shared" si="6"/>
        <v>23.548354681622065</v>
      </c>
      <c r="AE99">
        <f t="shared" si="6"/>
        <v>0</v>
      </c>
      <c r="AG99">
        <f t="shared" si="6"/>
        <v>23.548354681622065</v>
      </c>
      <c r="AI99">
        <f t="shared" si="6"/>
        <v>0</v>
      </c>
      <c r="AJ99">
        <f t="shared" si="6"/>
        <v>0</v>
      </c>
      <c r="AK99">
        <f t="shared" si="6"/>
        <v>0.21907749999999995</v>
      </c>
      <c r="AL99">
        <f t="shared" si="6"/>
        <v>-0.48825000000000002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8" sqref="D7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45020</v>
      </c>
      <c r="B1" s="235"/>
      <c r="C1" s="235"/>
      <c r="D1" s="248" t="s">
        <v>484</v>
      </c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196</v>
      </c>
      <c r="K1" s="235" t="s">
        <v>300</v>
      </c>
      <c r="L1" s="235" t="s">
        <v>200</v>
      </c>
      <c r="M1" s="235" t="s">
        <v>201</v>
      </c>
      <c r="N1" s="235" t="s">
        <v>202</v>
      </c>
      <c r="O1" s="235" t="s">
        <v>197</v>
      </c>
      <c r="P1" s="244" t="s">
        <v>143</v>
      </c>
      <c r="Q1" s="244" t="s">
        <v>144</v>
      </c>
      <c r="R1" s="79"/>
      <c r="S1" s="79"/>
      <c r="T1" s="82" t="s">
        <v>302</v>
      </c>
      <c r="U1" s="245" t="s">
        <v>303</v>
      </c>
      <c r="V1" s="107" t="s">
        <v>316</v>
      </c>
      <c r="W1" s="107" t="s">
        <v>302</v>
      </c>
      <c r="X1" s="235" t="s">
        <v>335</v>
      </c>
      <c r="Y1" s="242" t="s">
        <v>223</v>
      </c>
      <c r="Z1" s="242" t="s">
        <v>224</v>
      </c>
      <c r="AA1" s="246" t="s">
        <v>198</v>
      </c>
      <c r="AB1" s="246" t="s">
        <v>199</v>
      </c>
      <c r="AC1" s="27" t="s">
        <v>189</v>
      </c>
      <c r="AD1" s="235" t="s">
        <v>142</v>
      </c>
      <c r="AG1" s="235" t="s">
        <v>278</v>
      </c>
      <c r="AI1" s="242" t="s">
        <v>384</v>
      </c>
      <c r="AJ1" s="242" t="s">
        <v>385</v>
      </c>
      <c r="AK1" s="242" t="s">
        <v>386</v>
      </c>
      <c r="AL1" s="242" t="s">
        <v>387</v>
      </c>
      <c r="AM1" s="242" t="s">
        <v>388</v>
      </c>
      <c r="AN1" s="242" t="s">
        <v>389</v>
      </c>
      <c r="AO1" s="241" t="s">
        <v>412</v>
      </c>
      <c r="AP1" s="241" t="s">
        <v>413</v>
      </c>
      <c r="AQ1" s="241" t="s">
        <v>414</v>
      </c>
      <c r="AR1" s="241" t="s">
        <v>415</v>
      </c>
      <c r="AT1" s="197" t="s">
        <v>149</v>
      </c>
    </row>
    <row r="2" spans="1:46">
      <c r="A2" s="27" t="s">
        <v>44</v>
      </c>
      <c r="B2" s="235"/>
      <c r="C2" s="235"/>
      <c r="D2" s="248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44"/>
      <c r="Q2" s="244"/>
      <c r="R2" s="79"/>
      <c r="S2" s="79"/>
      <c r="T2" s="82" t="s">
        <v>315</v>
      </c>
      <c r="U2" s="245"/>
      <c r="V2" s="107" t="s">
        <v>304</v>
      </c>
      <c r="W2" s="107" t="s">
        <v>304</v>
      </c>
      <c r="X2" s="235"/>
      <c r="Y2" s="242"/>
      <c r="Z2" s="242"/>
      <c r="AA2" s="246"/>
      <c r="AB2" s="246"/>
      <c r="AC2" s="27">
        <f>Allocation!J1/100</f>
        <v>8.8000000000000005E-3</v>
      </c>
      <c r="AD2" s="235"/>
      <c r="AE2" t="s">
        <v>276</v>
      </c>
      <c r="AG2" s="235"/>
      <c r="AI2" s="242"/>
      <c r="AJ2" s="242"/>
      <c r="AK2" s="242"/>
      <c r="AL2" s="242"/>
      <c r="AM2" s="242"/>
      <c r="AN2" s="242"/>
      <c r="AO2" s="241"/>
      <c r="AP2" s="241"/>
      <c r="AQ2" s="241"/>
      <c r="AR2" s="241"/>
      <c r="AT2" s="197" t="s">
        <v>152</v>
      </c>
    </row>
    <row r="3" spans="1:46">
      <c r="A3" t="s">
        <v>45</v>
      </c>
      <c r="D3">
        <f>TWEPL!S3</f>
        <v>1.3122</v>
      </c>
      <c r="E3">
        <f>GT_NG!S3</f>
        <v>1.8810485220301172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1.0000000000000002E-2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109.46301895581276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10.91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1.0874711538050175</v>
      </c>
      <c r="AD3">
        <f>SUM(B3:AB3,AI3:AR3)-AC3</f>
        <v>122.48879632403786</v>
      </c>
      <c r="AE3">
        <f>'IDT-1'!E3</f>
        <v>0</v>
      </c>
      <c r="AF3" s="26"/>
      <c r="AG3">
        <f>SUM(AD3:AF3)+AT3</f>
        <v>122.48879632403786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D4">
        <f>TWEPL!S4</f>
        <v>1.3122</v>
      </c>
      <c r="E4">
        <f>GT_NG!S4</f>
        <v>1.8305110304384249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1.0000000000000002E-2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109.49613581407542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10.89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1.0871418522317218</v>
      </c>
      <c r="AD4">
        <f t="shared" ref="AD4:AD67" si="1">SUM(B4:AB4,AI4:AR4)-AC4</f>
        <v>122.45170499228212</v>
      </c>
      <c r="AE4">
        <f>'IDT-1'!E4</f>
        <v>0</v>
      </c>
      <c r="AF4" s="26"/>
      <c r="AG4">
        <f t="shared" ref="AG4:AG67" si="2">SUM(AD4:AF4)+AT4</f>
        <v>122.45170499228212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D5">
        <f>TWEPL!S5</f>
        <v>1.3122</v>
      </c>
      <c r="E5">
        <f>GT_NG!S5</f>
        <v>1.8305110304384249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1.0000000000000002E-2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109.49622135553879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10.89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1.0871426049965995</v>
      </c>
      <c r="AD5">
        <f t="shared" si="1"/>
        <v>122.45178978098062</v>
      </c>
      <c r="AE5">
        <f>'IDT-1'!E5</f>
        <v>0</v>
      </c>
      <c r="AF5" s="26"/>
      <c r="AG5">
        <f t="shared" si="2"/>
        <v>122.45178978098062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D6">
        <f>TWEPL!S6</f>
        <v>1.3122</v>
      </c>
      <c r="E6">
        <f>GT_NG!S6</f>
        <v>1.8305110304384249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1.0000000000000002E-2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109.56617934081804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10.89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1.0877582352670569</v>
      </c>
      <c r="AD6">
        <f t="shared" si="1"/>
        <v>122.5211321359894</v>
      </c>
      <c r="AE6">
        <f>'IDT-1'!E6</f>
        <v>0</v>
      </c>
      <c r="AF6" s="26"/>
      <c r="AG6">
        <f t="shared" si="2"/>
        <v>122.5211321359894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D7">
        <f>TWEPL!S7</f>
        <v>1.3122</v>
      </c>
      <c r="E7">
        <f>GT_NG!S7</f>
        <v>1.8305110304384249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1.0000000000000002E-2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109.55306248255538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10.89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1.0876428069143456</v>
      </c>
      <c r="AD7">
        <f t="shared" si="1"/>
        <v>122.50813070607946</v>
      </c>
      <c r="AE7">
        <f>'IDT-1'!E7</f>
        <v>0</v>
      </c>
      <c r="AF7" s="26"/>
      <c r="AG7">
        <f t="shared" si="2"/>
        <v>122.50813070607946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D8">
        <f>TWEPL!S8</f>
        <v>1.3122</v>
      </c>
      <c r="E8">
        <f>GT_NG!S8</f>
        <v>1.8305110304384249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1.0000000000000002E-2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109.55301895581276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10.89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1.0876424238790106</v>
      </c>
      <c r="AD8">
        <f t="shared" si="1"/>
        <v>122.50808756237218</v>
      </c>
      <c r="AE8">
        <f>'IDT-1'!E8</f>
        <v>0</v>
      </c>
      <c r="AF8" s="26"/>
      <c r="AG8">
        <f t="shared" si="2"/>
        <v>122.50808756237218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D9">
        <f>TWEPL!S9</f>
        <v>1.3122</v>
      </c>
      <c r="E9">
        <f>GT_NG!S9</f>
        <v>1.8305110304384249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1.0000000000000002E-2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110.09257104978525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10.89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1.0923904823059685</v>
      </c>
      <c r="AD9">
        <f t="shared" si="1"/>
        <v>123.0428915979177</v>
      </c>
      <c r="AE9">
        <f>'IDT-1'!E9</f>
        <v>0</v>
      </c>
      <c r="AF9" s="26"/>
      <c r="AG9">
        <f t="shared" si="2"/>
        <v>123.0428915979177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D10">
        <f>TWEPL!S10</f>
        <v>1.3122</v>
      </c>
      <c r="E10">
        <f>GT_NG!S10</f>
        <v>1.8305110304384249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1.0000000000000002E-2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110.18236198583293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10.89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1.093180642543188</v>
      </c>
      <c r="AD10">
        <f t="shared" si="1"/>
        <v>123.13189237372816</v>
      </c>
      <c r="AE10">
        <f>'IDT-1'!E10</f>
        <v>0</v>
      </c>
      <c r="AF10" s="26"/>
      <c r="AG10">
        <f t="shared" si="2"/>
        <v>123.13189237372816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D11">
        <f>TWEPL!S11</f>
        <v>1.3122</v>
      </c>
      <c r="E11">
        <f>GT_NG!S11</f>
        <v>1.8305110304384249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1.0000000000000002E-2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109.8613177081171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10.89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1.0903554528992887</v>
      </c>
      <c r="AD11">
        <f t="shared" si="1"/>
        <v>122.81367328565624</v>
      </c>
      <c r="AE11">
        <f>'IDT-1'!E11</f>
        <v>0</v>
      </c>
      <c r="AF11" s="26"/>
      <c r="AG11">
        <f t="shared" si="2"/>
        <v>122.81367328565624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D12">
        <f>TWEPL!S12</f>
        <v>1.3122</v>
      </c>
      <c r="E12">
        <f>GT_NG!S12</f>
        <v>1.8305110304384249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1.0000000000000002E-2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110.1512830174174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10.89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1.0929071476211314</v>
      </c>
      <c r="AD12">
        <f t="shared" si="1"/>
        <v>123.10108690023469</v>
      </c>
      <c r="AE12">
        <f>'IDT-1'!E12</f>
        <v>0</v>
      </c>
      <c r="AF12" s="26"/>
      <c r="AG12">
        <f t="shared" si="2"/>
        <v>123.10108690023469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D13">
        <f>TWEPL!S13</f>
        <v>1.3122</v>
      </c>
      <c r="E13">
        <f>GT_NG!S13</f>
        <v>1.8305110304384249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1.0000000000000002E-2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110.15128566264103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10.89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1.0929071708990992</v>
      </c>
      <c r="AD13">
        <f t="shared" si="1"/>
        <v>123.10108952218036</v>
      </c>
      <c r="AE13">
        <f>'IDT-1'!E13</f>
        <v>0</v>
      </c>
      <c r="AF13" s="26"/>
      <c r="AG13">
        <f t="shared" si="2"/>
        <v>123.10108952218036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D14">
        <f>TWEPL!S14</f>
        <v>1.3122</v>
      </c>
      <c r="E14">
        <f>GT_NG!S14</f>
        <v>1.8305110304384249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1.0000000000000002E-2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110.1512830174174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10.89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1.0929071476211314</v>
      </c>
      <c r="AD14">
        <f t="shared" si="1"/>
        <v>123.10108690023469</v>
      </c>
      <c r="AE14">
        <f>'IDT-1'!E14</f>
        <v>0</v>
      </c>
      <c r="AF14" s="26"/>
      <c r="AG14">
        <f t="shared" si="2"/>
        <v>123.10108690023469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D15">
        <f>TWEPL!S15</f>
        <v>1.3122</v>
      </c>
      <c r="E15">
        <f>GT_NG!S15</f>
        <v>1.8305110304384249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1.0000000000000002E-2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110.17128566264101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10.89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1.0930831708990991</v>
      </c>
      <c r="AD15">
        <f t="shared" si="1"/>
        <v>123.12091352218035</v>
      </c>
      <c r="AE15">
        <f>'IDT-1'!E15</f>
        <v>0</v>
      </c>
      <c r="AF15" s="26"/>
      <c r="AG15">
        <f t="shared" si="2"/>
        <v>123.12091352218035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D16">
        <f>TWEPL!S16</f>
        <v>1.3122</v>
      </c>
      <c r="E16">
        <f>GT_NG!S16</f>
        <v>1.8305110304384249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1.0000000000000002E-2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110.17128301741738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10.89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1.0930831476211311</v>
      </c>
      <c r="AD16">
        <f t="shared" si="1"/>
        <v>123.12091090023468</v>
      </c>
      <c r="AE16">
        <f>'IDT-1'!E16</f>
        <v>0</v>
      </c>
      <c r="AF16" s="26"/>
      <c r="AG16">
        <f t="shared" si="2"/>
        <v>123.12091090023468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D17">
        <f>TWEPL!S17</f>
        <v>1.3122</v>
      </c>
      <c r="E17">
        <f>GT_NG!S17</f>
        <v>1.8305110304384249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1.0000000000000002E-2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110.1014288084997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10.89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1.0924684305826555</v>
      </c>
      <c r="AD17">
        <f t="shared" si="1"/>
        <v>123.05167140835547</v>
      </c>
      <c r="AE17">
        <f>'IDT-1'!E17</f>
        <v>0</v>
      </c>
      <c r="AF17" s="26"/>
      <c r="AG17">
        <f t="shared" si="2"/>
        <v>123.05167140835547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D18">
        <f>TWEPL!S18</f>
        <v>1.3122</v>
      </c>
      <c r="E18">
        <f>GT_NG!S18</f>
        <v>1.8305110304384249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1.0000000000000002E-2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110.10142616327607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10.89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1.0924684073046877</v>
      </c>
      <c r="AD18">
        <f t="shared" si="1"/>
        <v>123.05166878640981</v>
      </c>
      <c r="AE18">
        <f>'IDT-1'!E18</f>
        <v>0</v>
      </c>
      <c r="AF18" s="26"/>
      <c r="AG18">
        <f t="shared" si="2"/>
        <v>123.05166878640981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D19">
        <f>TWEPL!S19</f>
        <v>1.3122</v>
      </c>
      <c r="E19">
        <f>GT_NG!S19</f>
        <v>1.8810485220301172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1.0000000000000002E-2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110.24686280849973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10.89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1.0941929797086627</v>
      </c>
      <c r="AD19">
        <f t="shared" si="1"/>
        <v>123.24591835082119</v>
      </c>
      <c r="AE19">
        <f>'IDT-1'!E19</f>
        <v>0</v>
      </c>
      <c r="AF19" s="26"/>
      <c r="AG19">
        <f t="shared" si="2"/>
        <v>123.24591835082119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D20">
        <f>TWEPL!S20</f>
        <v>1.3122</v>
      </c>
      <c r="E20">
        <f>GT_NG!S20</f>
        <v>1.8810485220301172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1.0000000000000002E-2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109.6711040819674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10.89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1.0891263029151783</v>
      </c>
      <c r="AD20">
        <f t="shared" si="1"/>
        <v>122.67522630108235</v>
      </c>
      <c r="AE20">
        <f>'IDT-1'!E20</f>
        <v>0</v>
      </c>
      <c r="AF20" s="26"/>
      <c r="AG20">
        <f t="shared" si="2"/>
        <v>122.67522630108235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D21">
        <f>TWEPL!S21</f>
        <v>1.3122</v>
      </c>
      <c r="E21">
        <f>GT_NG!S21</f>
        <v>1.8810485220301172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1.0000000000000002E-2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109.39616172818259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10.89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1.086706810201872</v>
      </c>
      <c r="AD21">
        <f t="shared" si="1"/>
        <v>122.40270344001084</v>
      </c>
      <c r="AE21">
        <f>'IDT-1'!E21</f>
        <v>0</v>
      </c>
      <c r="AF21" s="26"/>
      <c r="AG21">
        <f t="shared" si="2"/>
        <v>122.40270344001084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D22">
        <f>TWEPL!S22</f>
        <v>1.3122</v>
      </c>
      <c r="E22">
        <f>GT_NG!S22</f>
        <v>1.8810485220301172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1.0000000000000002E-2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109.67606564639975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10.89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1.0891699646821829</v>
      </c>
      <c r="AD22">
        <f t="shared" si="1"/>
        <v>122.68014420374769</v>
      </c>
      <c r="AE22">
        <f>'IDT-1'!E22</f>
        <v>0</v>
      </c>
      <c r="AF22" s="26"/>
      <c r="AG22">
        <f t="shared" si="2"/>
        <v>122.68014420374769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D23">
        <f>TWEPL!S23</f>
        <v>1.3122</v>
      </c>
      <c r="E23">
        <f>GT_NG!S23</f>
        <v>1.8810485220301172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1.0000000000000002E-2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110.54285858393916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10.89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1.0967977425325297</v>
      </c>
      <c r="AD23">
        <f t="shared" si="1"/>
        <v>123.53930936343676</v>
      </c>
      <c r="AE23">
        <f>'IDT-1'!E23</f>
        <v>0</v>
      </c>
      <c r="AF23" s="26"/>
      <c r="AG23">
        <f t="shared" si="2"/>
        <v>123.53930936343676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D24">
        <f>TWEPL!S24</f>
        <v>1.3122</v>
      </c>
      <c r="E24">
        <f>GT_NG!S24</f>
        <v>1.8810485220301172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1.0000000000000002E-2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111.74760992073914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10.89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1.1073995542963695</v>
      </c>
      <c r="AD24">
        <f t="shared" si="1"/>
        <v>124.7334588884729</v>
      </c>
      <c r="AE24">
        <f>'IDT-1'!E24</f>
        <v>0</v>
      </c>
      <c r="AF24" s="26"/>
      <c r="AG24">
        <f t="shared" si="2"/>
        <v>124.7334588884729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D25">
        <f>TWEPL!S25</f>
        <v>1.3122</v>
      </c>
      <c r="E25">
        <f>GT_NG!S25</f>
        <v>1.8810485220301172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1.0000000000000002E-2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113.98556827508661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10.89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1.1270935878146273</v>
      </c>
      <c r="AD25">
        <f t="shared" si="1"/>
        <v>126.9517232093021</v>
      </c>
      <c r="AE25">
        <f>'IDT-1'!E25</f>
        <v>0</v>
      </c>
      <c r="AF25" s="26"/>
      <c r="AG25">
        <f t="shared" si="2"/>
        <v>126.9517232093021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D26">
        <f>TWEPL!S26</f>
        <v>1.3122</v>
      </c>
      <c r="E26">
        <f>GT_NG!S26</f>
        <v>1.8810485220301172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1.0000000000000002E-2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116.55968307665415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10.89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1.1497457980684218</v>
      </c>
      <c r="AD26">
        <f t="shared" si="1"/>
        <v>129.50318580061588</v>
      </c>
      <c r="AE26">
        <f>'IDT-1'!E26</f>
        <v>0</v>
      </c>
      <c r="AF26" s="26"/>
      <c r="AG26">
        <f t="shared" si="2"/>
        <v>129.50318580061588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D27">
        <f>TWEPL!S27</f>
        <v>1.3122</v>
      </c>
      <c r="E27">
        <f>GT_NG!S27</f>
        <v>1.8810485220301172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1.0000000000000002E-2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120.59622395775563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10.89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1.1852673578221149</v>
      </c>
      <c r="AD27">
        <f t="shared" si="1"/>
        <v>133.50420512196365</v>
      </c>
      <c r="AE27">
        <f>'IDT-1'!E27</f>
        <v>0</v>
      </c>
      <c r="AF27" s="26"/>
      <c r="AG27">
        <f t="shared" si="2"/>
        <v>133.50420512196365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D28">
        <f>TWEPL!S28</f>
        <v>1.3122</v>
      </c>
      <c r="E28">
        <f>GT_NG!S28</f>
        <v>1.8810485220301172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1.0000000000000002E-2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128.31427533493928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10.89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1.2531862099413309</v>
      </c>
      <c r="AD28">
        <f t="shared" si="1"/>
        <v>141.15433764702809</v>
      </c>
      <c r="AE28">
        <f>'IDT-1'!E28</f>
        <v>0</v>
      </c>
      <c r="AF28" s="26"/>
      <c r="AG28">
        <f t="shared" si="2"/>
        <v>141.15433764702809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D29">
        <f>TWEPL!S29</f>
        <v>1.3122</v>
      </c>
      <c r="E29">
        <f>GT_NG!S29</f>
        <v>1.8810485220301172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1.0000000000000002E-2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133.03905820250193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10.89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1.2947642991758821</v>
      </c>
      <c r="AD29">
        <f t="shared" si="1"/>
        <v>145.83754242535616</v>
      </c>
      <c r="AE29">
        <f>'IDT-1'!E29</f>
        <v>0</v>
      </c>
      <c r="AF29" s="26"/>
      <c r="AG29">
        <f t="shared" si="2"/>
        <v>145.83754242535616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D30">
        <f>TWEPL!S30</f>
        <v>1.3122</v>
      </c>
      <c r="E30">
        <f>GT_NG!S30</f>
        <v>1.8810485220301172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1.0000000000000002E-2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134.67190740371782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10.89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1.3091333721465819</v>
      </c>
      <c r="AD30">
        <f t="shared" si="1"/>
        <v>147.45602255360134</v>
      </c>
      <c r="AE30">
        <f>'IDT-1'!E30</f>
        <v>0</v>
      </c>
      <c r="AF30" s="26"/>
      <c r="AG30">
        <f t="shared" si="2"/>
        <v>147.45602255360134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D31">
        <f>TWEPL!S31</f>
        <v>1.3122</v>
      </c>
      <c r="E31">
        <f>GT_NG!S31</f>
        <v>1.8810485220301172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1.0000000000000002E-2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134.67842214172106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10.89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1.3091907018410105</v>
      </c>
      <c r="AD31">
        <f t="shared" si="1"/>
        <v>147.46247996191019</v>
      </c>
      <c r="AE31">
        <f>'IDT-1'!E31</f>
        <v>0</v>
      </c>
      <c r="AF31" s="26"/>
      <c r="AG31">
        <f t="shared" si="2"/>
        <v>147.46247996191019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D32">
        <f>TWEPL!S32</f>
        <v>1.3122</v>
      </c>
      <c r="E32">
        <f>GT_NG!S32</f>
        <v>1.8810485220301172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1.0000000000000002E-2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132.96698563716006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10.89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1.2941300606008739</v>
      </c>
      <c r="AD32">
        <f t="shared" si="1"/>
        <v>145.76610409858932</v>
      </c>
      <c r="AE32">
        <f>'IDT-1'!E32</f>
        <v>0</v>
      </c>
      <c r="AF32" s="26"/>
      <c r="AG32">
        <f t="shared" si="2"/>
        <v>145.76610409858932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D33">
        <f>TWEPL!S33</f>
        <v>1.3122</v>
      </c>
      <c r="E33">
        <f>GT_NG!S33</f>
        <v>1.8810485220301172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1.0000000000000002E-2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129.0864713459948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5.28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1.2106135348386193</v>
      </c>
      <c r="AD33">
        <f t="shared" si="1"/>
        <v>136.3591063331863</v>
      </c>
      <c r="AE33">
        <f>'IDT-1'!E33</f>
        <v>0</v>
      </c>
      <c r="AF33" s="26"/>
      <c r="AG33">
        <f t="shared" si="2"/>
        <v>136.3591063331863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D34">
        <f>TWEPL!S34</f>
        <v>1.3122</v>
      </c>
      <c r="E34">
        <f>GT_NG!S34</f>
        <v>1.8810485220301172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1.0000000000000002E-2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122.84556486903571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5.28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1.1556935578413794</v>
      </c>
      <c r="AD34">
        <f t="shared" si="1"/>
        <v>130.17311983322446</v>
      </c>
      <c r="AE34">
        <f>'IDT-1'!E34</f>
        <v>0</v>
      </c>
      <c r="AF34" s="26"/>
      <c r="AG34">
        <f t="shared" si="2"/>
        <v>130.17311983322446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D35">
        <f>TWEPL!S35</f>
        <v>1.3122</v>
      </c>
      <c r="E35">
        <f>GT_NG!S35</f>
        <v>1.8810485220301172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1.0000000000000002E-2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118.88894740729175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5.28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1.1208753241780325</v>
      </c>
      <c r="AD35">
        <f t="shared" si="1"/>
        <v>126.25132060514385</v>
      </c>
      <c r="AE35">
        <f>'IDT-1'!E35</f>
        <v>0</v>
      </c>
      <c r="AF35" s="26"/>
      <c r="AG35">
        <f t="shared" si="2"/>
        <v>126.25132060514385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D36">
        <f>TWEPL!S36</f>
        <v>1.3122</v>
      </c>
      <c r="E36">
        <f>GT_NG!S36</f>
        <v>1.8810485220301172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1.0000000000000002E-2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115.74033527290381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5.28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1.0931675373954186</v>
      </c>
      <c r="AD36">
        <f t="shared" si="1"/>
        <v>123.13041625753851</v>
      </c>
      <c r="AE36">
        <f>'IDT-1'!E36</f>
        <v>0</v>
      </c>
      <c r="AF36" s="26"/>
      <c r="AG36">
        <f t="shared" si="2"/>
        <v>123.13041625753851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D37">
        <f>TWEPL!S37</f>
        <v>1.3122</v>
      </c>
      <c r="E37">
        <f>GT_NG!S37</f>
        <v>1.8810485220301172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1.0000000000000002E-2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113.0315799947798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5.28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1.0693304909479275</v>
      </c>
      <c r="AD37">
        <f t="shared" si="1"/>
        <v>120.44549802586199</v>
      </c>
      <c r="AE37">
        <f>'IDT-1'!E37</f>
        <v>0</v>
      </c>
      <c r="AF37" s="26"/>
      <c r="AG37">
        <f t="shared" si="2"/>
        <v>120.44549802586199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D38">
        <f>TWEPL!S38</f>
        <v>1.3122</v>
      </c>
      <c r="E38">
        <f>GT_NG!S38</f>
        <v>1.8810485220301172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1.0000000000000002E-2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112.17236744376785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5.28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1.0617694204990222</v>
      </c>
      <c r="AD38">
        <f t="shared" si="1"/>
        <v>119.59384654529896</v>
      </c>
      <c r="AE38">
        <f>'IDT-1'!E38</f>
        <v>0</v>
      </c>
      <c r="AF38" s="26"/>
      <c r="AG38">
        <f t="shared" si="2"/>
        <v>119.59384654529896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D39">
        <f>TWEPL!S39</f>
        <v>1.3122</v>
      </c>
      <c r="E39">
        <f>GT_NG!S39</f>
        <v>1.8810485220301172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1.0000000000000002E-2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113.13002688992472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5.28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1.0701968236252026</v>
      </c>
      <c r="AD39">
        <f t="shared" si="1"/>
        <v>120.54307858832965</v>
      </c>
      <c r="AE39">
        <f>'IDT-1'!E39</f>
        <v>0</v>
      </c>
      <c r="AF39" s="26"/>
      <c r="AG39">
        <f t="shared" si="2"/>
        <v>120.54307858832965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D40">
        <f>TWEPL!S40</f>
        <v>1.3122</v>
      </c>
      <c r="E40">
        <f>GT_NG!S40</f>
        <v>1.8810485220301172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1.0000000000000002E-2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112.70249825551035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5.28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1.0664345716423562</v>
      </c>
      <c r="AD40">
        <f t="shared" si="1"/>
        <v>120.11931220589811</v>
      </c>
      <c r="AE40">
        <f>'IDT-1'!E40</f>
        <v>0</v>
      </c>
      <c r="AF40" s="26"/>
      <c r="AG40">
        <f t="shared" si="2"/>
        <v>120.11931220589811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D41">
        <f>TWEPL!S41</f>
        <v>1.3122</v>
      </c>
      <c r="E41">
        <f>GT_NG!S41</f>
        <v>1.8810485220301172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1.0000000000000002E-2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112.09701294267495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5.28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1.0611063008894048</v>
      </c>
      <c r="AD41">
        <f t="shared" si="1"/>
        <v>119.51915516381567</v>
      </c>
      <c r="AE41">
        <f>'IDT-1'!E41</f>
        <v>0</v>
      </c>
      <c r="AF41" s="26"/>
      <c r="AG41">
        <f t="shared" si="2"/>
        <v>119.51915516381567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D42">
        <f>TWEPL!S42</f>
        <v>1.3122</v>
      </c>
      <c r="E42">
        <f>GT_NG!S42</f>
        <v>1.8810485220301172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1.0000000000000002E-2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112.05698997235805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5.28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1.145234098750616</v>
      </c>
      <c r="AD42">
        <f t="shared" si="1"/>
        <v>128.99500439563755</v>
      </c>
      <c r="AE42">
        <f>'IDT-1'!E42</f>
        <v>0</v>
      </c>
      <c r="AF42" s="26"/>
      <c r="AG42">
        <f t="shared" si="2"/>
        <v>128.99500439563755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9.6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D43">
        <f>TWEPL!S43</f>
        <v>1.3122</v>
      </c>
      <c r="E43">
        <f>GT_NG!S43</f>
        <v>1.8810485220301172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1.0000000000000002E-2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112.02698977874617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6.35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1.1543860970468316</v>
      </c>
      <c r="AD43">
        <f t="shared" si="1"/>
        <v>130.02585220372947</v>
      </c>
      <c r="AE43">
        <f>'IDT-1'!E43</f>
        <v>0</v>
      </c>
      <c r="AF43" s="26"/>
      <c r="AG43">
        <f t="shared" si="2"/>
        <v>130.02585220372947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9.6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D44">
        <f>TWEPL!S44</f>
        <v>1.3122</v>
      </c>
      <c r="E44">
        <f>GT_NG!S44</f>
        <v>1.8810485220301172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1.0000000000000002E-2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112.05737103616549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6.35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1.1546534521121212</v>
      </c>
      <c r="AD44">
        <f t="shared" si="1"/>
        <v>130.0559661060835</v>
      </c>
      <c r="AE44">
        <f>'IDT-1'!E44</f>
        <v>0</v>
      </c>
      <c r="AF44" s="26"/>
      <c r="AG44">
        <f t="shared" si="2"/>
        <v>130.0559661060835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9.6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D45">
        <f>TWEPL!S45</f>
        <v>1.3122</v>
      </c>
      <c r="E45">
        <f>GT_NG!S45</f>
        <v>1.8810485220301172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1.0000000000000002E-2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111.90711526017759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6.35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1.1533312012834278</v>
      </c>
      <c r="AD45">
        <f t="shared" si="1"/>
        <v>129.90703258092427</v>
      </c>
      <c r="AE45">
        <f>'IDT-1'!E45</f>
        <v>0</v>
      </c>
      <c r="AF45" s="26"/>
      <c r="AG45">
        <f t="shared" si="2"/>
        <v>129.90703258092427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9.6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D46">
        <f>TWEPL!S46</f>
        <v>1.3122</v>
      </c>
      <c r="E46">
        <f>GT_NG!S46</f>
        <v>1.8810485220301172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1.0000000000000002E-2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111.90713675443108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6.35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1.2378113904328585</v>
      </c>
      <c r="AD46">
        <f t="shared" si="1"/>
        <v>139.42257388602835</v>
      </c>
      <c r="AE46">
        <f>'IDT-1'!E46</f>
        <v>0</v>
      </c>
      <c r="AF46" s="26"/>
      <c r="AG46">
        <f t="shared" si="2"/>
        <v>139.42257388602835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19.2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D47">
        <f>TWEPL!S47</f>
        <v>1.3122</v>
      </c>
      <c r="E47">
        <f>GT_NG!S47</f>
        <v>1.8810485220301172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1.0000000000000002E-2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111.24493633109229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6.35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1.2319840267074773</v>
      </c>
      <c r="AD47">
        <f t="shared" si="1"/>
        <v>138.76620082641494</v>
      </c>
      <c r="AE47">
        <f>'IDT-1'!E47</f>
        <v>0</v>
      </c>
      <c r="AF47" s="26"/>
      <c r="AG47">
        <f t="shared" si="2"/>
        <v>138.76620082641494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19.2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D48">
        <f>TWEPL!S48</f>
        <v>1.3122</v>
      </c>
      <c r="E48">
        <f>GT_NG!S48</f>
        <v>1.8810485220301172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1.0000000000000002E-2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111.24498900904966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6.35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1.2319844902735022</v>
      </c>
      <c r="AD48">
        <f t="shared" si="1"/>
        <v>138.76625304080628</v>
      </c>
      <c r="AE48">
        <f>'IDT-1'!E48</f>
        <v>0</v>
      </c>
      <c r="AF48" s="26"/>
      <c r="AG48">
        <f t="shared" si="2"/>
        <v>138.76625304080628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19.2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D49">
        <f>TWEPL!S49</f>
        <v>1.3122</v>
      </c>
      <c r="E49">
        <f>GT_NG!S49</f>
        <v>1.8305110304384249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1.0000000000000002E-2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111.26499025114067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7.13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1.2385797712778961</v>
      </c>
      <c r="AD49">
        <f t="shared" si="1"/>
        <v>139.50912151030118</v>
      </c>
      <c r="AE49">
        <f>'IDT-1'!E49</f>
        <v>0</v>
      </c>
      <c r="AF49" s="26"/>
      <c r="AG49">
        <f t="shared" si="2"/>
        <v>139.50912151030118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19.2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D50">
        <f>TWEPL!S50</f>
        <v>1.3122</v>
      </c>
      <c r="E50">
        <f>GT_NG!S50</f>
        <v>1.8305110304384249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1.0000000000000002E-2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111.26499877486667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7.13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1.2385798462866848</v>
      </c>
      <c r="AD50">
        <f t="shared" si="1"/>
        <v>139.5091299590184</v>
      </c>
      <c r="AE50">
        <f>'IDT-1'!E50</f>
        <v>0</v>
      </c>
      <c r="AF50" s="26"/>
      <c r="AG50">
        <f t="shared" si="2"/>
        <v>139.5091299590184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19.2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D51">
        <f>TWEPL!S51</f>
        <v>1.3122</v>
      </c>
      <c r="E51">
        <f>GT_NG!S51</f>
        <v>1.8205113796010115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1.0000000000000002E-2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111.26501070892846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7.13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1.2384919543790593</v>
      </c>
      <c r="AD51">
        <f t="shared" si="1"/>
        <v>139.49923013415039</v>
      </c>
      <c r="AE51">
        <f>'IDT-1'!E51</f>
        <v>0</v>
      </c>
      <c r="AF51" s="26"/>
      <c r="AG51">
        <f t="shared" si="2"/>
        <v>139.49923013415039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19.2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D52">
        <f>TWEPL!S52</f>
        <v>1.3122</v>
      </c>
      <c r="E52">
        <f>GT_NG!S52</f>
        <v>1.7295001444669171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1.0000000000000002E-2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111.26501646387158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7.13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1.2376911061533789</v>
      </c>
      <c r="AD52">
        <f t="shared" si="1"/>
        <v>139.4090255021851</v>
      </c>
      <c r="AE52">
        <f>'IDT-1'!E52</f>
        <v>0</v>
      </c>
      <c r="AF52" s="26"/>
      <c r="AG52">
        <f t="shared" si="2"/>
        <v>139.4090255021851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19.2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D53">
        <f>TWEPL!S53</f>
        <v>1.3122</v>
      </c>
      <c r="E53">
        <f>GT_NG!S53</f>
        <v>1.7295001444669171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1.0000000000000002E-2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110.81503929849212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7.13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1.2337313070980396</v>
      </c>
      <c r="AD53">
        <f t="shared" si="1"/>
        <v>138.963008135861</v>
      </c>
      <c r="AE53">
        <f>'IDT-1'!E53</f>
        <v>0</v>
      </c>
      <c r="AF53" s="26"/>
      <c r="AG53">
        <f t="shared" si="2"/>
        <v>138.963008135861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19.2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D54">
        <f>TWEPL!S54</f>
        <v>1.3122</v>
      </c>
      <c r="E54">
        <f>GT_NG!S54</f>
        <v>1.7295001444669171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1.0000000000000002E-2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110.7550168189849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7.13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1.233203109278376</v>
      </c>
      <c r="AD54">
        <f t="shared" si="1"/>
        <v>138.90351385417344</v>
      </c>
      <c r="AE54">
        <f>'IDT-1'!E54</f>
        <v>0</v>
      </c>
      <c r="AF54" s="26"/>
      <c r="AG54">
        <f t="shared" si="2"/>
        <v>138.90351385417344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19.2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D55">
        <f>TWEPL!S55</f>
        <v>1.3122</v>
      </c>
      <c r="E55">
        <f>GT_NG!S55</f>
        <v>1.7295001444669171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1.0000000000000002E-2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107.15416639830063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7.13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1.2015156255763544</v>
      </c>
      <c r="AD55">
        <f t="shared" si="1"/>
        <v>135.33435091719119</v>
      </c>
      <c r="AE55">
        <f>'IDT-1'!E55</f>
        <v>0</v>
      </c>
      <c r="AF55" s="26"/>
      <c r="AG55">
        <f t="shared" si="2"/>
        <v>135.33435091719119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19.2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D56">
        <f>TWEPL!S56</f>
        <v>1.3122</v>
      </c>
      <c r="E56">
        <f>GT_NG!S56</f>
        <v>1.6485280999107941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1.0000000000000002E-2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107.18424779970613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7.13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1.2010677879166289</v>
      </c>
      <c r="AD56">
        <f t="shared" si="1"/>
        <v>135.28390811170027</v>
      </c>
      <c r="AE56">
        <f>'IDT-1'!E56</f>
        <v>0</v>
      </c>
      <c r="AF56" s="26"/>
      <c r="AG56">
        <f t="shared" si="2"/>
        <v>135.28390811170027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19.2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D57">
        <f>TWEPL!S57</f>
        <v>1.3122</v>
      </c>
      <c r="E57">
        <f>GT_NG!S57</f>
        <v>1.6790005948839974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1.0000000000000002E-2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107.18425158899224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7.13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1.2013359792181109</v>
      </c>
      <c r="AD57">
        <f t="shared" si="1"/>
        <v>135.31411620465812</v>
      </c>
      <c r="AE57">
        <f>'IDT-1'!E57</f>
        <v>0</v>
      </c>
      <c r="AF57" s="26"/>
      <c r="AG57">
        <f t="shared" si="2"/>
        <v>135.31411620465812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19.2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D58">
        <f>TWEPL!S58</f>
        <v>1.3122</v>
      </c>
      <c r="E58">
        <f>GT_NG!S58</f>
        <v>1.6790005948839974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1.0000000000000002E-2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107.17425061283043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7.13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1.2012479706278869</v>
      </c>
      <c r="AD58">
        <f t="shared" si="1"/>
        <v>135.30420323708654</v>
      </c>
      <c r="AE58">
        <f>'IDT-1'!E58</f>
        <v>0</v>
      </c>
      <c r="AF58" s="26"/>
      <c r="AG58">
        <f t="shared" si="2"/>
        <v>135.30420323708654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19.2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D59">
        <f>TWEPL!S59</f>
        <v>1.3122</v>
      </c>
      <c r="E59">
        <f>GT_NG!S59</f>
        <v>1.6790005948839974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1.0000000000000002E-2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107.18416139760834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7.13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1.2013351855339325</v>
      </c>
      <c r="AD59">
        <f t="shared" si="1"/>
        <v>135.3140268069584</v>
      </c>
      <c r="AE59">
        <f>'IDT-1'!E59</f>
        <v>0</v>
      </c>
      <c r="AF59" s="26"/>
      <c r="AG59">
        <f t="shared" si="2"/>
        <v>135.3140268069584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19.2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D60">
        <f>TWEPL!S60</f>
        <v>1.3122</v>
      </c>
      <c r="E60">
        <f>GT_NG!S60</f>
        <v>1.6790005948839974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1.0000000000000002E-2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107.18415668835138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7.13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1.2013351440924713</v>
      </c>
      <c r="AD60">
        <f t="shared" si="1"/>
        <v>135.31402213914291</v>
      </c>
      <c r="AE60">
        <f>'IDT-1'!E60</f>
        <v>0</v>
      </c>
      <c r="AF60" s="26"/>
      <c r="AG60">
        <f t="shared" si="2"/>
        <v>135.31402213914291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19.2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D61">
        <f>TWEPL!S61</f>
        <v>1.3122</v>
      </c>
      <c r="E61">
        <f>GT_NG!S61</f>
        <v>1.6790005948839974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1.0000000000000002E-2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107.22380239760834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7.13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1.2016840263339326</v>
      </c>
      <c r="AD61">
        <f t="shared" si="1"/>
        <v>135.35331896615838</v>
      </c>
      <c r="AE61">
        <f>'IDT-1'!E61</f>
        <v>0</v>
      </c>
      <c r="AF61" s="26"/>
      <c r="AG61">
        <f t="shared" si="2"/>
        <v>135.35331896615838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19.2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D62">
        <f>TWEPL!S62</f>
        <v>1.3122</v>
      </c>
      <c r="E62">
        <f>GT_NG!S62</f>
        <v>1.6790005948839974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1.0000000000000002E-2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107.17348825180021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7.13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1.201241261850821</v>
      </c>
      <c r="AD62">
        <f t="shared" si="1"/>
        <v>135.30344758483338</v>
      </c>
      <c r="AE62">
        <f>'IDT-1'!E62</f>
        <v>0</v>
      </c>
      <c r="AF62" s="26"/>
      <c r="AG62">
        <f t="shared" si="2"/>
        <v>135.30344758483338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19.2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D63">
        <f>TWEPL!S63</f>
        <v>1.3122</v>
      </c>
      <c r="E63">
        <f>GT_NG!S63</f>
        <v>1.6790005948839974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1.0000000000000002E-2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111.23954968215523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7.13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1.2370226024379452</v>
      </c>
      <c r="AD63">
        <f t="shared" si="1"/>
        <v>139.33372767460128</v>
      </c>
      <c r="AE63">
        <f>'IDT-1'!E63</f>
        <v>0</v>
      </c>
      <c r="AF63" s="26"/>
      <c r="AG63">
        <f t="shared" si="2"/>
        <v>139.33372767460128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19.2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D64">
        <f>TWEPL!S64</f>
        <v>1.3122</v>
      </c>
      <c r="E64">
        <f>GT_NG!S64</f>
        <v>1.6790005948839974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1.0000000000000002E-2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111.96044903074144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7.13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1.2433665167055039</v>
      </c>
      <c r="AD64">
        <f t="shared" si="1"/>
        <v>140.04828310891995</v>
      </c>
      <c r="AE64">
        <f>'IDT-1'!E64</f>
        <v>0</v>
      </c>
      <c r="AF64" s="26"/>
      <c r="AG64">
        <f t="shared" si="2"/>
        <v>140.04828310891995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19.2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D65">
        <f>TWEPL!S65</f>
        <v>1.3122</v>
      </c>
      <c r="E65">
        <f>GT_NG!S65</f>
        <v>1.6790005948839974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1.0000000000000002E-2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112.42844360444252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7.13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1.2474848689540734</v>
      </c>
      <c r="AD65">
        <f t="shared" si="1"/>
        <v>140.51215933037244</v>
      </c>
      <c r="AE65">
        <f>'IDT-1'!E65</f>
        <v>0</v>
      </c>
      <c r="AF65" s="26"/>
      <c r="AG65">
        <f t="shared" si="2"/>
        <v>140.51215933037244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19.2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D66">
        <f>TWEPL!S66</f>
        <v>1.3122</v>
      </c>
      <c r="E66">
        <f>GT_NG!S66</f>
        <v>1.6790005948839974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1.0000000000000002E-2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112.59175586979262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7.13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1.2066820168891541</v>
      </c>
      <c r="AD66">
        <f t="shared" si="1"/>
        <v>135.91627444778746</v>
      </c>
      <c r="AE66">
        <f>'IDT-1'!E66</f>
        <v>0</v>
      </c>
      <c r="AF66" s="26"/>
      <c r="AG66">
        <f t="shared" si="2"/>
        <v>135.91627444778746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14.4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D67">
        <f>TWEPL!S67</f>
        <v>1.3122</v>
      </c>
      <c r="E67">
        <f>GT_NG!S67</f>
        <v>1.6790005948839974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1.0000000000000002E-2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112.61045764921502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7.13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1.2068465925480714</v>
      </c>
      <c r="AD67">
        <f t="shared" si="1"/>
        <v>135.93481165155094</v>
      </c>
      <c r="AE67">
        <f>'IDT-1'!E67</f>
        <v>0</v>
      </c>
      <c r="AF67" s="26"/>
      <c r="AG67">
        <f t="shared" si="2"/>
        <v>135.93481165155094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14.4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D68">
        <f>TWEPL!S68</f>
        <v>1.3122</v>
      </c>
      <c r="E68">
        <f>GT_NG!S68</f>
        <v>1.6790005948839974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1.0000000000000002E-2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112.61070807147004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7.13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1.2068487962639156</v>
      </c>
      <c r="AD68">
        <f t="shared" ref="AD68:AD98" si="4">SUM(B68:AB68,AI68:AR68)-AC68</f>
        <v>135.9350598700901</v>
      </c>
      <c r="AE68">
        <f>'IDT-1'!E68</f>
        <v>0</v>
      </c>
      <c r="AF68" s="26"/>
      <c r="AG68">
        <f t="shared" ref="AG68:AG98" si="5">SUM(AD68:AF68)+AT68</f>
        <v>135.9350598700901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14.4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D69">
        <f>TWEPL!S69</f>
        <v>1.3122</v>
      </c>
      <c r="E69">
        <f>GT_NG!S69</f>
        <v>1.6790005948839974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1.0000000000000002E-2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113.05920548144206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7.13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1.2107955734716693</v>
      </c>
      <c r="AD69">
        <f t="shared" si="4"/>
        <v>136.37961050285438</v>
      </c>
      <c r="AE69">
        <f>'IDT-1'!E69</f>
        <v>0</v>
      </c>
      <c r="AF69" s="26"/>
      <c r="AG69">
        <f t="shared" si="5"/>
        <v>136.37961050285438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14.4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D70">
        <f>TWEPL!S70</f>
        <v>1.3122</v>
      </c>
      <c r="E70">
        <f>GT_NG!S70</f>
        <v>1.6790005948839974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1.0000000000000002E-2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113.03926546467267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7.13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1.2106201013240987</v>
      </c>
      <c r="AD70">
        <f t="shared" si="4"/>
        <v>136.35984595823254</v>
      </c>
      <c r="AE70">
        <f>'IDT-1'!E70</f>
        <v>0</v>
      </c>
      <c r="AF70" s="26"/>
      <c r="AG70">
        <f t="shared" si="5"/>
        <v>136.35984595823254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14.4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D71">
        <f>TWEPL!S71</f>
        <v>1.3122</v>
      </c>
      <c r="E71">
        <f>GT_NG!S71</f>
        <v>1.6790005948839974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1.0000000000000002E-2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113.88285598230387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7.13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1.2180436978792533</v>
      </c>
      <c r="AD71">
        <f t="shared" si="4"/>
        <v>137.1960128793086</v>
      </c>
      <c r="AE71">
        <f>'IDT-1'!E71</f>
        <v>0</v>
      </c>
      <c r="AF71" s="26"/>
      <c r="AG71">
        <f t="shared" si="5"/>
        <v>137.1960128793086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14.4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D72">
        <f>TWEPL!S72</f>
        <v>1.3122</v>
      </c>
      <c r="E72">
        <f>GT_NG!S72</f>
        <v>1.6790005948839974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1.0000000000000002E-2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114.3395724298253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7.13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1.2220628026174418</v>
      </c>
      <c r="AD72">
        <f t="shared" si="4"/>
        <v>137.64871022209184</v>
      </c>
      <c r="AE72">
        <f>'IDT-1'!E72</f>
        <v>0</v>
      </c>
      <c r="AF72" s="26"/>
      <c r="AG72">
        <f t="shared" si="5"/>
        <v>137.64871022209184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14.4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D73">
        <f>TWEPL!S73</f>
        <v>1.3122</v>
      </c>
      <c r="E73">
        <f>GT_NG!S73</f>
        <v>1.6790005948839974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1.0000000000000002E-2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115.11617025468892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7.13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1.2288968634762416</v>
      </c>
      <c r="AD73">
        <f t="shared" si="4"/>
        <v>138.41847398609667</v>
      </c>
      <c r="AE73">
        <f>'IDT-1'!E73</f>
        <v>0</v>
      </c>
      <c r="AF73" s="26"/>
      <c r="AG73">
        <f t="shared" si="5"/>
        <v>138.41847398609667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14.4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D74">
        <f>TWEPL!S74</f>
        <v>1.3122</v>
      </c>
      <c r="E74">
        <f>GT_NG!S74</f>
        <v>1.7295001444669171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1.0000000000000002E-2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116.30945515589383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7.13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1.1976021666431746</v>
      </c>
      <c r="AD74">
        <f t="shared" si="4"/>
        <v>134.89355313371757</v>
      </c>
      <c r="AE74">
        <f>'IDT-1'!E74</f>
        <v>0</v>
      </c>
      <c r="AF74" s="26"/>
      <c r="AG74">
        <f t="shared" si="5"/>
        <v>134.89355313371757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9.6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D75">
        <f>TWEPL!S75</f>
        <v>1.3122</v>
      </c>
      <c r="E75">
        <f>GT_NG!S75</f>
        <v>1.7295001444669171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1.0000000000000002E-2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118.27568360613287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7.13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1.2149049770052782</v>
      </c>
      <c r="AD75">
        <f t="shared" si="4"/>
        <v>136.84247877359451</v>
      </c>
      <c r="AE75">
        <f>'IDT-1'!E75</f>
        <v>0</v>
      </c>
      <c r="AF75" s="26"/>
      <c r="AG75">
        <f t="shared" si="5"/>
        <v>136.84247877359451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9.6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D76">
        <f>TWEPL!S76</f>
        <v>1.3122</v>
      </c>
      <c r="E76">
        <f>GT_NG!S76</f>
        <v>1.7295001444669171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1.0000000000000002E-2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122.72253354559744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7.13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1.2540372564725666</v>
      </c>
      <c r="AD76">
        <f t="shared" si="4"/>
        <v>141.25019643359178</v>
      </c>
      <c r="AE76">
        <f>'IDT-1'!E76</f>
        <v>0</v>
      </c>
      <c r="AF76" s="26"/>
      <c r="AG76">
        <f t="shared" si="5"/>
        <v>141.25019643359178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9.6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D77">
        <f>TWEPL!S77</f>
        <v>1.3122</v>
      </c>
      <c r="E77">
        <f>GT_NG!S77</f>
        <v>1.7295001444669171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1.0000000000000002E-2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128.06505277625826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7.74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1.3064194257023818</v>
      </c>
      <c r="AD77">
        <f t="shared" si="4"/>
        <v>147.15033349502278</v>
      </c>
      <c r="AE77">
        <f>'IDT-1'!E77</f>
        <v>0</v>
      </c>
      <c r="AF77" s="26"/>
      <c r="AG77">
        <f t="shared" si="5"/>
        <v>147.15033349502278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9.6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D78">
        <f>TWEPL!S78</f>
        <v>1.3122</v>
      </c>
      <c r="E78">
        <f>GT_NG!S78</f>
        <v>1.0047728579643473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1.0000000000000002E-2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133.71921960928327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8.36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1.355254493711779</v>
      </c>
      <c r="AD78">
        <f t="shared" si="4"/>
        <v>152.6509379735358</v>
      </c>
      <c r="AE78">
        <f>'IDT-1'!E78</f>
        <v>0</v>
      </c>
      <c r="AF78" s="26"/>
      <c r="AG78">
        <f t="shared" si="5"/>
        <v>152.6509379735358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9.6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D79">
        <f>TWEPL!S79</f>
        <v>1.3122</v>
      </c>
      <c r="E79">
        <f>GT_NG!S79</f>
        <v>1.0047728579643473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1.0000000000000002E-2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134.58377646772482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9.02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1.3686705940660646</v>
      </c>
      <c r="AD79">
        <f t="shared" si="4"/>
        <v>154.1620787316231</v>
      </c>
      <c r="AE79">
        <f>'IDT-1'!E79</f>
        <v>0</v>
      </c>
      <c r="AF79" s="26"/>
      <c r="AG79">
        <f t="shared" si="5"/>
        <v>154.1620787316231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9.6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D80">
        <f>TWEPL!S80</f>
        <v>1.3122</v>
      </c>
      <c r="E80">
        <f>GT_NG!S80</f>
        <v>1.0047728579643473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1.0000000000000002E-2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134.58379541041228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9.7799999999999994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1.3753587607617144</v>
      </c>
      <c r="AD80">
        <f t="shared" si="4"/>
        <v>154.9154095076149</v>
      </c>
      <c r="AE80">
        <f>'IDT-1'!E80</f>
        <v>0</v>
      </c>
      <c r="AF80" s="26"/>
      <c r="AG80">
        <f t="shared" si="5"/>
        <v>154.9154095076149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9.6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D81">
        <f>TWEPL!S81</f>
        <v>1.3122</v>
      </c>
      <c r="E81">
        <f>GT_NG!S81</f>
        <v>1.0047728579643473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1.0000000000000002E-2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134.94691870250779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11.38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1.3926342457321548</v>
      </c>
      <c r="AD81">
        <f t="shared" si="4"/>
        <v>156.86125731473996</v>
      </c>
      <c r="AE81">
        <f>'IDT-1'!E81</f>
        <v>0</v>
      </c>
      <c r="AF81" s="26"/>
      <c r="AG81">
        <f t="shared" si="5"/>
        <v>156.86125731473996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9.6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D82">
        <f>TWEPL!S82</f>
        <v>1.3122</v>
      </c>
      <c r="E82">
        <f>GT_NG!S82</f>
        <v>1.0047728579643473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1.0000000000000002E-2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134.94700783880651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11.38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1.3926350301315833</v>
      </c>
      <c r="AD82">
        <f t="shared" si="4"/>
        <v>156.86134566663927</v>
      </c>
      <c r="AE82">
        <f>'IDT-1'!E82</f>
        <v>0</v>
      </c>
      <c r="AF82" s="26"/>
      <c r="AG82">
        <f t="shared" si="5"/>
        <v>156.86134566663927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9.6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D83">
        <f>TWEPL!S83</f>
        <v>1.3122</v>
      </c>
      <c r="E83">
        <f>GT_NG!S83</f>
        <v>1.0047728579643473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1.0000000000000002E-2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133.53429272678153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11.38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1.3802031371457635</v>
      </c>
      <c r="AD83">
        <f t="shared" si="4"/>
        <v>155.46106244760009</v>
      </c>
      <c r="AE83">
        <f>'IDT-1'!E83</f>
        <v>0</v>
      </c>
      <c r="AF83" s="26"/>
      <c r="AG83">
        <f t="shared" si="5"/>
        <v>155.46106244760009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9.6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D84">
        <f>TWEPL!S84</f>
        <v>1.3122</v>
      </c>
      <c r="E84">
        <f>GT_NG!S84</f>
        <v>1.0047728579643473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1.0000000000000002E-2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132.20464646435551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11.38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1.3685022500364146</v>
      </c>
      <c r="AD84">
        <f t="shared" si="4"/>
        <v>154.14311707228342</v>
      </c>
      <c r="AE84">
        <f>'IDT-1'!E84</f>
        <v>0</v>
      </c>
      <c r="AF84" s="26"/>
      <c r="AG84">
        <f t="shared" si="5"/>
        <v>154.14311707228342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9.6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D85">
        <f>TWEPL!S85</f>
        <v>1.3122</v>
      </c>
      <c r="E85">
        <f>GT_NG!S85</f>
        <v>1.0047728579643473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1.0000000000000002E-2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130.94713093405895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11.38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1.357436113369805</v>
      </c>
      <c r="AD85">
        <f t="shared" si="4"/>
        <v>152.89666767865347</v>
      </c>
      <c r="AE85">
        <f>'IDT-1'!E85</f>
        <v>0</v>
      </c>
      <c r="AF85" s="26"/>
      <c r="AG85">
        <f t="shared" si="5"/>
        <v>152.89666767865347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9.6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D86">
        <f>TWEPL!S86</f>
        <v>1.3122</v>
      </c>
      <c r="E86">
        <f>GT_NG!S86</f>
        <v>1.7295001444669171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1.0000000000000002E-2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127.66217697390111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11.38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1.3349061186416389</v>
      </c>
      <c r="AD86">
        <f t="shared" si="4"/>
        <v>150.35897099972638</v>
      </c>
      <c r="AE86">
        <f>'IDT-1'!E86</f>
        <v>0</v>
      </c>
      <c r="AF86" s="26"/>
      <c r="AG86">
        <f t="shared" si="5"/>
        <v>150.35897099972638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9.6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D87">
        <f>TWEPL!S87</f>
        <v>1.3122</v>
      </c>
      <c r="E87">
        <f>GT_NG!S87</f>
        <v>1.7295001444669171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1.0000000000000002E-2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123.45771884348164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11.38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1.2979068870939474</v>
      </c>
      <c r="AD87">
        <f t="shared" si="4"/>
        <v>146.19151210085462</v>
      </c>
      <c r="AE87">
        <f>'IDT-1'!E87</f>
        <v>0</v>
      </c>
      <c r="AF87" s="26"/>
      <c r="AG87">
        <f t="shared" si="5"/>
        <v>146.19151210085462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9.6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D88">
        <f>TWEPL!S88</f>
        <v>1.3122</v>
      </c>
      <c r="E88">
        <f>GT_NG!S88</f>
        <v>1.7800000000000005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1.0000000000000002E-2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118.95082138375537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11.38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1.2586905881770472</v>
      </c>
      <c r="AD88">
        <f t="shared" si="4"/>
        <v>141.77433079557832</v>
      </c>
      <c r="AE88">
        <f>'IDT-1'!E88</f>
        <v>0</v>
      </c>
      <c r="AF88" s="26"/>
      <c r="AG88">
        <f t="shared" si="5"/>
        <v>141.77433079557832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9.6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D89">
        <f>TWEPL!S89</f>
        <v>1.3122</v>
      </c>
      <c r="E89">
        <f>GT_NG!S89</f>
        <v>1.7800000000000005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1.0000000000000002E-2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117.07108894074281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11.38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1.2421489426785368</v>
      </c>
      <c r="AD89">
        <f t="shared" si="4"/>
        <v>139.91113999806427</v>
      </c>
      <c r="AE89">
        <f>'IDT-1'!E89</f>
        <v>0</v>
      </c>
      <c r="AF89" s="26"/>
      <c r="AG89">
        <f t="shared" si="5"/>
        <v>139.91113999806427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9.6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D90">
        <f>TWEPL!S90</f>
        <v>1.3122</v>
      </c>
      <c r="E90">
        <f>GT_NG!S90</f>
        <v>1.7800000000000005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1.0000000000000002E-2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116.48785522725917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11.38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1.2370164859998809</v>
      </c>
      <c r="AD90">
        <f t="shared" si="4"/>
        <v>139.33303874125929</v>
      </c>
      <c r="AE90">
        <f>'IDT-1'!E90</f>
        <v>0</v>
      </c>
      <c r="AF90" s="26"/>
      <c r="AG90">
        <f t="shared" si="5"/>
        <v>139.33303874125929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9.6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D91">
        <f>TWEPL!S91</f>
        <v>1.3122</v>
      </c>
      <c r="E91">
        <f>GT_NG!S91</f>
        <v>1.7800000000000005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1.0000000000000002E-2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114.55139973977865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5.28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1.1662956777100519</v>
      </c>
      <c r="AD91">
        <f t="shared" si="4"/>
        <v>131.3673040620686</v>
      </c>
      <c r="AE91">
        <f>'IDT-1'!E91</f>
        <v>0</v>
      </c>
      <c r="AF91" s="26"/>
      <c r="AG91">
        <f t="shared" si="5"/>
        <v>131.3673040620686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9.6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D92">
        <f>TWEPL!S92</f>
        <v>1.3122</v>
      </c>
      <c r="E92">
        <f>GT_NG!S92</f>
        <v>1.7800000000000005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1.0000000000000002E-2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113.16812811404982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5.28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1.1541228874036387</v>
      </c>
      <c r="AD92">
        <f t="shared" si="4"/>
        <v>129.99620522664617</v>
      </c>
      <c r="AE92">
        <f>'IDT-1'!E92</f>
        <v>0</v>
      </c>
      <c r="AF92" s="26"/>
      <c r="AG92">
        <f t="shared" si="5"/>
        <v>129.99620522664617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9.6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D93">
        <f>TWEPL!S93</f>
        <v>1.3122</v>
      </c>
      <c r="E93">
        <f>GT_NG!S93</f>
        <v>1.7800000000000005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1.0000000000000002E-2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113.16810638136208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5.28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1.1541226961559863</v>
      </c>
      <c r="AD93">
        <f t="shared" si="4"/>
        <v>129.99618368520609</v>
      </c>
      <c r="AE93">
        <f>'IDT-1'!E93</f>
        <v>0</v>
      </c>
      <c r="AF93" s="26"/>
      <c r="AG93">
        <f t="shared" si="5"/>
        <v>129.99618368520609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9.6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D94">
        <f>TWEPL!S94</f>
        <v>1.3122</v>
      </c>
      <c r="E94">
        <f>GT_NG!S94</f>
        <v>1.7800000000000005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1.0000000000000002E-2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112.42718562506136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5.28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1.1476025935005398</v>
      </c>
      <c r="AD94">
        <f t="shared" si="4"/>
        <v>129.26178303156081</v>
      </c>
      <c r="AE94">
        <f>'IDT-1'!E94</f>
        <v>0</v>
      </c>
      <c r="AF94" s="26"/>
      <c r="AG94">
        <f t="shared" si="5"/>
        <v>129.26178303156081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9.6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D95">
        <f>TWEPL!S95</f>
        <v>1.3122</v>
      </c>
      <c r="E95">
        <f>GT_NG!S95</f>
        <v>1.7800000000000005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1.0000000000000002E-2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111.7648998122604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5.28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1.1417744783478914</v>
      </c>
      <c r="AD95">
        <f t="shared" si="4"/>
        <v>128.6053253339125</v>
      </c>
      <c r="AE95">
        <f>'IDT-1'!E95</f>
        <v>0</v>
      </c>
      <c r="AF95" s="26"/>
      <c r="AG95">
        <f t="shared" si="5"/>
        <v>128.6053253339125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9.6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D96">
        <f>TWEPL!S96</f>
        <v>1.3122</v>
      </c>
      <c r="E96">
        <f>GT_NG!S96</f>
        <v>1.7800000000000005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1.0000000000000002E-2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111.76484337130542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5.28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1.1417739816674879</v>
      </c>
      <c r="AD96">
        <f t="shared" si="4"/>
        <v>128.60526938963793</v>
      </c>
      <c r="AE96">
        <f>'IDT-1'!E96</f>
        <v>0</v>
      </c>
      <c r="AF96" s="26"/>
      <c r="AG96">
        <f t="shared" si="5"/>
        <v>128.60526938963793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9.6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D97">
        <f>TWEPL!S97</f>
        <v>1.3122</v>
      </c>
      <c r="E97">
        <f>GT_NG!S97</f>
        <v>1.7800000000000005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1.0000000000000002E-2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110.17755005516167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5.28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1.1278058004854228</v>
      </c>
      <c r="AD97">
        <f t="shared" si="4"/>
        <v>127.03194425467626</v>
      </c>
      <c r="AE97">
        <f>'IDT-1'!E97</f>
        <v>0</v>
      </c>
      <c r="AF97" s="26"/>
      <c r="AG97">
        <f t="shared" si="5"/>
        <v>127.03194425467626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9.6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D98">
        <f>TWEPL!S98</f>
        <v>1.3122</v>
      </c>
      <c r="E98">
        <f>GT_NG!S98</f>
        <v>1.7800000000000005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1.0000000000000002E-2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109.73376255391855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5.28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1.0394204704744834</v>
      </c>
      <c r="AD98">
        <f t="shared" si="4"/>
        <v>117.07654208344407</v>
      </c>
      <c r="AE98">
        <f>'IDT-1'!E98</f>
        <v>0</v>
      </c>
      <c r="AF98" s="26"/>
      <c r="AG98">
        <f t="shared" si="5"/>
        <v>117.07654208344407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4.1589106400327695E-2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2.400000000000002E-4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2.7721730908982272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0.20204999999999981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2.8507995976227291E-2</v>
      </c>
      <c r="AD99">
        <f t="shared" si="6"/>
        <v>3.2110370013223282</v>
      </c>
      <c r="AE99">
        <f t="shared" si="6"/>
        <v>0</v>
      </c>
      <c r="AG99">
        <f t="shared" si="6"/>
        <v>3.2110370013223282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0.19200000000000006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Q60"/>
  <sheetViews>
    <sheetView workbookViewId="0">
      <pane xSplit="1" ySplit="2" topLeftCell="B21" activePane="bottomRight" state="frozen"/>
      <selection pane="topRight" activeCell="B1" sqref="B1"/>
      <selection pane="bottomLeft" activeCell="A3" sqref="A3"/>
      <selection pane="bottomRight" activeCell="V40" sqref="V40"/>
    </sheetView>
  </sheetViews>
  <sheetFormatPr defaultRowHeight="15"/>
  <cols>
    <col min="1" max="1" width="17.5703125" customWidth="1"/>
  </cols>
  <sheetData>
    <row r="1" spans="1:17">
      <c r="A1" t="s">
        <v>219</v>
      </c>
      <c r="B1">
        <v>214</v>
      </c>
      <c r="C1" s="31">
        <v>45020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491</v>
      </c>
      <c r="Q1" s="219">
        <v>45027.523414351854</v>
      </c>
    </row>
    <row r="2" spans="1:17">
      <c r="A2" s="31">
        <v>45020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7">
      <c r="A3" t="s">
        <v>0</v>
      </c>
      <c r="B3" s="188">
        <v>47.978000000000002</v>
      </c>
      <c r="C3" s="188">
        <v>21.422999999999998</v>
      </c>
      <c r="D3" s="188">
        <v>25.873000000000001</v>
      </c>
      <c r="E3" s="188">
        <v>4.726</v>
      </c>
      <c r="F3" s="1">
        <v>0</v>
      </c>
      <c r="G3" s="1">
        <v>0</v>
      </c>
      <c r="H3">
        <f>SUM(B3:G3)</f>
        <v>100</v>
      </c>
      <c r="J3" s="26">
        <v>0</v>
      </c>
      <c r="L3" t="s">
        <v>489</v>
      </c>
    </row>
    <row r="4" spans="1:17">
      <c r="A4" t="s">
        <v>1</v>
      </c>
      <c r="B4" s="188">
        <v>47.978000000000002</v>
      </c>
      <c r="C4" s="188">
        <v>21.422999999999998</v>
      </c>
      <c r="D4" s="188">
        <v>25.873000000000001</v>
      </c>
      <c r="E4" s="188">
        <v>4.726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80"/>
      <c r="M4" s="80"/>
      <c r="N4" s="80"/>
      <c r="O4" s="80"/>
    </row>
    <row r="5" spans="1:17">
      <c r="A5" t="s">
        <v>2</v>
      </c>
      <c r="B5" s="188">
        <v>47.978000000000002</v>
      </c>
      <c r="C5" s="188">
        <v>21.422999999999998</v>
      </c>
      <c r="D5" s="188">
        <v>25.873000000000001</v>
      </c>
      <c r="E5" s="188">
        <v>4.726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7">
      <c r="A6" t="s">
        <v>3</v>
      </c>
      <c r="B6" s="178">
        <v>47.838000000000001</v>
      </c>
      <c r="C6" s="178">
        <v>21.556000000000001</v>
      </c>
      <c r="D6" s="178">
        <v>26.042000000000002</v>
      </c>
      <c r="E6" s="178">
        <v>4.5640000000000001</v>
      </c>
      <c r="F6" s="1">
        <v>0</v>
      </c>
      <c r="G6" s="1">
        <v>0</v>
      </c>
      <c r="H6">
        <f t="shared" si="0"/>
        <v>100</v>
      </c>
      <c r="J6" s="26">
        <v>3</v>
      </c>
      <c r="L6" t="s">
        <v>489</v>
      </c>
    </row>
    <row r="7" spans="1:17">
      <c r="A7" t="s">
        <v>4</v>
      </c>
      <c r="B7" s="178">
        <v>47.838000000000001</v>
      </c>
      <c r="C7" s="178">
        <v>21.556000000000001</v>
      </c>
      <c r="D7" s="178">
        <v>26.042000000000002</v>
      </c>
      <c r="E7" s="178">
        <v>4.5640000000000001</v>
      </c>
      <c r="F7" s="1">
        <v>0</v>
      </c>
      <c r="G7" s="1">
        <v>0</v>
      </c>
      <c r="H7">
        <f t="shared" si="0"/>
        <v>100</v>
      </c>
      <c r="J7" s="26">
        <v>4</v>
      </c>
      <c r="P7" s="70" t="s">
        <v>189</v>
      </c>
    </row>
    <row r="8" spans="1:17">
      <c r="A8" t="s">
        <v>5</v>
      </c>
      <c r="B8" s="178">
        <v>47.838000000000001</v>
      </c>
      <c r="C8" s="178">
        <v>21.556000000000001</v>
      </c>
      <c r="D8" s="178">
        <v>26.042000000000002</v>
      </c>
      <c r="E8" s="178">
        <v>4.5640000000000001</v>
      </c>
      <c r="F8" s="1">
        <v>0</v>
      </c>
      <c r="G8" s="1">
        <v>0</v>
      </c>
      <c r="H8">
        <f t="shared" si="0"/>
        <v>100</v>
      </c>
      <c r="J8" s="26">
        <v>5</v>
      </c>
      <c r="P8" s="70">
        <v>4.18</v>
      </c>
    </row>
    <row r="9" spans="1:17">
      <c r="A9" t="s">
        <v>10</v>
      </c>
      <c r="B9" s="188">
        <v>47.939100000000003</v>
      </c>
      <c r="C9" s="188">
        <v>21.449000000000002</v>
      </c>
      <c r="D9" s="188">
        <v>25.926400000000001</v>
      </c>
      <c r="E9" s="188">
        <v>4.6855000000000002</v>
      </c>
      <c r="F9" s="1">
        <v>0</v>
      </c>
      <c r="G9" s="1">
        <v>0</v>
      </c>
      <c r="H9">
        <f t="shared" si="0"/>
        <v>100.00000000000001</v>
      </c>
      <c r="J9" s="26">
        <v>6</v>
      </c>
      <c r="P9" s="70">
        <f>P8/100</f>
        <v>4.1799999999999997E-2</v>
      </c>
    </row>
    <row r="10" spans="1:17">
      <c r="A10" t="s">
        <v>11</v>
      </c>
      <c r="B10" s="188">
        <v>47.939100000000003</v>
      </c>
      <c r="C10" s="188">
        <v>21.449000000000002</v>
      </c>
      <c r="D10" s="188">
        <v>25.926400000000001</v>
      </c>
      <c r="E10" s="188">
        <v>4.6855000000000002</v>
      </c>
      <c r="F10" s="1">
        <v>0</v>
      </c>
      <c r="G10" s="1">
        <v>0</v>
      </c>
      <c r="H10">
        <f t="shared" si="0"/>
        <v>100.00000000000001</v>
      </c>
      <c r="J10" s="26">
        <v>7</v>
      </c>
      <c r="L10" t="s">
        <v>489</v>
      </c>
    </row>
    <row r="11" spans="1:17">
      <c r="A11" t="s">
        <v>12</v>
      </c>
      <c r="B11" s="188">
        <v>47.939100000000003</v>
      </c>
      <c r="C11" s="188">
        <v>21.449000000000002</v>
      </c>
      <c r="D11" s="188">
        <v>25.926400000000001</v>
      </c>
      <c r="E11" s="188">
        <v>4.6855000000000002</v>
      </c>
      <c r="F11" s="1">
        <v>0</v>
      </c>
      <c r="G11" s="1">
        <v>0</v>
      </c>
      <c r="H11">
        <f t="shared" si="0"/>
        <v>100.00000000000001</v>
      </c>
      <c r="J11" s="26">
        <v>8</v>
      </c>
    </row>
    <row r="12" spans="1:17">
      <c r="A12" t="s">
        <v>14</v>
      </c>
      <c r="B12" s="202">
        <v>74.569999999999993</v>
      </c>
      <c r="C12" s="202">
        <v>23.88</v>
      </c>
      <c r="D12" s="202">
        <v>1.36</v>
      </c>
      <c r="E12" s="202">
        <v>0.19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489</v>
      </c>
      <c r="M12" s="77"/>
    </row>
    <row r="13" spans="1:17">
      <c r="A13" t="s">
        <v>18</v>
      </c>
      <c r="B13" s="190">
        <v>2.87</v>
      </c>
      <c r="C13" s="190">
        <v>9.7799999999999994</v>
      </c>
      <c r="D13" s="190">
        <v>86.72</v>
      </c>
      <c r="E13" s="190">
        <v>0.63</v>
      </c>
      <c r="F13" s="1">
        <v>0</v>
      </c>
      <c r="G13" s="1">
        <v>0</v>
      </c>
      <c r="H13">
        <f t="shared" si="0"/>
        <v>100</v>
      </c>
      <c r="J13" s="26">
        <v>10</v>
      </c>
      <c r="L13" s="77" t="s">
        <v>489</v>
      </c>
      <c r="M13" s="154"/>
    </row>
    <row r="14" spans="1:17">
      <c r="A14" t="s">
        <v>27</v>
      </c>
      <c r="B14" s="189">
        <v>69.34</v>
      </c>
      <c r="C14" s="189">
        <v>0</v>
      </c>
      <c r="D14" s="189">
        <v>29.436</v>
      </c>
      <c r="E14" s="189">
        <v>1.224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7">
      <c r="A15" t="s">
        <v>28</v>
      </c>
      <c r="B15" s="189">
        <v>44.832000000000001</v>
      </c>
      <c r="C15" s="189">
        <v>24.503</v>
      </c>
      <c r="D15" s="189">
        <v>29.603000000000002</v>
      </c>
      <c r="E15" s="189">
        <v>1.0620000000000001</v>
      </c>
      <c r="F15" s="1">
        <v>0</v>
      </c>
      <c r="G15" s="1">
        <v>0</v>
      </c>
      <c r="H15">
        <f t="shared" si="0"/>
        <v>100.00000000000001</v>
      </c>
      <c r="J15" s="26">
        <v>12</v>
      </c>
    </row>
    <row r="16" spans="1:17">
      <c r="A16" t="s">
        <v>29</v>
      </c>
      <c r="B16" s="210">
        <v>59.652999999999999</v>
      </c>
      <c r="C16" s="210">
        <v>39.222000000000001</v>
      </c>
      <c r="D16" s="189">
        <v>0</v>
      </c>
      <c r="E16" s="210">
        <v>1.125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5">
      <c r="A17" t="s">
        <v>33</v>
      </c>
      <c r="B17" s="188">
        <v>22.446999999999999</v>
      </c>
      <c r="C17" s="188">
        <v>46.9</v>
      </c>
      <c r="D17" s="188">
        <v>29.033000000000001</v>
      </c>
      <c r="E17" s="188">
        <v>1.62</v>
      </c>
      <c r="F17" s="1">
        <v>0</v>
      </c>
      <c r="G17" s="1">
        <v>0</v>
      </c>
      <c r="H17">
        <f t="shared" si="0"/>
        <v>100</v>
      </c>
      <c r="J17" s="26">
        <v>14</v>
      </c>
      <c r="L17" t="s">
        <v>489</v>
      </c>
    </row>
    <row r="18" spans="1:15">
      <c r="A18" t="s">
        <v>38</v>
      </c>
      <c r="B18" s="201">
        <v>44.639000000000003</v>
      </c>
      <c r="C18" s="201">
        <v>24.692</v>
      </c>
      <c r="D18" s="201">
        <v>29.835000000000001</v>
      </c>
      <c r="E18" s="201">
        <v>0.83399999999999996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5">
      <c r="A19" t="s">
        <v>39</v>
      </c>
      <c r="B19" s="201">
        <v>45.048999999999999</v>
      </c>
      <c r="C19" s="201">
        <v>24.292000000000002</v>
      </c>
      <c r="D19" s="201">
        <v>29.341999999999999</v>
      </c>
      <c r="E19" s="201">
        <v>1.3169999999999999</v>
      </c>
      <c r="F19" s="1">
        <v>0</v>
      </c>
      <c r="G19" s="1">
        <v>0</v>
      </c>
      <c r="H19">
        <f t="shared" si="0"/>
        <v>100</v>
      </c>
      <c r="J19" s="26">
        <v>16</v>
      </c>
      <c r="L19" t="s">
        <v>489</v>
      </c>
    </row>
    <row r="20" spans="1:15">
      <c r="A20" t="s">
        <v>40</v>
      </c>
      <c r="B20" s="188">
        <v>44.828360305569568</v>
      </c>
      <c r="C20" s="188">
        <v>24.515734166587098</v>
      </c>
      <c r="D20" s="188">
        <v>29.596811341908687</v>
      </c>
      <c r="E20" s="188">
        <v>1.0590941859346392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5">
      <c r="A21" t="s">
        <v>41</v>
      </c>
      <c r="B21" s="188">
        <v>69.81628731113031</v>
      </c>
      <c r="C21" s="188">
        <v>0</v>
      </c>
      <c r="D21" s="188">
        <v>0</v>
      </c>
      <c r="E21" s="188">
        <v>30.183712688869694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5">
      <c r="A22" t="s">
        <v>31</v>
      </c>
      <c r="B22" s="179">
        <v>14.832000000000001</v>
      </c>
      <c r="C22" s="184">
        <v>54.488</v>
      </c>
      <c r="D22" s="184">
        <v>30.679999999999996</v>
      </c>
      <c r="E22" s="1">
        <v>0</v>
      </c>
      <c r="F22" s="1">
        <v>0</v>
      </c>
      <c r="G22" s="1">
        <v>0</v>
      </c>
      <c r="H22">
        <f t="shared" si="0"/>
        <v>99.999999999999986</v>
      </c>
      <c r="J22" s="26">
        <v>19</v>
      </c>
      <c r="L22" s="78" t="s">
        <v>489</v>
      </c>
      <c r="M22" s="78"/>
    </row>
    <row r="23" spans="1:15">
      <c r="A23" t="s">
        <v>17</v>
      </c>
      <c r="B23" s="188">
        <v>43.920863309352526</v>
      </c>
      <c r="C23" s="188">
        <v>25.39568345323741</v>
      </c>
      <c r="D23" s="188">
        <v>30.683453237410074</v>
      </c>
      <c r="E23" s="188">
        <v>0</v>
      </c>
      <c r="F23" s="188">
        <v>0</v>
      </c>
      <c r="G23" s="188">
        <v>0</v>
      </c>
      <c r="H23" s="78">
        <f t="shared" si="0"/>
        <v>100.00000000000001</v>
      </c>
      <c r="I23" s="78"/>
      <c r="J23" s="211">
        <v>20</v>
      </c>
      <c r="K23" s="78"/>
      <c r="L23" s="78"/>
      <c r="M23" s="78"/>
      <c r="N23" s="78"/>
      <c r="O23" s="78"/>
    </row>
    <row r="24" spans="1:15">
      <c r="A24" t="s">
        <v>19</v>
      </c>
      <c r="B24" s="212">
        <v>43.920863309352526</v>
      </c>
      <c r="C24" s="212">
        <v>25.39568345323741</v>
      </c>
      <c r="D24" s="212">
        <v>30.683453237410074</v>
      </c>
      <c r="E24" s="212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5">
      <c r="A25" t="s">
        <v>20</v>
      </c>
      <c r="B25" s="212">
        <v>43.920863309352526</v>
      </c>
      <c r="C25" s="212">
        <v>25.39568345323741</v>
      </c>
      <c r="D25" s="212">
        <v>30.683453237410074</v>
      </c>
      <c r="E25" s="212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5">
      <c r="A26" t="s">
        <v>13</v>
      </c>
      <c r="B26" s="212">
        <v>73.98</v>
      </c>
      <c r="C26" s="212">
        <v>8.17</v>
      </c>
      <c r="D26" s="212">
        <v>1.32</v>
      </c>
      <c r="E26" s="212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5">
      <c r="A27" t="s">
        <v>6</v>
      </c>
      <c r="B27" s="212">
        <v>43.92</v>
      </c>
      <c r="C27" s="212">
        <v>25.4</v>
      </c>
      <c r="D27" s="212">
        <v>30.68</v>
      </c>
      <c r="E27" s="212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5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5">
      <c r="A29" t="s">
        <v>8</v>
      </c>
      <c r="B29" s="188">
        <v>47.773367718262193</v>
      </c>
      <c r="C29" s="188">
        <v>21.618272637447141</v>
      </c>
      <c r="D29" s="188">
        <v>26.113034579787005</v>
      </c>
      <c r="E29" s="188">
        <v>4.4953250645036649</v>
      </c>
      <c r="F29" s="1">
        <v>0</v>
      </c>
      <c r="G29" s="1">
        <v>0</v>
      </c>
      <c r="H29">
        <f t="shared" si="0"/>
        <v>100.00000000000001</v>
      </c>
      <c r="J29" s="26">
        <v>26</v>
      </c>
      <c r="L29" s="78" t="s">
        <v>489</v>
      </c>
    </row>
    <row r="30" spans="1:15">
      <c r="A30" t="s">
        <v>9</v>
      </c>
      <c r="B30" s="188">
        <v>47.351177329803363</v>
      </c>
      <c r="C30" s="188">
        <v>22.033129883427101</v>
      </c>
      <c r="D30" s="188">
        <v>26.618255551808808</v>
      </c>
      <c r="E30" s="188">
        <v>3.9974372349607461</v>
      </c>
      <c r="F30" s="1">
        <v>0</v>
      </c>
      <c r="G30" s="1">
        <v>0</v>
      </c>
      <c r="H30">
        <f t="shared" si="0"/>
        <v>100.00000000000001</v>
      </c>
      <c r="J30" s="26">
        <v>27</v>
      </c>
      <c r="L30" s="78" t="s">
        <v>489</v>
      </c>
    </row>
    <row r="31" spans="1:15">
      <c r="A31" t="s">
        <v>15</v>
      </c>
      <c r="B31" s="189">
        <v>47.243008184627371</v>
      </c>
      <c r="C31" s="189">
        <v>22.139519623236186</v>
      </c>
      <c r="D31" s="189">
        <v>26.745595538890093</v>
      </c>
      <c r="E31" s="189">
        <v>3.8718766532463564</v>
      </c>
      <c r="F31" s="1">
        <v>0</v>
      </c>
      <c r="G31" s="1">
        <v>0</v>
      </c>
      <c r="H31">
        <f t="shared" si="0"/>
        <v>100.00000000000001</v>
      </c>
      <c r="J31" s="26">
        <v>28</v>
      </c>
      <c r="L31" s="78" t="s">
        <v>489</v>
      </c>
    </row>
    <row r="32" spans="1:15">
      <c r="A32" t="s">
        <v>16</v>
      </c>
      <c r="B32" s="189">
        <v>47.327775467772653</v>
      </c>
      <c r="C32" s="189">
        <v>22.059176397398733</v>
      </c>
      <c r="D32" s="189">
        <v>26.641582786180244</v>
      </c>
      <c r="E32" s="189">
        <v>3.9714653486483624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2">
      <c r="A33" t="s">
        <v>21</v>
      </c>
      <c r="B33" s="188">
        <v>69.377570005560457</v>
      </c>
      <c r="C33" s="188">
        <v>0</v>
      </c>
      <c r="D33" s="188">
        <v>27.147156072904068</v>
      </c>
      <c r="E33" s="188">
        <v>3.4752739215354751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2">
      <c r="A34" t="s">
        <v>22</v>
      </c>
      <c r="B34" s="201">
        <v>69.394470450229917</v>
      </c>
      <c r="C34" s="201">
        <v>0</v>
      </c>
      <c r="D34" s="201">
        <v>26.076185898303141</v>
      </c>
      <c r="E34" s="201">
        <v>4.5293436514669434</v>
      </c>
      <c r="F34" s="1">
        <v>0</v>
      </c>
      <c r="G34" s="1">
        <v>0</v>
      </c>
      <c r="H34">
        <f t="shared" si="0"/>
        <v>100</v>
      </c>
      <c r="J34" s="26">
        <v>31</v>
      </c>
      <c r="L34" t="s">
        <v>489</v>
      </c>
    </row>
    <row r="35" spans="1:12">
      <c r="A35" t="s">
        <v>23</v>
      </c>
      <c r="B35" s="213">
        <v>43.01</v>
      </c>
      <c r="C35" s="213">
        <v>24.87</v>
      </c>
      <c r="D35" s="213">
        <v>30.05</v>
      </c>
      <c r="E35" s="213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2">
      <c r="A36" t="s">
        <v>24</v>
      </c>
      <c r="B36" s="201">
        <v>47.350453666125624</v>
      </c>
      <c r="C36" s="201">
        <v>22.032320384966582</v>
      </c>
      <c r="D36" s="201">
        <v>26.618695769774035</v>
      </c>
      <c r="E36" s="201">
        <v>3.9985301791337373</v>
      </c>
      <c r="F36" s="1">
        <v>0</v>
      </c>
      <c r="G36" s="1">
        <v>0</v>
      </c>
      <c r="H36">
        <f t="shared" si="0"/>
        <v>99.999999999999986</v>
      </c>
      <c r="J36" s="26">
        <v>33</v>
      </c>
      <c r="L36" t="s">
        <v>489</v>
      </c>
    </row>
    <row r="37" spans="1:12">
      <c r="A37" t="s">
        <v>25</v>
      </c>
      <c r="B37" s="212">
        <v>43.924349881796701</v>
      </c>
      <c r="C37" s="212">
        <v>25.397951142631996</v>
      </c>
      <c r="D37" s="212">
        <v>30.677698975571317</v>
      </c>
      <c r="E37" s="212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2">
      <c r="A38" t="s">
        <v>26</v>
      </c>
      <c r="B38" s="201">
        <v>49.075546418491349</v>
      </c>
      <c r="C38" s="201">
        <v>20.345033589820893</v>
      </c>
      <c r="D38" s="201">
        <v>24.574376594841059</v>
      </c>
      <c r="E38" s="201">
        <v>6.0050433968467036</v>
      </c>
      <c r="F38" s="1">
        <v>0</v>
      </c>
      <c r="G38" s="1">
        <v>0</v>
      </c>
      <c r="H38">
        <f t="shared" si="0"/>
        <v>100</v>
      </c>
      <c r="J38" s="26">
        <v>35</v>
      </c>
      <c r="L38" t="s">
        <v>489</v>
      </c>
    </row>
    <row r="39" spans="1:12">
      <c r="A39" t="s">
        <v>30</v>
      </c>
      <c r="B39" s="212">
        <v>74.604130808950075</v>
      </c>
      <c r="C39" s="212">
        <v>25.395869191049918</v>
      </c>
      <c r="D39" s="212">
        <v>0</v>
      </c>
      <c r="E39" s="212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2">
      <c r="A40" t="s">
        <v>32</v>
      </c>
      <c r="B40" s="1">
        <v>47.212291663352183</v>
      </c>
      <c r="C40" s="1">
        <v>22.168540222577121</v>
      </c>
      <c r="D40" s="1">
        <v>26.777711019001892</v>
      </c>
      <c r="E40" s="1">
        <v>3.841457095068797</v>
      </c>
      <c r="F40" s="1">
        <v>0</v>
      </c>
      <c r="G40" s="1">
        <v>0</v>
      </c>
      <c r="H40">
        <f t="shared" si="0"/>
        <v>99.999999999999972</v>
      </c>
      <c r="J40" s="26">
        <v>37</v>
      </c>
      <c r="L40" t="s">
        <v>489</v>
      </c>
    </row>
    <row r="41" spans="1:12">
      <c r="A41" t="s">
        <v>34</v>
      </c>
      <c r="B41" s="1">
        <v>6.4414999999999996</v>
      </c>
      <c r="C41" s="1">
        <v>0</v>
      </c>
      <c r="D41" s="1">
        <v>90.773600000000002</v>
      </c>
      <c r="E41" s="1">
        <v>2.7848999999999999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2">
      <c r="A42" t="s">
        <v>35</v>
      </c>
      <c r="B42" s="1">
        <v>43.92</v>
      </c>
      <c r="C42" s="1">
        <v>25.400000000000006</v>
      </c>
      <c r="D42" s="1">
        <v>30.680000000000007</v>
      </c>
      <c r="E42" s="1">
        <v>0</v>
      </c>
      <c r="F42" s="1">
        <v>0</v>
      </c>
      <c r="G42" s="1">
        <v>0</v>
      </c>
      <c r="H42">
        <f t="shared" si="0"/>
        <v>100.00000000000001</v>
      </c>
      <c r="J42" s="26">
        <v>39</v>
      </c>
    </row>
    <row r="43" spans="1:12">
      <c r="A43" t="s">
        <v>36</v>
      </c>
      <c r="B43" s="1">
        <v>43.918806959403476</v>
      </c>
      <c r="C43" s="1">
        <v>25.395758077879044</v>
      </c>
      <c r="D43" s="1">
        <v>30.679370339685168</v>
      </c>
      <c r="E43" s="1">
        <v>0</v>
      </c>
      <c r="F43" s="1">
        <v>0</v>
      </c>
      <c r="G43" s="1">
        <v>0</v>
      </c>
      <c r="H43" s="26">
        <f t="shared" si="0"/>
        <v>99.993935376967684</v>
      </c>
      <c r="J43" s="26">
        <v>40</v>
      </c>
    </row>
    <row r="44" spans="1:12">
      <c r="A44" t="s">
        <v>37</v>
      </c>
      <c r="B44" s="1">
        <v>69.401854576279604</v>
      </c>
      <c r="C44" s="1">
        <v>0</v>
      </c>
      <c r="D44" s="1">
        <v>25.491324509704111</v>
      </c>
      <c r="E44" s="1">
        <v>5.106820914016299</v>
      </c>
      <c r="F44" s="1">
        <v>0</v>
      </c>
      <c r="G44" s="1">
        <v>0</v>
      </c>
      <c r="H44">
        <f t="shared" si="0"/>
        <v>100.00000000000001</v>
      </c>
      <c r="J44" s="26">
        <v>41</v>
      </c>
      <c r="L44" t="s">
        <v>489</v>
      </c>
    </row>
    <row r="45" spans="1:12">
      <c r="A45" t="s">
        <v>42</v>
      </c>
      <c r="B45" s="188">
        <v>43.922101449275345</v>
      </c>
      <c r="C45" s="188">
        <v>25.39855072463768</v>
      </c>
      <c r="D45" s="188">
        <v>30.679347826086957</v>
      </c>
      <c r="E45" s="188">
        <v>0</v>
      </c>
      <c r="F45" s="1">
        <v>0</v>
      </c>
      <c r="G45" s="1">
        <v>0</v>
      </c>
      <c r="H45">
        <f t="shared" si="0"/>
        <v>99.999999999999986</v>
      </c>
      <c r="J45" s="26">
        <v>42</v>
      </c>
      <c r="L45" t="s">
        <v>489</v>
      </c>
    </row>
    <row r="46" spans="1:12">
      <c r="A46" t="s">
        <v>43</v>
      </c>
      <c r="B46" s="188">
        <v>47.18891533244215</v>
      </c>
      <c r="C46" s="188">
        <v>22.194224863936153</v>
      </c>
      <c r="D46" s="188">
        <v>26.805843141195346</v>
      </c>
      <c r="E46" s="188">
        <v>3.8110166624263599</v>
      </c>
      <c r="F46" s="1">
        <v>0</v>
      </c>
      <c r="G46" s="1">
        <v>0</v>
      </c>
      <c r="H46">
        <f t="shared" si="0"/>
        <v>100.00000000000001</v>
      </c>
      <c r="J46" s="26">
        <v>43</v>
      </c>
      <c r="L46" t="s">
        <v>489</v>
      </c>
    </row>
    <row r="47" spans="1:12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2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47.978000000000002</v>
      </c>
      <c r="C49" s="179">
        <v>21.422999999999998</v>
      </c>
      <c r="D49" s="179">
        <v>25.873000000000001</v>
      </c>
      <c r="E49" s="179">
        <v>4.726</v>
      </c>
      <c r="F49" s="179">
        <v>0</v>
      </c>
      <c r="G49" s="1">
        <v>0</v>
      </c>
      <c r="H49">
        <f t="shared" si="0"/>
        <v>100</v>
      </c>
      <c r="J49" s="26">
        <v>46</v>
      </c>
      <c r="L49" t="s">
        <v>489</v>
      </c>
    </row>
    <row r="50" spans="1:15">
      <c r="A50" s="80" t="s">
        <v>376</v>
      </c>
      <c r="B50" s="179">
        <v>47.838000000000001</v>
      </c>
      <c r="C50" s="179">
        <v>21.556000000000001</v>
      </c>
      <c r="D50" s="179">
        <v>26.042000000000002</v>
      </c>
      <c r="E50" s="179">
        <v>4.5640000000000001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47.939100000000003</v>
      </c>
      <c r="C51" s="179">
        <v>21.449000000000002</v>
      </c>
      <c r="D51" s="179">
        <v>25.926400000000001</v>
      </c>
      <c r="E51" s="179">
        <v>4.6855000000000002</v>
      </c>
      <c r="F51" s="179">
        <v>0</v>
      </c>
      <c r="G51" s="1">
        <v>0</v>
      </c>
      <c r="H51">
        <f t="shared" si="0"/>
        <v>100.00000000000001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451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23 H28:H60">
    <cfRule type="cellIs" dxfId="27" priority="5" operator="lessThan">
      <formula>100</formula>
    </cfRule>
    <cfRule type="cellIs" dxfId="26" priority="6" operator="greaterThan">
      <formula>100</formula>
    </cfRule>
  </conditionalFormatting>
  <conditionalFormatting sqref="H24:H27">
    <cfRule type="cellIs" dxfId="25" priority="1" operator="lessThan">
      <formula>100</formula>
    </cfRule>
    <cfRule type="cellIs" dxfId="24" priority="2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45020</v>
      </c>
      <c r="B1" s="235"/>
      <c r="C1" s="235"/>
      <c r="D1" s="235"/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196</v>
      </c>
      <c r="K1" s="235" t="s">
        <v>300</v>
      </c>
      <c r="L1" s="235" t="s">
        <v>200</v>
      </c>
      <c r="M1" s="235" t="s">
        <v>201</v>
      </c>
      <c r="N1" s="235" t="s">
        <v>202</v>
      </c>
      <c r="O1" s="235" t="s">
        <v>197</v>
      </c>
      <c r="P1" s="244" t="s">
        <v>143</v>
      </c>
      <c r="Q1" s="244" t="s">
        <v>144</v>
      </c>
      <c r="R1" s="79"/>
      <c r="S1" s="79"/>
      <c r="T1" s="82" t="s">
        <v>302</v>
      </c>
      <c r="U1" s="245" t="s">
        <v>303</v>
      </c>
      <c r="V1" s="107" t="s">
        <v>316</v>
      </c>
      <c r="W1" s="107" t="s">
        <v>302</v>
      </c>
      <c r="X1" s="235" t="s">
        <v>335</v>
      </c>
      <c r="Y1" s="242" t="s">
        <v>223</v>
      </c>
      <c r="Z1" s="242" t="s">
        <v>224</v>
      </c>
      <c r="AA1" s="246" t="s">
        <v>198</v>
      </c>
      <c r="AB1" s="246" t="s">
        <v>199</v>
      </c>
      <c r="AC1" s="27" t="s">
        <v>189</v>
      </c>
      <c r="AD1" s="235" t="s">
        <v>142</v>
      </c>
      <c r="AG1" s="235" t="s">
        <v>278</v>
      </c>
      <c r="AI1" s="242" t="s">
        <v>384</v>
      </c>
      <c r="AJ1" s="242" t="s">
        <v>385</v>
      </c>
      <c r="AK1" s="242" t="s">
        <v>386</v>
      </c>
      <c r="AL1" s="242" t="s">
        <v>387</v>
      </c>
      <c r="AM1" s="242" t="s">
        <v>388</v>
      </c>
      <c r="AN1" s="242" t="s">
        <v>389</v>
      </c>
      <c r="AO1" s="241" t="s">
        <v>412</v>
      </c>
      <c r="AP1" s="241" t="s">
        <v>413</v>
      </c>
      <c r="AQ1" s="241" t="s">
        <v>414</v>
      </c>
      <c r="AR1" s="241" t="s">
        <v>415</v>
      </c>
    </row>
    <row r="2" spans="1:44">
      <c r="A2" s="27" t="s">
        <v>44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44"/>
      <c r="Q2" s="244"/>
      <c r="R2" s="79"/>
      <c r="S2" s="79"/>
      <c r="T2" s="82" t="s">
        <v>315</v>
      </c>
      <c r="U2" s="245"/>
      <c r="V2" s="107" t="s">
        <v>304</v>
      </c>
      <c r="W2" s="107" t="s">
        <v>304</v>
      </c>
      <c r="X2" s="235"/>
      <c r="Y2" s="242"/>
      <c r="Z2" s="242"/>
      <c r="AA2" s="246"/>
      <c r="AB2" s="246"/>
      <c r="AC2" s="27">
        <f>Allocation!J1/100</f>
        <v>8.8000000000000005E-3</v>
      </c>
      <c r="AD2" s="235"/>
      <c r="AE2" t="s">
        <v>276</v>
      </c>
      <c r="AG2" s="235"/>
      <c r="AI2" s="242"/>
      <c r="AJ2" s="242"/>
      <c r="AK2" s="242"/>
      <c r="AL2" s="242"/>
      <c r="AM2" s="242"/>
      <c r="AN2" s="242"/>
      <c r="AO2" s="241"/>
      <c r="AP2" s="241"/>
      <c r="AQ2" s="241"/>
      <c r="AR2" s="241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0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7.6032000000000016E-2</v>
      </c>
      <c r="AD3">
        <f>SUM(B3:AB3,AI3:AR3)-AC3</f>
        <v>8.5639680000000009</v>
      </c>
      <c r="AE3">
        <f>'IDT-1'!D3</f>
        <v>0</v>
      </c>
      <c r="AF3" s="26"/>
      <c r="AG3">
        <f>SUM(AD3:AF3)</f>
        <v>8.5639680000000009</v>
      </c>
      <c r="AI3" s="75">
        <f>PXIL!L3</f>
        <v>0</v>
      </c>
      <c r="AJ3" s="75">
        <f>PXIL!R3</f>
        <v>0</v>
      </c>
      <c r="AK3" s="75">
        <f>RTM_IEX!L3</f>
        <v>8.64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0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7.2688000000000003E-2</v>
      </c>
      <c r="AD4">
        <f t="shared" ref="AD4:AD67" si="1">SUM(B4:AB4,AI4:AR4)-AC4</f>
        <v>8.1873120000000004</v>
      </c>
      <c r="AE4">
        <f>'IDT-1'!D4</f>
        <v>0</v>
      </c>
      <c r="AF4" s="26"/>
      <c r="AG4">
        <f t="shared" ref="AG4:AG67" si="2">SUM(AD4:AF4)</f>
        <v>8.1873120000000004</v>
      </c>
      <c r="AI4" s="75">
        <f>PXIL!L4</f>
        <v>0</v>
      </c>
      <c r="AJ4" s="75">
        <f>PXIL!R4</f>
        <v>0</v>
      </c>
      <c r="AK4" s="75">
        <f>RTM_IEX!L4</f>
        <v>8.26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0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7.0928000000000005E-2</v>
      </c>
      <c r="AD5">
        <f t="shared" si="1"/>
        <v>7.9890720000000002</v>
      </c>
      <c r="AE5">
        <f>'IDT-1'!D5</f>
        <v>0</v>
      </c>
      <c r="AF5" s="26"/>
      <c r="AG5">
        <f t="shared" si="2"/>
        <v>7.9890720000000002</v>
      </c>
      <c r="AI5" s="75">
        <f>PXIL!L5</f>
        <v>0</v>
      </c>
      <c r="AJ5" s="75">
        <f>PXIL!R5</f>
        <v>0</v>
      </c>
      <c r="AK5" s="75">
        <f>RTM_IEX!L5</f>
        <v>8.06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0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7.0928000000000005E-2</v>
      </c>
      <c r="AD6">
        <f t="shared" si="1"/>
        <v>7.9890720000000002</v>
      </c>
      <c r="AE6">
        <f>'IDT-1'!D6</f>
        <v>0</v>
      </c>
      <c r="AF6" s="26"/>
      <c r="AG6">
        <f t="shared" si="2"/>
        <v>7.9890720000000002</v>
      </c>
      <c r="AI6" s="75">
        <f>PXIL!L6</f>
        <v>0</v>
      </c>
      <c r="AJ6" s="75">
        <f>PXIL!R6</f>
        <v>0</v>
      </c>
      <c r="AK6" s="75">
        <f>RTM_IEX!L6</f>
        <v>8.06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0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7.0928000000000005E-2</v>
      </c>
      <c r="AD7">
        <f t="shared" si="1"/>
        <v>7.9890720000000002</v>
      </c>
      <c r="AE7">
        <f>'IDT-1'!D7</f>
        <v>0</v>
      </c>
      <c r="AF7" s="26"/>
      <c r="AG7">
        <f t="shared" si="2"/>
        <v>7.9890720000000002</v>
      </c>
      <c r="AI7" s="75">
        <f>PXIL!L7</f>
        <v>0</v>
      </c>
      <c r="AJ7" s="75">
        <f>PXIL!R7</f>
        <v>0</v>
      </c>
      <c r="AK7" s="75">
        <f>RTM_IEX!L7</f>
        <v>8.06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0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7.0928000000000005E-2</v>
      </c>
      <c r="AD8">
        <f t="shared" si="1"/>
        <v>7.9890720000000002</v>
      </c>
      <c r="AE8">
        <f>'IDT-1'!D8</f>
        <v>0</v>
      </c>
      <c r="AF8" s="26"/>
      <c r="AG8">
        <f t="shared" si="2"/>
        <v>7.9890720000000002</v>
      </c>
      <c r="AI8" s="75">
        <f>PXIL!L8</f>
        <v>0</v>
      </c>
      <c r="AJ8" s="75">
        <f>PXIL!R8</f>
        <v>0</v>
      </c>
      <c r="AK8" s="75">
        <f>RTM_IEX!L8</f>
        <v>8.06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0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7.0928000000000005E-2</v>
      </c>
      <c r="AD9">
        <f t="shared" si="1"/>
        <v>7.9890720000000002</v>
      </c>
      <c r="AE9">
        <f>'IDT-1'!D9</f>
        <v>0</v>
      </c>
      <c r="AF9" s="26"/>
      <c r="AG9">
        <f t="shared" si="2"/>
        <v>7.9890720000000002</v>
      </c>
      <c r="AI9" s="75">
        <f>PXIL!L9</f>
        <v>0</v>
      </c>
      <c r="AJ9" s="75">
        <f>PXIL!R9</f>
        <v>0</v>
      </c>
      <c r="AK9" s="75">
        <f>RTM_IEX!L9</f>
        <v>8.06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0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7.0928000000000005E-2</v>
      </c>
      <c r="AD10">
        <f t="shared" si="1"/>
        <v>7.9890720000000002</v>
      </c>
      <c r="AE10">
        <f>'IDT-1'!D10</f>
        <v>0</v>
      </c>
      <c r="AF10" s="26"/>
      <c r="AG10">
        <f t="shared" si="2"/>
        <v>7.9890720000000002</v>
      </c>
      <c r="AI10" s="75">
        <f>PXIL!L10</f>
        <v>0</v>
      </c>
      <c r="AJ10" s="75">
        <f>PXIL!R10</f>
        <v>0</v>
      </c>
      <c r="AK10" s="75">
        <f>RTM_IEX!L10</f>
        <v>8.06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0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7.0928000000000005E-2</v>
      </c>
      <c r="AD11">
        <f t="shared" si="1"/>
        <v>7.9890720000000002</v>
      </c>
      <c r="AE11">
        <f>'IDT-1'!D11</f>
        <v>0</v>
      </c>
      <c r="AF11" s="26"/>
      <c r="AG11">
        <f t="shared" si="2"/>
        <v>7.9890720000000002</v>
      </c>
      <c r="AI11" s="75">
        <f>PXIL!L11</f>
        <v>0</v>
      </c>
      <c r="AJ11" s="75">
        <f>PXIL!R11</f>
        <v>0</v>
      </c>
      <c r="AK11" s="75">
        <f>RTM_IEX!L11</f>
        <v>8.06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0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7.0928000000000005E-2</v>
      </c>
      <c r="AD12">
        <f t="shared" si="1"/>
        <v>7.9890720000000002</v>
      </c>
      <c r="AE12">
        <f>'IDT-1'!D12</f>
        <v>0</v>
      </c>
      <c r="AF12" s="26"/>
      <c r="AG12">
        <f t="shared" si="2"/>
        <v>7.9890720000000002</v>
      </c>
      <c r="AI12" s="75">
        <f>PXIL!L12</f>
        <v>0</v>
      </c>
      <c r="AJ12" s="75">
        <f>PXIL!R12</f>
        <v>0</v>
      </c>
      <c r="AK12" s="75">
        <f>RTM_IEX!L12</f>
        <v>8.06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0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6.7584000000000005E-2</v>
      </c>
      <c r="AD13">
        <f t="shared" si="1"/>
        <v>7.6124159999999996</v>
      </c>
      <c r="AE13">
        <f>'IDT-1'!D13</f>
        <v>0</v>
      </c>
      <c r="AF13" s="26"/>
      <c r="AG13">
        <f t="shared" si="2"/>
        <v>7.6124159999999996</v>
      </c>
      <c r="AI13" s="75">
        <f>PXIL!L13</f>
        <v>0</v>
      </c>
      <c r="AJ13" s="75">
        <f>PXIL!R13</f>
        <v>0</v>
      </c>
      <c r="AK13" s="75">
        <f>RTM_IEX!L13</f>
        <v>7.68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0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6.7584000000000005E-2</v>
      </c>
      <c r="AD14">
        <f t="shared" si="1"/>
        <v>7.6124159999999996</v>
      </c>
      <c r="AE14">
        <f>'IDT-1'!D14</f>
        <v>0</v>
      </c>
      <c r="AF14" s="26"/>
      <c r="AG14">
        <f t="shared" si="2"/>
        <v>7.6124159999999996</v>
      </c>
      <c r="AI14" s="75">
        <f>PXIL!L14</f>
        <v>0</v>
      </c>
      <c r="AJ14" s="75">
        <f>PXIL!R14</f>
        <v>0</v>
      </c>
      <c r="AK14" s="75">
        <f>RTM_IEX!L14</f>
        <v>7.68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0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6.7584000000000005E-2</v>
      </c>
      <c r="AD15">
        <f t="shared" si="1"/>
        <v>7.6124159999999996</v>
      </c>
      <c r="AE15">
        <f>'IDT-1'!D15</f>
        <v>0</v>
      </c>
      <c r="AF15" s="26"/>
      <c r="AG15">
        <f t="shared" si="2"/>
        <v>7.6124159999999996</v>
      </c>
      <c r="AI15" s="75">
        <f>PXIL!L15</f>
        <v>0</v>
      </c>
      <c r="AJ15" s="75">
        <f>PXIL!R15</f>
        <v>0</v>
      </c>
      <c r="AK15" s="75">
        <f>RTM_IEX!L15</f>
        <v>7.68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0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6.7584000000000005E-2</v>
      </c>
      <c r="AD16">
        <f t="shared" si="1"/>
        <v>7.6124159999999996</v>
      </c>
      <c r="AE16">
        <f>'IDT-1'!D16</f>
        <v>0</v>
      </c>
      <c r="AF16" s="26"/>
      <c r="AG16">
        <f t="shared" si="2"/>
        <v>7.6124159999999996</v>
      </c>
      <c r="AI16" s="75">
        <f>PXIL!L16</f>
        <v>0</v>
      </c>
      <c r="AJ16" s="75">
        <f>PXIL!R16</f>
        <v>0</v>
      </c>
      <c r="AK16" s="75">
        <f>RTM_IEX!L16</f>
        <v>7.68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0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6.7584000000000005E-2</v>
      </c>
      <c r="AD17">
        <f t="shared" si="1"/>
        <v>7.6124159999999996</v>
      </c>
      <c r="AE17">
        <f>'IDT-1'!D17</f>
        <v>0</v>
      </c>
      <c r="AF17" s="26"/>
      <c r="AG17">
        <f t="shared" si="2"/>
        <v>7.6124159999999996</v>
      </c>
      <c r="AI17" s="75">
        <f>PXIL!L17</f>
        <v>0</v>
      </c>
      <c r="AJ17" s="75">
        <f>PXIL!R17</f>
        <v>0</v>
      </c>
      <c r="AK17" s="75">
        <f>RTM_IEX!L17</f>
        <v>7.68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0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7.0928000000000005E-2</v>
      </c>
      <c r="AD18">
        <f t="shared" si="1"/>
        <v>7.9890720000000002</v>
      </c>
      <c r="AE18">
        <f>'IDT-1'!D18</f>
        <v>0</v>
      </c>
      <c r="AF18" s="26"/>
      <c r="AG18">
        <f t="shared" si="2"/>
        <v>7.9890720000000002</v>
      </c>
      <c r="AI18" s="75">
        <f>PXIL!L18</f>
        <v>0</v>
      </c>
      <c r="AJ18" s="75">
        <f>PXIL!R18</f>
        <v>0</v>
      </c>
      <c r="AK18" s="75">
        <f>RTM_IEX!L18</f>
        <v>8.06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0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7.1808000000000011E-2</v>
      </c>
      <c r="AD19">
        <f t="shared" si="1"/>
        <v>8.0881919999999994</v>
      </c>
      <c r="AE19">
        <f>'IDT-1'!D19</f>
        <v>0</v>
      </c>
      <c r="AF19" s="26"/>
      <c r="AG19">
        <f t="shared" si="2"/>
        <v>8.0881919999999994</v>
      </c>
      <c r="AI19" s="75">
        <f>PXIL!L19</f>
        <v>0</v>
      </c>
      <c r="AJ19" s="75">
        <f>PXIL!R19</f>
        <v>0</v>
      </c>
      <c r="AK19" s="75">
        <f>RTM_IEX!L19</f>
        <v>8.16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0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7.6032000000000016E-2</v>
      </c>
      <c r="AD20">
        <f t="shared" si="1"/>
        <v>8.5639680000000009</v>
      </c>
      <c r="AE20">
        <f>'IDT-1'!D20</f>
        <v>0</v>
      </c>
      <c r="AF20" s="26"/>
      <c r="AG20">
        <f t="shared" si="2"/>
        <v>8.5639680000000009</v>
      </c>
      <c r="AI20" s="75">
        <f>PXIL!L20</f>
        <v>0</v>
      </c>
      <c r="AJ20" s="75">
        <f>PXIL!R20</f>
        <v>0</v>
      </c>
      <c r="AK20" s="75">
        <f>RTM_IEX!L20</f>
        <v>8.64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0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8.0255999999999994E-2</v>
      </c>
      <c r="AD21">
        <f t="shared" si="1"/>
        <v>9.0397439999999989</v>
      </c>
      <c r="AE21">
        <f>'IDT-1'!D21</f>
        <v>0</v>
      </c>
      <c r="AF21" s="26"/>
      <c r="AG21">
        <f t="shared" si="2"/>
        <v>9.0397439999999989</v>
      </c>
      <c r="AI21" s="75">
        <f>PXIL!L21</f>
        <v>0</v>
      </c>
      <c r="AJ21" s="75">
        <f>PXIL!R21</f>
        <v>0</v>
      </c>
      <c r="AK21" s="75">
        <f>RTM_IEX!L21</f>
        <v>9.1199999999999992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0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8.0255999999999994E-2</v>
      </c>
      <c r="AD22">
        <f t="shared" si="1"/>
        <v>9.0397439999999989</v>
      </c>
      <c r="AE22">
        <f>'IDT-1'!D22</f>
        <v>0</v>
      </c>
      <c r="AF22" s="26"/>
      <c r="AG22">
        <f t="shared" si="2"/>
        <v>9.0397439999999989</v>
      </c>
      <c r="AI22" s="75">
        <f>PXIL!L22</f>
        <v>0</v>
      </c>
      <c r="AJ22" s="75">
        <f>PXIL!R22</f>
        <v>0</v>
      </c>
      <c r="AK22" s="75">
        <f>RTM_IEX!L22</f>
        <v>9.1199999999999992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0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9.1256000000000004E-2</v>
      </c>
      <c r="AD23">
        <f t="shared" si="1"/>
        <v>10.278744</v>
      </c>
      <c r="AE23">
        <f>'IDT-1'!D23</f>
        <v>0</v>
      </c>
      <c r="AF23" s="26"/>
      <c r="AG23">
        <f t="shared" si="2"/>
        <v>10.278744</v>
      </c>
      <c r="AI23" s="75">
        <f>PXIL!L23</f>
        <v>0</v>
      </c>
      <c r="AJ23" s="75">
        <f>PXIL!R23</f>
        <v>0</v>
      </c>
      <c r="AK23" s="75">
        <f>RTM_IEX!L23</f>
        <v>10.37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0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9.7152000000000002E-2</v>
      </c>
      <c r="AD24">
        <f t="shared" si="1"/>
        <v>10.942848</v>
      </c>
      <c r="AE24">
        <f>'IDT-1'!D24</f>
        <v>0</v>
      </c>
      <c r="AF24" s="26"/>
      <c r="AG24">
        <f t="shared" si="2"/>
        <v>10.942848</v>
      </c>
      <c r="AI24" s="75">
        <f>PXIL!L24</f>
        <v>0</v>
      </c>
      <c r="AJ24" s="75">
        <f>PXIL!R24</f>
        <v>0</v>
      </c>
      <c r="AK24" s="75">
        <f>RTM_IEX!L24</f>
        <v>11.04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0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0.109824</v>
      </c>
      <c r="AD25">
        <f t="shared" si="1"/>
        <v>12.370176000000001</v>
      </c>
      <c r="AE25">
        <f>'IDT-1'!D25</f>
        <v>0</v>
      </c>
      <c r="AF25" s="26"/>
      <c r="AG25">
        <f t="shared" si="2"/>
        <v>12.370176000000001</v>
      </c>
      <c r="AI25" s="75">
        <f>PXIL!L25</f>
        <v>0</v>
      </c>
      <c r="AJ25" s="75">
        <f>PXIL!R25</f>
        <v>0</v>
      </c>
      <c r="AK25" s="75">
        <f>RTM_IEX!L25</f>
        <v>12.48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0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0.118272</v>
      </c>
      <c r="AD26">
        <f t="shared" si="1"/>
        <v>13.321728</v>
      </c>
      <c r="AE26">
        <f>'IDT-1'!D26</f>
        <v>0</v>
      </c>
      <c r="AF26" s="26"/>
      <c r="AG26">
        <f t="shared" si="2"/>
        <v>13.321728</v>
      </c>
      <c r="AI26" s="75">
        <f>PXIL!L26</f>
        <v>0</v>
      </c>
      <c r="AJ26" s="75">
        <f>PXIL!R26</f>
        <v>0</v>
      </c>
      <c r="AK26" s="75">
        <f>RTM_IEX!L26</f>
        <v>13.44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0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0.12672</v>
      </c>
      <c r="AD27">
        <f t="shared" si="1"/>
        <v>14.27328</v>
      </c>
      <c r="AE27">
        <f>'IDT-1'!D27</f>
        <v>0</v>
      </c>
      <c r="AF27" s="26"/>
      <c r="AG27">
        <f t="shared" si="2"/>
        <v>14.27328</v>
      </c>
      <c r="AI27" s="75">
        <f>PXIL!L27</f>
        <v>0</v>
      </c>
      <c r="AJ27" s="75">
        <f>PXIL!R27</f>
        <v>0</v>
      </c>
      <c r="AK27" s="75">
        <f>RTM_IEX!L27</f>
        <v>14.4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0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0.12672</v>
      </c>
      <c r="AD28">
        <f t="shared" si="1"/>
        <v>14.27328</v>
      </c>
      <c r="AE28">
        <f>'IDT-1'!D28</f>
        <v>0</v>
      </c>
      <c r="AF28" s="26"/>
      <c r="AG28">
        <f t="shared" si="2"/>
        <v>14.27328</v>
      </c>
      <c r="AI28" s="75">
        <f>PXIL!L28</f>
        <v>0</v>
      </c>
      <c r="AJ28" s="75">
        <f>PXIL!R28</f>
        <v>0</v>
      </c>
      <c r="AK28" s="75">
        <f>RTM_IEX!L28</f>
        <v>14.4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0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0.13516800000000001</v>
      </c>
      <c r="AD29">
        <f t="shared" si="1"/>
        <v>15.224831999999999</v>
      </c>
      <c r="AE29">
        <f>'IDT-1'!D29</f>
        <v>0</v>
      </c>
      <c r="AF29" s="26"/>
      <c r="AG29">
        <f t="shared" si="2"/>
        <v>15.224831999999999</v>
      </c>
      <c r="AI29" s="75">
        <f>PXIL!L29</f>
        <v>0</v>
      </c>
      <c r="AJ29" s="75">
        <f>PXIL!R29</f>
        <v>0</v>
      </c>
      <c r="AK29" s="75">
        <f>RTM_IEX!L29</f>
        <v>15.36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0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0.14361600000000002</v>
      </c>
      <c r="AD30">
        <f t="shared" si="1"/>
        <v>16.176383999999999</v>
      </c>
      <c r="AE30">
        <f>'IDT-1'!D30</f>
        <v>0</v>
      </c>
      <c r="AF30" s="26"/>
      <c r="AG30">
        <f t="shared" si="2"/>
        <v>16.176383999999999</v>
      </c>
      <c r="AI30" s="75">
        <f>PXIL!L30</f>
        <v>0</v>
      </c>
      <c r="AJ30" s="75">
        <f>PXIL!R30</f>
        <v>0</v>
      </c>
      <c r="AK30" s="75">
        <f>RTM_IEX!L30</f>
        <v>16.32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0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0.14361600000000002</v>
      </c>
      <c r="AD31">
        <f t="shared" si="1"/>
        <v>16.176383999999999</v>
      </c>
      <c r="AE31">
        <f>'IDT-1'!D31</f>
        <v>0</v>
      </c>
      <c r="AF31" s="26"/>
      <c r="AG31">
        <f t="shared" si="2"/>
        <v>16.176383999999999</v>
      </c>
      <c r="AI31" s="75">
        <f>PXIL!L31</f>
        <v>0</v>
      </c>
      <c r="AJ31" s="75">
        <f>PXIL!R31</f>
        <v>0</v>
      </c>
      <c r="AK31" s="75">
        <f>RTM_IEX!L31</f>
        <v>16.32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0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0.1</v>
      </c>
      <c r="AB32" s="117">
        <f>-STOA!R32</f>
        <v>0</v>
      </c>
      <c r="AC32">
        <f t="shared" si="0"/>
        <v>0.14449600000000001</v>
      </c>
      <c r="AD32">
        <f t="shared" si="1"/>
        <v>16.275504000000002</v>
      </c>
      <c r="AE32">
        <f>'IDT-1'!D32</f>
        <v>0</v>
      </c>
      <c r="AF32" s="26"/>
      <c r="AG32">
        <f t="shared" si="2"/>
        <v>16.275504000000002</v>
      </c>
      <c r="AI32" s="75">
        <f>PXIL!L32</f>
        <v>0</v>
      </c>
      <c r="AJ32" s="75">
        <f>PXIL!R32</f>
        <v>0</v>
      </c>
      <c r="AK32" s="75">
        <f>RTM_IEX!L32</f>
        <v>16.32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0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0.42</v>
      </c>
      <c r="AB33" s="117">
        <f>-STOA!R33</f>
        <v>0</v>
      </c>
      <c r="AC33">
        <f t="shared" si="0"/>
        <v>0.14308800000000002</v>
      </c>
      <c r="AD33">
        <f t="shared" si="1"/>
        <v>16.116912000000003</v>
      </c>
      <c r="AE33">
        <f>'IDT-1'!D33</f>
        <v>0</v>
      </c>
      <c r="AF33" s="26"/>
      <c r="AG33">
        <f t="shared" si="2"/>
        <v>16.116912000000003</v>
      </c>
      <c r="AI33" s="75">
        <f>PXIL!L33</f>
        <v>0</v>
      </c>
      <c r="AJ33" s="75">
        <f>PXIL!R33</f>
        <v>0</v>
      </c>
      <c r="AK33" s="75">
        <f>RTM_IEX!L33</f>
        <v>15.84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0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0.85</v>
      </c>
      <c r="AB34" s="117">
        <f>-STOA!R34</f>
        <v>0</v>
      </c>
      <c r="AC34">
        <f t="shared" si="0"/>
        <v>0.142648</v>
      </c>
      <c r="AD34">
        <f t="shared" si="1"/>
        <v>16.067352</v>
      </c>
      <c r="AE34">
        <f>'IDT-1'!D34</f>
        <v>0</v>
      </c>
      <c r="AF34" s="26"/>
      <c r="AG34">
        <f t="shared" si="2"/>
        <v>16.067352</v>
      </c>
      <c r="AI34" s="75">
        <f>PXIL!L34</f>
        <v>0</v>
      </c>
      <c r="AJ34" s="75">
        <f>PXIL!R34</f>
        <v>0</v>
      </c>
      <c r="AK34" s="75">
        <f>RTM_IEX!L34</f>
        <v>15.36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0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1.1599999999999999</v>
      </c>
      <c r="AB35" s="117">
        <f>-STOA!R35</f>
        <v>0</v>
      </c>
      <c r="AC35">
        <f t="shared" si="0"/>
        <v>0.13692799999999999</v>
      </c>
      <c r="AD35">
        <f t="shared" si="1"/>
        <v>15.423072000000001</v>
      </c>
      <c r="AE35">
        <f>'IDT-1'!D35</f>
        <v>0</v>
      </c>
      <c r="AF35" s="26"/>
      <c r="AG35">
        <f t="shared" si="2"/>
        <v>15.423072000000001</v>
      </c>
      <c r="AI35" s="75">
        <f>PXIL!L35</f>
        <v>0</v>
      </c>
      <c r="AJ35" s="75">
        <f>PXIL!R35</f>
        <v>0</v>
      </c>
      <c r="AK35" s="75">
        <f>RTM_IEX!L35</f>
        <v>14.4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0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1.63</v>
      </c>
      <c r="AB36" s="117">
        <f>-STOA!R36</f>
        <v>0</v>
      </c>
      <c r="AC36">
        <f t="shared" si="0"/>
        <v>0.13261600000000001</v>
      </c>
      <c r="AD36">
        <f t="shared" si="1"/>
        <v>14.937384</v>
      </c>
      <c r="AE36">
        <f>'IDT-1'!D36</f>
        <v>0</v>
      </c>
      <c r="AF36" s="26"/>
      <c r="AG36">
        <f t="shared" si="2"/>
        <v>14.937384</v>
      </c>
      <c r="AI36" s="75">
        <f>PXIL!L36</f>
        <v>0</v>
      </c>
      <c r="AJ36" s="75">
        <f>PXIL!R36</f>
        <v>0</v>
      </c>
      <c r="AK36" s="75">
        <f>RTM_IEX!L36</f>
        <v>13.44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0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2.5</v>
      </c>
      <c r="AB37" s="117">
        <f>-STOA!R37</f>
        <v>0</v>
      </c>
      <c r="AC37">
        <f t="shared" si="0"/>
        <v>0.131824</v>
      </c>
      <c r="AD37">
        <f t="shared" si="1"/>
        <v>14.848176</v>
      </c>
      <c r="AE37">
        <f>'IDT-1'!D37</f>
        <v>0</v>
      </c>
      <c r="AF37" s="26"/>
      <c r="AG37">
        <f t="shared" si="2"/>
        <v>14.848176</v>
      </c>
      <c r="AI37" s="75">
        <f>PXIL!L37</f>
        <v>0</v>
      </c>
      <c r="AJ37" s="75">
        <f>PXIL!R37</f>
        <v>0</v>
      </c>
      <c r="AK37" s="75">
        <f>RTM_IEX!L37</f>
        <v>12.48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0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2.98</v>
      </c>
      <c r="AB38" s="117">
        <f>-STOA!R38</f>
        <v>0</v>
      </c>
      <c r="AC38">
        <f t="shared" si="0"/>
        <v>0.13261600000000001</v>
      </c>
      <c r="AD38">
        <f t="shared" si="1"/>
        <v>14.937384</v>
      </c>
      <c r="AE38">
        <f>'IDT-1'!D38</f>
        <v>0</v>
      </c>
      <c r="AF38" s="26"/>
      <c r="AG38">
        <f t="shared" si="2"/>
        <v>14.937384</v>
      </c>
      <c r="AI38" s="75">
        <f>PXIL!L38</f>
        <v>0</v>
      </c>
      <c r="AJ38" s="75">
        <f>PXIL!R38</f>
        <v>0</v>
      </c>
      <c r="AK38" s="75">
        <f>RTM_IEX!L38</f>
        <v>12.09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0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3.74</v>
      </c>
      <c r="AB39" s="117">
        <f>-STOA!R39</f>
        <v>0</v>
      </c>
      <c r="AC39">
        <f t="shared" si="0"/>
        <v>0.13428800000000002</v>
      </c>
      <c r="AD39">
        <f t="shared" si="1"/>
        <v>15.125712</v>
      </c>
      <c r="AE39">
        <f>'IDT-1'!D39</f>
        <v>0</v>
      </c>
      <c r="AF39" s="26"/>
      <c r="AG39">
        <f t="shared" si="2"/>
        <v>15.125712</v>
      </c>
      <c r="AI39" s="75">
        <f>PXIL!L39</f>
        <v>0</v>
      </c>
      <c r="AJ39" s="75">
        <f>PXIL!R39</f>
        <v>0</v>
      </c>
      <c r="AK39" s="75">
        <f>RTM_IEX!L39</f>
        <v>11.52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0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4.51</v>
      </c>
      <c r="AB40" s="117">
        <f>-STOA!R40</f>
        <v>0</v>
      </c>
      <c r="AC40">
        <f t="shared" si="0"/>
        <v>0.13428800000000002</v>
      </c>
      <c r="AD40">
        <f t="shared" si="1"/>
        <v>15.125712</v>
      </c>
      <c r="AE40">
        <f>'IDT-1'!D40</f>
        <v>0</v>
      </c>
      <c r="AF40" s="26"/>
      <c r="AG40">
        <f t="shared" si="2"/>
        <v>15.125712</v>
      </c>
      <c r="AI40" s="75">
        <f>PXIL!L40</f>
        <v>0</v>
      </c>
      <c r="AJ40" s="75">
        <f>PXIL!R40</f>
        <v>0</v>
      </c>
      <c r="AK40" s="75">
        <f>RTM_IEX!L40</f>
        <v>10.75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0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4.7</v>
      </c>
      <c r="AB41" s="117">
        <f>-STOA!R41</f>
        <v>0</v>
      </c>
      <c r="AC41">
        <f t="shared" si="0"/>
        <v>0.13173599999999999</v>
      </c>
      <c r="AD41">
        <f t="shared" si="1"/>
        <v>14.838263999999999</v>
      </c>
      <c r="AE41">
        <f>'IDT-1'!D41</f>
        <v>0</v>
      </c>
      <c r="AF41" s="26"/>
      <c r="AG41">
        <f t="shared" si="2"/>
        <v>14.838263999999999</v>
      </c>
      <c r="AI41" s="75">
        <f>PXIL!L41</f>
        <v>0</v>
      </c>
      <c r="AJ41" s="75">
        <f>PXIL!R41</f>
        <v>0</v>
      </c>
      <c r="AK41" s="75">
        <f>RTM_IEX!L41</f>
        <v>10.27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0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5.18</v>
      </c>
      <c r="AB42" s="117">
        <f>-STOA!R42</f>
        <v>0</v>
      </c>
      <c r="AC42">
        <f t="shared" si="0"/>
        <v>0.13006400000000001</v>
      </c>
      <c r="AD42">
        <f t="shared" si="1"/>
        <v>14.649935999999999</v>
      </c>
      <c r="AE42">
        <f>'IDT-1'!D42</f>
        <v>0</v>
      </c>
      <c r="AF42" s="26"/>
      <c r="AG42">
        <f t="shared" si="2"/>
        <v>14.649935999999999</v>
      </c>
      <c r="AI42" s="75">
        <f>PXIL!L42</f>
        <v>0</v>
      </c>
      <c r="AJ42" s="75">
        <f>PXIL!R42</f>
        <v>0</v>
      </c>
      <c r="AK42" s="75">
        <f>RTM_IEX!L42</f>
        <v>9.6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0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5.57</v>
      </c>
      <c r="AB43" s="117">
        <f>-STOA!R43</f>
        <v>0</v>
      </c>
      <c r="AC43">
        <f t="shared" si="0"/>
        <v>0.129272</v>
      </c>
      <c r="AD43">
        <f t="shared" si="1"/>
        <v>14.560727999999999</v>
      </c>
      <c r="AE43">
        <f>'IDT-1'!D43</f>
        <v>0</v>
      </c>
      <c r="AF43" s="26"/>
      <c r="AG43">
        <f t="shared" si="2"/>
        <v>14.560727999999999</v>
      </c>
      <c r="AI43" s="75">
        <f>PXIL!L43</f>
        <v>0</v>
      </c>
      <c r="AJ43" s="75">
        <f>PXIL!R43</f>
        <v>0</v>
      </c>
      <c r="AK43" s="75">
        <f>RTM_IEX!L43</f>
        <v>9.1199999999999992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0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5.66</v>
      </c>
      <c r="AB44" s="117">
        <f>-STOA!R44</f>
        <v>0</v>
      </c>
      <c r="AC44">
        <f t="shared" si="0"/>
        <v>0.12751200000000001</v>
      </c>
      <c r="AD44">
        <f t="shared" si="1"/>
        <v>14.362488000000001</v>
      </c>
      <c r="AE44">
        <f>'IDT-1'!D44</f>
        <v>0</v>
      </c>
      <c r="AF44" s="26"/>
      <c r="AG44">
        <f t="shared" si="2"/>
        <v>14.362488000000001</v>
      </c>
      <c r="AI44" s="75">
        <f>PXIL!L44</f>
        <v>0</v>
      </c>
      <c r="AJ44" s="75">
        <f>PXIL!R44</f>
        <v>0</v>
      </c>
      <c r="AK44" s="75">
        <f>RTM_IEX!L44</f>
        <v>8.83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0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5.66</v>
      </c>
      <c r="AB45" s="117">
        <f>-STOA!R45</f>
        <v>0</v>
      </c>
      <c r="AC45">
        <f t="shared" si="0"/>
        <v>0.12161600000000002</v>
      </c>
      <c r="AD45">
        <f t="shared" si="1"/>
        <v>13.698384000000001</v>
      </c>
      <c r="AE45">
        <f>'IDT-1'!D45</f>
        <v>0</v>
      </c>
      <c r="AF45" s="26"/>
      <c r="AG45">
        <f t="shared" si="2"/>
        <v>13.698384000000001</v>
      </c>
      <c r="AI45" s="75">
        <f>PXIL!L45</f>
        <v>0</v>
      </c>
      <c r="AJ45" s="75">
        <f>PXIL!R45</f>
        <v>0</v>
      </c>
      <c r="AK45" s="75">
        <f>RTM_IEX!L45</f>
        <v>8.16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0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6.14</v>
      </c>
      <c r="AB46" s="117">
        <f>-STOA!R46</f>
        <v>0</v>
      </c>
      <c r="AC46">
        <f t="shared" si="0"/>
        <v>0.121616</v>
      </c>
      <c r="AD46">
        <f t="shared" si="1"/>
        <v>13.698384000000001</v>
      </c>
      <c r="AE46">
        <f>'IDT-1'!D46</f>
        <v>0</v>
      </c>
      <c r="AF46" s="26"/>
      <c r="AG46">
        <f t="shared" si="2"/>
        <v>13.698384000000001</v>
      </c>
      <c r="AI46" s="75">
        <f>PXIL!L46</f>
        <v>0</v>
      </c>
      <c r="AJ46" s="75">
        <f>PXIL!R46</f>
        <v>0</v>
      </c>
      <c r="AK46" s="75">
        <f>RTM_IEX!L46</f>
        <v>7.68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0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6.91</v>
      </c>
      <c r="AB47" s="117">
        <f>-STOA!R47</f>
        <v>0</v>
      </c>
      <c r="AC47">
        <f t="shared" si="0"/>
        <v>0.11660000000000001</v>
      </c>
      <c r="AD47">
        <f t="shared" si="1"/>
        <v>13.1334</v>
      </c>
      <c r="AE47">
        <f>'IDT-1'!D47</f>
        <v>0</v>
      </c>
      <c r="AF47" s="26"/>
      <c r="AG47">
        <f t="shared" si="2"/>
        <v>13.1334</v>
      </c>
      <c r="AI47" s="75">
        <f>PXIL!L47</f>
        <v>0</v>
      </c>
      <c r="AJ47" s="75">
        <f>PXIL!R47</f>
        <v>0</v>
      </c>
      <c r="AK47" s="75">
        <f>RTM_IEX!L47</f>
        <v>6.34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0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7.49</v>
      </c>
      <c r="AB48" s="117">
        <f>-STOA!R48</f>
        <v>0</v>
      </c>
      <c r="AC48">
        <f t="shared" si="0"/>
        <v>0.11237600000000002</v>
      </c>
      <c r="AD48">
        <f t="shared" si="1"/>
        <v>12.657624</v>
      </c>
      <c r="AE48">
        <f>'IDT-1'!D48</f>
        <v>0</v>
      </c>
      <c r="AF48" s="26"/>
      <c r="AG48">
        <f t="shared" si="2"/>
        <v>12.657624</v>
      </c>
      <c r="AI48" s="75">
        <f>PXIL!L48</f>
        <v>0</v>
      </c>
      <c r="AJ48" s="75">
        <f>PXIL!R48</f>
        <v>0</v>
      </c>
      <c r="AK48" s="75">
        <f>RTM_IEX!L48</f>
        <v>5.28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0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8.3699999999999992</v>
      </c>
      <c r="AB49" s="117">
        <f>-STOA!R49</f>
        <v>0</v>
      </c>
      <c r="AC49">
        <f t="shared" si="0"/>
        <v>0.110792</v>
      </c>
      <c r="AD49">
        <f t="shared" si="1"/>
        <v>12.479208</v>
      </c>
      <c r="AE49">
        <f>'IDT-1'!D49</f>
        <v>0</v>
      </c>
      <c r="AF49" s="26"/>
      <c r="AG49">
        <f t="shared" si="2"/>
        <v>12.479208</v>
      </c>
      <c r="AI49" s="75">
        <f>PXIL!L49</f>
        <v>0</v>
      </c>
      <c r="AJ49" s="75">
        <f>PXIL!R49</f>
        <v>0</v>
      </c>
      <c r="AK49" s="75">
        <f>RTM_IEX!L49</f>
        <v>4.22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0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8.61</v>
      </c>
      <c r="AB50" s="117">
        <f>-STOA!R50</f>
        <v>0</v>
      </c>
      <c r="AC50">
        <f t="shared" si="0"/>
        <v>0.10700800000000001</v>
      </c>
      <c r="AD50">
        <f t="shared" si="1"/>
        <v>12.052992</v>
      </c>
      <c r="AE50">
        <f>'IDT-1'!D50</f>
        <v>0</v>
      </c>
      <c r="AF50" s="26"/>
      <c r="AG50">
        <f t="shared" si="2"/>
        <v>12.052992</v>
      </c>
      <c r="AI50" s="75">
        <f>PXIL!L50</f>
        <v>0</v>
      </c>
      <c r="AJ50" s="75">
        <f>PXIL!R50</f>
        <v>0</v>
      </c>
      <c r="AK50" s="75">
        <f>RTM_IEX!L50</f>
        <v>3.55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0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8.61</v>
      </c>
      <c r="AB51" s="117">
        <f>-STOA!R51</f>
        <v>0</v>
      </c>
      <c r="AC51">
        <f t="shared" si="0"/>
        <v>0.105336</v>
      </c>
      <c r="AD51">
        <f t="shared" si="1"/>
        <v>11.864663999999999</v>
      </c>
      <c r="AE51">
        <f>'IDT-1'!D51</f>
        <v>0</v>
      </c>
      <c r="AF51" s="26"/>
      <c r="AG51">
        <f t="shared" si="2"/>
        <v>11.864663999999999</v>
      </c>
      <c r="AI51" s="75">
        <f>PXIL!L51</f>
        <v>0</v>
      </c>
      <c r="AJ51" s="75">
        <f>PXIL!R51</f>
        <v>0</v>
      </c>
      <c r="AK51" s="75">
        <f>RTM_IEX!L51</f>
        <v>3.36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0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8.61</v>
      </c>
      <c r="AB52" s="117">
        <f>-STOA!R52</f>
        <v>0</v>
      </c>
      <c r="AC52">
        <f t="shared" si="0"/>
        <v>9.6888000000000002E-2</v>
      </c>
      <c r="AD52">
        <f t="shared" si="1"/>
        <v>10.913112</v>
      </c>
      <c r="AE52">
        <f>'IDT-1'!D52</f>
        <v>0</v>
      </c>
      <c r="AF52" s="26"/>
      <c r="AG52">
        <f t="shared" si="2"/>
        <v>10.913112</v>
      </c>
      <c r="AI52" s="75">
        <f>PXIL!L52</f>
        <v>0</v>
      </c>
      <c r="AJ52" s="75">
        <f>PXIL!R52</f>
        <v>0</v>
      </c>
      <c r="AK52" s="75">
        <f>RTM_IEX!L52</f>
        <v>2.4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0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8.61</v>
      </c>
      <c r="AB53" s="117">
        <f>-STOA!R53</f>
        <v>0</v>
      </c>
      <c r="AC53">
        <f t="shared" si="0"/>
        <v>8.8440000000000005E-2</v>
      </c>
      <c r="AD53">
        <f t="shared" si="1"/>
        <v>9.9615599999999986</v>
      </c>
      <c r="AE53">
        <f>'IDT-1'!D53</f>
        <v>0</v>
      </c>
      <c r="AF53" s="26"/>
      <c r="AG53">
        <f t="shared" si="2"/>
        <v>9.9615599999999986</v>
      </c>
      <c r="AI53" s="75">
        <f>PXIL!L53</f>
        <v>0</v>
      </c>
      <c r="AJ53" s="75">
        <f>PXIL!R53</f>
        <v>0</v>
      </c>
      <c r="AK53" s="75">
        <f>RTM_IEX!L53</f>
        <v>1.44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0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8.61</v>
      </c>
      <c r="AB54" s="117">
        <f>-STOA!R54</f>
        <v>0</v>
      </c>
      <c r="AC54">
        <f t="shared" si="0"/>
        <v>8.5888000000000006E-2</v>
      </c>
      <c r="AD54">
        <f t="shared" si="1"/>
        <v>9.6741119999999992</v>
      </c>
      <c r="AE54">
        <f>'IDT-1'!D54</f>
        <v>0</v>
      </c>
      <c r="AF54" s="26"/>
      <c r="AG54">
        <f t="shared" si="2"/>
        <v>9.6741119999999992</v>
      </c>
      <c r="AI54" s="75">
        <f>PXIL!L54</f>
        <v>0</v>
      </c>
      <c r="AJ54" s="75">
        <f>PXIL!R54</f>
        <v>0</v>
      </c>
      <c r="AK54" s="75">
        <f>RTM_IEX!L54</f>
        <v>1.1499999999999999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0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8.61</v>
      </c>
      <c r="AB55" s="117">
        <f>-STOA!R55</f>
        <v>0</v>
      </c>
      <c r="AC55">
        <f t="shared" si="0"/>
        <v>8.5888000000000006E-2</v>
      </c>
      <c r="AD55">
        <f t="shared" si="1"/>
        <v>9.6741119999999992</v>
      </c>
      <c r="AE55">
        <f>'IDT-1'!D55</f>
        <v>0</v>
      </c>
      <c r="AF55" s="26"/>
      <c r="AG55">
        <f t="shared" si="2"/>
        <v>9.6741119999999992</v>
      </c>
      <c r="AI55" s="75">
        <f>PXIL!L55</f>
        <v>0</v>
      </c>
      <c r="AJ55" s="75">
        <f>PXIL!R55</f>
        <v>0</v>
      </c>
      <c r="AK55" s="75">
        <f>RTM_IEX!L55</f>
        <v>1.1499999999999999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0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8.61</v>
      </c>
      <c r="AB56" s="117">
        <f>-STOA!R56</f>
        <v>0</v>
      </c>
      <c r="AC56">
        <f t="shared" si="0"/>
        <v>8.6767999999999998E-2</v>
      </c>
      <c r="AD56">
        <f t="shared" si="1"/>
        <v>9.7732320000000001</v>
      </c>
      <c r="AE56">
        <f>'IDT-1'!D56</f>
        <v>0</v>
      </c>
      <c r="AF56" s="26"/>
      <c r="AG56">
        <f t="shared" si="2"/>
        <v>9.7732320000000001</v>
      </c>
      <c r="AI56" s="75">
        <f>PXIL!L56</f>
        <v>0</v>
      </c>
      <c r="AJ56" s="75">
        <f>PXIL!R56</f>
        <v>0</v>
      </c>
      <c r="AK56" s="75">
        <f>RTM_IEX!L56</f>
        <v>1.25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0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8.61</v>
      </c>
      <c r="AB57" s="117">
        <f>-STOA!R57</f>
        <v>0</v>
      </c>
      <c r="AC57">
        <f t="shared" si="0"/>
        <v>7.9992000000000008E-2</v>
      </c>
      <c r="AD57">
        <f t="shared" si="1"/>
        <v>9.0100079999999991</v>
      </c>
      <c r="AE57">
        <f>'IDT-1'!D57</f>
        <v>0</v>
      </c>
      <c r="AF57" s="26"/>
      <c r="AG57">
        <f t="shared" si="2"/>
        <v>9.0100079999999991</v>
      </c>
      <c r="AI57" s="75">
        <f>PXIL!L57</f>
        <v>0</v>
      </c>
      <c r="AJ57" s="75">
        <f>PXIL!R57</f>
        <v>0</v>
      </c>
      <c r="AK57" s="75">
        <f>RTM_IEX!L57</f>
        <v>0.48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0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8.61</v>
      </c>
      <c r="AB58" s="117">
        <f>-STOA!R58</f>
        <v>0</v>
      </c>
      <c r="AC58">
        <f t="shared" si="0"/>
        <v>7.5768000000000002E-2</v>
      </c>
      <c r="AD58">
        <f t="shared" si="1"/>
        <v>8.5342319999999994</v>
      </c>
      <c r="AE58">
        <f>'IDT-1'!D58</f>
        <v>0</v>
      </c>
      <c r="AF58" s="26"/>
      <c r="AG58">
        <f t="shared" si="2"/>
        <v>8.5342319999999994</v>
      </c>
      <c r="AI58" s="75">
        <f>PXIL!L58</f>
        <v>0</v>
      </c>
      <c r="AJ58" s="75">
        <f>PXIL!R58</f>
        <v>0</v>
      </c>
      <c r="AK58" s="75">
        <f>RTM_IEX!L58</f>
        <v>0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0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8.61</v>
      </c>
      <c r="AB59" s="117">
        <f>-STOA!R59</f>
        <v>0</v>
      </c>
      <c r="AC59">
        <f t="shared" si="0"/>
        <v>7.5768000000000002E-2</v>
      </c>
      <c r="AD59">
        <f t="shared" si="1"/>
        <v>8.5342319999999994</v>
      </c>
      <c r="AE59">
        <f>'IDT-1'!D59</f>
        <v>0</v>
      </c>
      <c r="AF59" s="26"/>
      <c r="AG59">
        <f t="shared" si="2"/>
        <v>8.5342319999999994</v>
      </c>
      <c r="AI59" s="75">
        <f>PXIL!L59</f>
        <v>0</v>
      </c>
      <c r="AJ59" s="75">
        <f>PXIL!R59</f>
        <v>0</v>
      </c>
      <c r="AK59" s="75">
        <f>RTM_IEX!L59</f>
        <v>0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0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8.61</v>
      </c>
      <c r="AB60" s="117">
        <f>-STOA!R60</f>
        <v>0</v>
      </c>
      <c r="AC60">
        <f t="shared" si="0"/>
        <v>7.5768000000000002E-2</v>
      </c>
      <c r="AD60">
        <f t="shared" si="1"/>
        <v>8.5342319999999994</v>
      </c>
      <c r="AE60">
        <f>'IDT-1'!D60</f>
        <v>0</v>
      </c>
      <c r="AF60" s="26"/>
      <c r="AG60">
        <f t="shared" si="2"/>
        <v>8.5342319999999994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0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8.61</v>
      </c>
      <c r="AB61" s="117">
        <f>-STOA!R61</f>
        <v>0</v>
      </c>
      <c r="AC61">
        <f t="shared" si="0"/>
        <v>7.5768000000000002E-2</v>
      </c>
      <c r="AD61">
        <f t="shared" si="1"/>
        <v>8.5342319999999994</v>
      </c>
      <c r="AE61">
        <f>'IDT-1'!D61</f>
        <v>0</v>
      </c>
      <c r="AF61" s="26"/>
      <c r="AG61">
        <f t="shared" si="2"/>
        <v>8.5342319999999994</v>
      </c>
      <c r="AI61" s="75">
        <f>PXIL!L61</f>
        <v>0</v>
      </c>
      <c r="AJ61" s="75">
        <f>PXIL!R61</f>
        <v>0</v>
      </c>
      <c r="AK61" s="75">
        <f>RTM_IEX!L61</f>
        <v>0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0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8.61</v>
      </c>
      <c r="AB62" s="117">
        <f>-STOA!R62</f>
        <v>0</v>
      </c>
      <c r="AC62">
        <f t="shared" si="0"/>
        <v>7.5768000000000002E-2</v>
      </c>
      <c r="AD62">
        <f t="shared" si="1"/>
        <v>8.5342319999999994</v>
      </c>
      <c r="AE62">
        <f>'IDT-1'!D62</f>
        <v>0</v>
      </c>
      <c r="AF62" s="26"/>
      <c r="AG62">
        <f t="shared" si="2"/>
        <v>8.5342319999999994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0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8.3699999999999992</v>
      </c>
      <c r="AB63" s="117">
        <f>-STOA!R63</f>
        <v>0</v>
      </c>
      <c r="AC63">
        <f t="shared" si="0"/>
        <v>7.3655999999999999E-2</v>
      </c>
      <c r="AD63">
        <f t="shared" si="1"/>
        <v>8.2963439999999995</v>
      </c>
      <c r="AE63">
        <f>'IDT-1'!D63</f>
        <v>0</v>
      </c>
      <c r="AF63" s="26"/>
      <c r="AG63">
        <f t="shared" si="2"/>
        <v>8.2963439999999995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0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7.26</v>
      </c>
      <c r="AB64" s="117">
        <f>-STOA!R64</f>
        <v>0</v>
      </c>
      <c r="AC64">
        <f t="shared" si="0"/>
        <v>6.8112000000000006E-2</v>
      </c>
      <c r="AD64">
        <f t="shared" si="1"/>
        <v>7.671888</v>
      </c>
      <c r="AE64">
        <f>'IDT-1'!D64</f>
        <v>0</v>
      </c>
      <c r="AF64" s="26"/>
      <c r="AG64">
        <f t="shared" si="2"/>
        <v>7.671888</v>
      </c>
      <c r="AI64" s="75">
        <f>PXIL!L64</f>
        <v>0</v>
      </c>
      <c r="AJ64" s="75">
        <f>PXIL!R64</f>
        <v>0</v>
      </c>
      <c r="AK64" s="75">
        <f>RTM_IEX!L64</f>
        <v>0.48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0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6.82</v>
      </c>
      <c r="AB65" s="117">
        <f>-STOA!R65</f>
        <v>0</v>
      </c>
      <c r="AC65">
        <f t="shared" si="0"/>
        <v>6.8464000000000011E-2</v>
      </c>
      <c r="AD65">
        <f t="shared" si="1"/>
        <v>7.7115360000000006</v>
      </c>
      <c r="AE65">
        <f>'IDT-1'!D65</f>
        <v>0</v>
      </c>
      <c r="AF65" s="26"/>
      <c r="AG65">
        <f t="shared" si="2"/>
        <v>7.7115360000000006</v>
      </c>
      <c r="AI65" s="75">
        <f>PXIL!L65</f>
        <v>0</v>
      </c>
      <c r="AJ65" s="75">
        <f>PXIL!R65</f>
        <v>0</v>
      </c>
      <c r="AK65" s="75">
        <f>RTM_IEX!L65</f>
        <v>0.96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0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6.05</v>
      </c>
      <c r="AB66" s="117">
        <f>-STOA!R66</f>
        <v>0</v>
      </c>
      <c r="AC66">
        <f t="shared" si="0"/>
        <v>7.0136000000000004E-2</v>
      </c>
      <c r="AD66">
        <f t="shared" si="1"/>
        <v>7.899864</v>
      </c>
      <c r="AE66">
        <f>'IDT-1'!D66</f>
        <v>0</v>
      </c>
      <c r="AF66" s="26"/>
      <c r="AG66">
        <f t="shared" si="2"/>
        <v>7.899864</v>
      </c>
      <c r="AI66" s="75">
        <f>PXIL!L66</f>
        <v>0</v>
      </c>
      <c r="AJ66" s="75">
        <f>PXIL!R66</f>
        <v>0</v>
      </c>
      <c r="AK66" s="75">
        <f>RTM_IEX!L66</f>
        <v>1.92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0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5.66</v>
      </c>
      <c r="AB67" s="117">
        <f>-STOA!R67</f>
        <v>0</v>
      </c>
      <c r="AC67">
        <f t="shared" si="0"/>
        <v>7.0928000000000005E-2</v>
      </c>
      <c r="AD67">
        <f t="shared" si="1"/>
        <v>7.9890720000000002</v>
      </c>
      <c r="AE67">
        <f>'IDT-1'!D67</f>
        <v>0</v>
      </c>
      <c r="AF67" s="26"/>
      <c r="AG67">
        <f t="shared" si="2"/>
        <v>7.9890720000000002</v>
      </c>
      <c r="AI67" s="75">
        <f>PXIL!L67</f>
        <v>0</v>
      </c>
      <c r="AJ67" s="75">
        <f>PXIL!R67</f>
        <v>0</v>
      </c>
      <c r="AK67" s="75">
        <f>RTM_IEX!L67</f>
        <v>2.4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0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4.9000000000000004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7.8584000000000015E-2</v>
      </c>
      <c r="AD68">
        <f t="shared" ref="AD68:AD98" si="4">SUM(B68:AB68,AI68:AR68)-AC68</f>
        <v>8.8514160000000004</v>
      </c>
      <c r="AE68">
        <f>'IDT-1'!D68</f>
        <v>0</v>
      </c>
      <c r="AF68" s="26"/>
      <c r="AG68">
        <f t="shared" ref="AG68:AG98" si="5">SUM(AD68:AF68)</f>
        <v>8.8514160000000004</v>
      </c>
      <c r="AI68" s="75">
        <f>PXIL!L68</f>
        <v>0</v>
      </c>
      <c r="AJ68" s="75">
        <f>PXIL!R68</f>
        <v>0</v>
      </c>
      <c r="AK68" s="75">
        <f>RTM_IEX!L68</f>
        <v>4.03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0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4.32</v>
      </c>
      <c r="AB69" s="117">
        <f>-STOA!R69</f>
        <v>0</v>
      </c>
      <c r="AC69">
        <f t="shared" si="3"/>
        <v>7.9376000000000002E-2</v>
      </c>
      <c r="AD69">
        <f t="shared" si="4"/>
        <v>8.9406239999999997</v>
      </c>
      <c r="AE69">
        <f>'IDT-1'!D69</f>
        <v>0</v>
      </c>
      <c r="AF69" s="26"/>
      <c r="AG69">
        <f t="shared" si="5"/>
        <v>8.9406239999999997</v>
      </c>
      <c r="AI69" s="75">
        <f>PXIL!L69</f>
        <v>0</v>
      </c>
      <c r="AJ69" s="75">
        <f>PXIL!R69</f>
        <v>0</v>
      </c>
      <c r="AK69" s="75">
        <f>RTM_IEX!L69</f>
        <v>4.7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0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3.46</v>
      </c>
      <c r="AB70" s="117">
        <f>-STOA!R70</f>
        <v>0</v>
      </c>
      <c r="AC70">
        <f t="shared" si="3"/>
        <v>8.5360000000000005E-2</v>
      </c>
      <c r="AD70">
        <f t="shared" si="4"/>
        <v>9.6146399999999996</v>
      </c>
      <c r="AE70">
        <f>'IDT-1'!D70</f>
        <v>0</v>
      </c>
      <c r="AF70" s="26"/>
      <c r="AG70">
        <f t="shared" si="5"/>
        <v>9.6146399999999996</v>
      </c>
      <c r="AI70" s="75">
        <f>PXIL!L70</f>
        <v>0</v>
      </c>
      <c r="AJ70" s="75">
        <f>PXIL!R70</f>
        <v>0</v>
      </c>
      <c r="AK70" s="75">
        <f>RTM_IEX!L70</f>
        <v>6.24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0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2.59</v>
      </c>
      <c r="AB71" s="117">
        <f>-STOA!R71</f>
        <v>0</v>
      </c>
      <c r="AC71">
        <f t="shared" si="3"/>
        <v>9.4600000000000017E-2</v>
      </c>
      <c r="AD71">
        <f t="shared" si="4"/>
        <v>10.6554</v>
      </c>
      <c r="AE71">
        <f>'IDT-1'!D71</f>
        <v>0</v>
      </c>
      <c r="AF71" s="26"/>
      <c r="AG71">
        <f t="shared" si="5"/>
        <v>10.6554</v>
      </c>
      <c r="AI71" s="75">
        <f>PXIL!L71</f>
        <v>0</v>
      </c>
      <c r="AJ71" s="75">
        <f>PXIL!R71</f>
        <v>0</v>
      </c>
      <c r="AK71" s="75">
        <f>RTM_IEX!L71</f>
        <v>8.16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0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1.63</v>
      </c>
      <c r="AB72" s="117">
        <f>-STOA!R72</f>
        <v>0</v>
      </c>
      <c r="AC72">
        <f t="shared" si="3"/>
        <v>9.627200000000001E-2</v>
      </c>
      <c r="AD72">
        <f t="shared" si="4"/>
        <v>10.843728</v>
      </c>
      <c r="AE72">
        <f>'IDT-1'!D72</f>
        <v>0</v>
      </c>
      <c r="AF72" s="26"/>
      <c r="AG72">
        <f t="shared" si="5"/>
        <v>10.843728</v>
      </c>
      <c r="AI72" s="75">
        <f>PXIL!L72</f>
        <v>0</v>
      </c>
      <c r="AJ72" s="75">
        <f>PXIL!R72</f>
        <v>0</v>
      </c>
      <c r="AK72" s="75">
        <f>RTM_IEX!L72</f>
        <v>9.31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0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0.86</v>
      </c>
      <c r="AB73" s="117">
        <f>-STOA!R73</f>
        <v>0</v>
      </c>
      <c r="AC73">
        <f t="shared" si="3"/>
        <v>0.10472000000000001</v>
      </c>
      <c r="AD73">
        <f t="shared" si="4"/>
        <v>11.795279999999998</v>
      </c>
      <c r="AE73">
        <f>'IDT-1'!D73</f>
        <v>0</v>
      </c>
      <c r="AF73" s="26"/>
      <c r="AG73">
        <f t="shared" si="5"/>
        <v>11.795279999999998</v>
      </c>
      <c r="AI73" s="75">
        <f>PXIL!L73</f>
        <v>0</v>
      </c>
      <c r="AJ73" s="75">
        <f>PXIL!R73</f>
        <v>0</v>
      </c>
      <c r="AK73" s="75">
        <f>RTM_IEX!L73</f>
        <v>11.04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0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0.21</v>
      </c>
      <c r="AB74" s="117">
        <f>-STOA!R74</f>
        <v>0</v>
      </c>
      <c r="AC74">
        <f t="shared" si="3"/>
        <v>0.11167200000000001</v>
      </c>
      <c r="AD74">
        <f t="shared" si="4"/>
        <v>12.578328000000001</v>
      </c>
      <c r="AE74">
        <f>'IDT-1'!D74</f>
        <v>0</v>
      </c>
      <c r="AF74" s="26"/>
      <c r="AG74">
        <f t="shared" si="5"/>
        <v>12.578328000000001</v>
      </c>
      <c r="AI74" s="75">
        <f>PXIL!L74</f>
        <v>0</v>
      </c>
      <c r="AJ74" s="75">
        <f>PXIL!R74</f>
        <v>0</v>
      </c>
      <c r="AK74" s="75">
        <f>RTM_IEX!L74</f>
        <v>12.48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0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0.11404800000000001</v>
      </c>
      <c r="AD75">
        <f t="shared" si="4"/>
        <v>12.845952</v>
      </c>
      <c r="AE75">
        <f>'IDT-1'!D75</f>
        <v>0</v>
      </c>
      <c r="AF75" s="26"/>
      <c r="AG75">
        <f t="shared" si="5"/>
        <v>12.845952</v>
      </c>
      <c r="AI75" s="75">
        <f>PXIL!L75</f>
        <v>0</v>
      </c>
      <c r="AJ75" s="75">
        <f>PXIL!R75</f>
        <v>0</v>
      </c>
      <c r="AK75" s="75">
        <f>RTM_IEX!L75</f>
        <v>12.96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0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0.118272</v>
      </c>
      <c r="AD76">
        <f t="shared" si="4"/>
        <v>13.321728</v>
      </c>
      <c r="AE76">
        <f>'IDT-1'!D76</f>
        <v>0</v>
      </c>
      <c r="AF76" s="26"/>
      <c r="AG76">
        <f t="shared" si="5"/>
        <v>13.321728</v>
      </c>
      <c r="AI76" s="75">
        <f>PXIL!L76</f>
        <v>0</v>
      </c>
      <c r="AJ76" s="75">
        <f>PXIL!R76</f>
        <v>0</v>
      </c>
      <c r="AK76" s="75">
        <f>RTM_IEX!L76</f>
        <v>13.44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0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0.12249600000000001</v>
      </c>
      <c r="AD77">
        <f t="shared" si="4"/>
        <v>13.797504</v>
      </c>
      <c r="AE77">
        <f>'IDT-1'!D77</f>
        <v>0</v>
      </c>
      <c r="AF77" s="26"/>
      <c r="AG77">
        <f t="shared" si="5"/>
        <v>13.797504</v>
      </c>
      <c r="AI77" s="75">
        <f>PXIL!L77</f>
        <v>0</v>
      </c>
      <c r="AJ77" s="75">
        <f>PXIL!R77</f>
        <v>0</v>
      </c>
      <c r="AK77" s="75">
        <f>RTM_IEX!L77</f>
        <v>13.92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0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0.12672</v>
      </c>
      <c r="AD78">
        <f t="shared" si="4"/>
        <v>14.27328</v>
      </c>
      <c r="AE78">
        <f>'IDT-1'!D78</f>
        <v>0</v>
      </c>
      <c r="AF78" s="26"/>
      <c r="AG78">
        <f t="shared" si="5"/>
        <v>14.27328</v>
      </c>
      <c r="AI78" s="75">
        <f>PXIL!L78</f>
        <v>0</v>
      </c>
      <c r="AJ78" s="75">
        <f>PXIL!R78</f>
        <v>0</v>
      </c>
      <c r="AK78" s="75">
        <f>RTM_IEX!L78</f>
        <v>14.4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0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0.130944</v>
      </c>
      <c r="AD79">
        <f t="shared" si="4"/>
        <v>14.749056000000001</v>
      </c>
      <c r="AE79">
        <f>'IDT-1'!D79</f>
        <v>0</v>
      </c>
      <c r="AF79" s="26"/>
      <c r="AG79">
        <f t="shared" si="5"/>
        <v>14.749056000000001</v>
      </c>
      <c r="AI79" s="75">
        <f>PXIL!L79</f>
        <v>0</v>
      </c>
      <c r="AJ79" s="75">
        <f>PXIL!R79</f>
        <v>0</v>
      </c>
      <c r="AK79" s="75">
        <f>RTM_IEX!L79</f>
        <v>14.88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0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0.13516800000000001</v>
      </c>
      <c r="AD80">
        <f t="shared" si="4"/>
        <v>15.224831999999999</v>
      </c>
      <c r="AE80">
        <f>'IDT-1'!D80</f>
        <v>0</v>
      </c>
      <c r="AF80" s="26"/>
      <c r="AG80">
        <f t="shared" si="5"/>
        <v>15.224831999999999</v>
      </c>
      <c r="AI80" s="75">
        <f>PXIL!L80</f>
        <v>0</v>
      </c>
      <c r="AJ80" s="75">
        <f>PXIL!R80</f>
        <v>0</v>
      </c>
      <c r="AK80" s="75">
        <f>RTM_IEX!L80</f>
        <v>15.36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0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0.13516800000000001</v>
      </c>
      <c r="AD81">
        <f t="shared" si="4"/>
        <v>15.224831999999999</v>
      </c>
      <c r="AE81">
        <f>'IDT-1'!D81</f>
        <v>0</v>
      </c>
      <c r="AF81" s="26"/>
      <c r="AG81">
        <f t="shared" si="5"/>
        <v>15.224831999999999</v>
      </c>
      <c r="AI81" s="75">
        <f>PXIL!L81</f>
        <v>0</v>
      </c>
      <c r="AJ81" s="75">
        <f>PXIL!R81</f>
        <v>0</v>
      </c>
      <c r="AK81" s="75">
        <f>RTM_IEX!L81</f>
        <v>15.36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0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0.13516800000000001</v>
      </c>
      <c r="AD82">
        <f t="shared" si="4"/>
        <v>15.224831999999999</v>
      </c>
      <c r="AE82">
        <f>'IDT-1'!D82</f>
        <v>0</v>
      </c>
      <c r="AF82" s="26"/>
      <c r="AG82">
        <f t="shared" si="5"/>
        <v>15.224831999999999</v>
      </c>
      <c r="AI82" s="75">
        <f>PXIL!L82</f>
        <v>0</v>
      </c>
      <c r="AJ82" s="75">
        <f>PXIL!R82</f>
        <v>0</v>
      </c>
      <c r="AK82" s="75">
        <f>RTM_IEX!L82</f>
        <v>15.36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0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0.12672</v>
      </c>
      <c r="AD83">
        <f t="shared" si="4"/>
        <v>14.27328</v>
      </c>
      <c r="AE83">
        <f>'IDT-1'!D83</f>
        <v>0</v>
      </c>
      <c r="AF83" s="26"/>
      <c r="AG83">
        <f t="shared" si="5"/>
        <v>14.27328</v>
      </c>
      <c r="AI83" s="75">
        <f>PXIL!L83</f>
        <v>0</v>
      </c>
      <c r="AJ83" s="75">
        <f>PXIL!R83</f>
        <v>0</v>
      </c>
      <c r="AK83" s="75">
        <f>RTM_IEX!L83</f>
        <v>14.4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0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0.12672</v>
      </c>
      <c r="AD84">
        <f t="shared" si="4"/>
        <v>14.27328</v>
      </c>
      <c r="AE84">
        <f>'IDT-1'!D84</f>
        <v>0</v>
      </c>
      <c r="AF84" s="26"/>
      <c r="AG84">
        <f t="shared" si="5"/>
        <v>14.27328</v>
      </c>
      <c r="AI84" s="75">
        <f>PXIL!L84</f>
        <v>0</v>
      </c>
      <c r="AJ84" s="75">
        <f>PXIL!R84</f>
        <v>0</v>
      </c>
      <c r="AK84" s="75">
        <f>RTM_IEX!L84</f>
        <v>14.4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0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0.12672</v>
      </c>
      <c r="AD85">
        <f t="shared" si="4"/>
        <v>14.27328</v>
      </c>
      <c r="AE85">
        <f>'IDT-1'!D85</f>
        <v>0</v>
      </c>
      <c r="AF85" s="26"/>
      <c r="AG85">
        <f t="shared" si="5"/>
        <v>14.27328</v>
      </c>
      <c r="AI85" s="75">
        <f>PXIL!L85</f>
        <v>0</v>
      </c>
      <c r="AJ85" s="75">
        <f>PXIL!R85</f>
        <v>0</v>
      </c>
      <c r="AK85" s="75">
        <f>RTM_IEX!L85</f>
        <v>14.4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0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0.12672</v>
      </c>
      <c r="AD86">
        <f t="shared" si="4"/>
        <v>14.27328</v>
      </c>
      <c r="AE86">
        <f>'IDT-1'!D86</f>
        <v>0</v>
      </c>
      <c r="AF86" s="26"/>
      <c r="AG86">
        <f t="shared" si="5"/>
        <v>14.27328</v>
      </c>
      <c r="AI86" s="75">
        <f>PXIL!L86</f>
        <v>0</v>
      </c>
      <c r="AJ86" s="75">
        <f>PXIL!R86</f>
        <v>0</v>
      </c>
      <c r="AK86" s="75">
        <f>RTM_IEX!L86</f>
        <v>14.4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0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0.118272</v>
      </c>
      <c r="AD87">
        <f t="shared" si="4"/>
        <v>13.321728</v>
      </c>
      <c r="AE87">
        <f>'IDT-1'!D87</f>
        <v>0</v>
      </c>
      <c r="AF87" s="26"/>
      <c r="AG87">
        <f t="shared" si="5"/>
        <v>13.321728</v>
      </c>
      <c r="AI87" s="75">
        <f>PXIL!L87</f>
        <v>0</v>
      </c>
      <c r="AJ87" s="75">
        <f>PXIL!R87</f>
        <v>0</v>
      </c>
      <c r="AK87" s="75">
        <f>RTM_IEX!L87</f>
        <v>13.44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0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0.109824</v>
      </c>
      <c r="AD88">
        <f t="shared" si="4"/>
        <v>12.370176000000001</v>
      </c>
      <c r="AE88">
        <f>'IDT-1'!D88</f>
        <v>0</v>
      </c>
      <c r="AF88" s="26"/>
      <c r="AG88">
        <f t="shared" si="5"/>
        <v>12.370176000000001</v>
      </c>
      <c r="AI88" s="75">
        <f>PXIL!L88</f>
        <v>0</v>
      </c>
      <c r="AJ88" s="75">
        <f>PXIL!R88</f>
        <v>0</v>
      </c>
      <c r="AK88" s="75">
        <f>RTM_IEX!L88</f>
        <v>12.48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0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0.109824</v>
      </c>
      <c r="AD89">
        <f t="shared" si="4"/>
        <v>12.370176000000001</v>
      </c>
      <c r="AE89">
        <f>'IDT-1'!D89</f>
        <v>0</v>
      </c>
      <c r="AF89" s="26"/>
      <c r="AG89">
        <f t="shared" si="5"/>
        <v>12.370176000000001</v>
      </c>
      <c r="AI89" s="75">
        <f>PXIL!L89</f>
        <v>0</v>
      </c>
      <c r="AJ89" s="75">
        <f>PXIL!R89</f>
        <v>0</v>
      </c>
      <c r="AK89" s="75">
        <f>RTM_IEX!L89</f>
        <v>12.48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0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0.10137600000000001</v>
      </c>
      <c r="AD90">
        <f t="shared" si="4"/>
        <v>11.418623999999999</v>
      </c>
      <c r="AE90">
        <f>'IDT-1'!D90</f>
        <v>0</v>
      </c>
      <c r="AF90" s="26"/>
      <c r="AG90">
        <f t="shared" si="5"/>
        <v>11.418623999999999</v>
      </c>
      <c r="AI90" s="75">
        <f>PXIL!L90</f>
        <v>0</v>
      </c>
      <c r="AJ90" s="75">
        <f>PXIL!R90</f>
        <v>0</v>
      </c>
      <c r="AK90" s="75">
        <f>RTM_IEX!L90</f>
        <v>11.52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0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9.2928000000000011E-2</v>
      </c>
      <c r="AD91">
        <f t="shared" si="4"/>
        <v>10.467072</v>
      </c>
      <c r="AE91">
        <f>'IDT-1'!D91</f>
        <v>0</v>
      </c>
      <c r="AF91" s="26"/>
      <c r="AG91">
        <f t="shared" si="5"/>
        <v>10.467072</v>
      </c>
      <c r="AI91" s="75">
        <f>PXIL!L91</f>
        <v>0</v>
      </c>
      <c r="AJ91" s="75">
        <f>PXIL!R91</f>
        <v>0</v>
      </c>
      <c r="AK91" s="75">
        <f>RTM_IEX!L91</f>
        <v>10.56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0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9.2928000000000011E-2</v>
      </c>
      <c r="AD92">
        <f t="shared" si="4"/>
        <v>10.467072</v>
      </c>
      <c r="AE92">
        <f>'IDT-1'!D92</f>
        <v>0</v>
      </c>
      <c r="AF92" s="26"/>
      <c r="AG92">
        <f t="shared" si="5"/>
        <v>10.467072</v>
      </c>
      <c r="AI92" s="75">
        <f>PXIL!L92</f>
        <v>0</v>
      </c>
      <c r="AJ92" s="75">
        <f>PXIL!R92</f>
        <v>0</v>
      </c>
      <c r="AK92" s="75">
        <f>RTM_IEX!L92</f>
        <v>10.56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0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8.448E-2</v>
      </c>
      <c r="AD93">
        <f t="shared" si="4"/>
        <v>9.5155200000000004</v>
      </c>
      <c r="AE93">
        <f>'IDT-1'!D93</f>
        <v>0</v>
      </c>
      <c r="AF93" s="26"/>
      <c r="AG93">
        <f t="shared" si="5"/>
        <v>9.5155200000000004</v>
      </c>
      <c r="AI93" s="75">
        <f>PXIL!L93</f>
        <v>0</v>
      </c>
      <c r="AJ93" s="75">
        <f>PXIL!R93</f>
        <v>0</v>
      </c>
      <c r="AK93" s="75">
        <f>RTM_IEX!L93</f>
        <v>9.6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0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8.448E-2</v>
      </c>
      <c r="AD94">
        <f t="shared" si="4"/>
        <v>9.5155200000000004</v>
      </c>
      <c r="AE94">
        <f>'IDT-1'!D94</f>
        <v>0</v>
      </c>
      <c r="AF94" s="26"/>
      <c r="AG94">
        <f t="shared" si="5"/>
        <v>9.5155200000000004</v>
      </c>
      <c r="AI94" s="75">
        <f>PXIL!L94</f>
        <v>0</v>
      </c>
      <c r="AJ94" s="75">
        <f>PXIL!R94</f>
        <v>0</v>
      </c>
      <c r="AK94" s="75">
        <f>RTM_IEX!L94</f>
        <v>9.6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0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8.0255999999999994E-2</v>
      </c>
      <c r="AD95">
        <f t="shared" si="4"/>
        <v>9.0397439999999989</v>
      </c>
      <c r="AE95">
        <f>'IDT-1'!D95</f>
        <v>0</v>
      </c>
      <c r="AF95" s="26"/>
      <c r="AG95">
        <f t="shared" si="5"/>
        <v>9.0397439999999989</v>
      </c>
      <c r="AI95" s="75">
        <f>PXIL!L95</f>
        <v>0</v>
      </c>
      <c r="AJ95" s="75">
        <f>PXIL!R95</f>
        <v>0</v>
      </c>
      <c r="AK95" s="75">
        <f>RTM_IEX!L95</f>
        <v>9.1199999999999992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0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7.6032000000000016E-2</v>
      </c>
      <c r="AD96">
        <f t="shared" si="4"/>
        <v>8.5639680000000009</v>
      </c>
      <c r="AE96">
        <f>'IDT-1'!D96</f>
        <v>0</v>
      </c>
      <c r="AF96" s="26"/>
      <c r="AG96">
        <f t="shared" si="5"/>
        <v>8.5639680000000009</v>
      </c>
      <c r="AI96" s="75">
        <f>PXIL!L96</f>
        <v>0</v>
      </c>
      <c r="AJ96" s="75">
        <f>PXIL!R96</f>
        <v>0</v>
      </c>
      <c r="AK96" s="75">
        <f>RTM_IEX!L96</f>
        <v>8.64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0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7.6032000000000016E-2</v>
      </c>
      <c r="AD97">
        <f t="shared" si="4"/>
        <v>8.5639680000000009</v>
      </c>
      <c r="AE97">
        <f>'IDT-1'!D97</f>
        <v>0</v>
      </c>
      <c r="AF97" s="26"/>
      <c r="AG97">
        <f t="shared" si="5"/>
        <v>8.5639680000000009</v>
      </c>
      <c r="AI97" s="75">
        <f>PXIL!L97</f>
        <v>0</v>
      </c>
      <c r="AJ97" s="75">
        <f>PXIL!R97</f>
        <v>0</v>
      </c>
      <c r="AK97" s="75">
        <f>RTM_IEX!L97</f>
        <v>8.64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0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7.1808000000000011E-2</v>
      </c>
      <c r="AD98">
        <f t="shared" si="4"/>
        <v>8.0881919999999994</v>
      </c>
      <c r="AE98">
        <f>'IDT-1'!D98</f>
        <v>0</v>
      </c>
      <c r="AF98" s="26"/>
      <c r="AG98">
        <f t="shared" si="5"/>
        <v>8.0881919999999994</v>
      </c>
      <c r="AI98" s="75">
        <f>PXIL!L98</f>
        <v>0</v>
      </c>
      <c r="AJ98" s="75">
        <f>PXIL!R98</f>
        <v>0</v>
      </c>
      <c r="AK98" s="75">
        <f>RTM_IEX!L98</f>
        <v>8.16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5.9407500000000023E-2</v>
      </c>
      <c r="AB99" s="117">
        <f t="shared" si="6"/>
        <v>0</v>
      </c>
      <c r="AC99">
        <f t="shared" si="6"/>
        <v>2.4000240000000015E-3</v>
      </c>
      <c r="AD99">
        <f t="shared" si="6"/>
        <v>0.27032997599999981</v>
      </c>
      <c r="AE99">
        <f t="shared" ref="AE99:AR99" si="7">SUM(AE3:AE98)/4000</f>
        <v>0</v>
      </c>
      <c r="AG99">
        <f t="shared" si="7"/>
        <v>0.27032997599999981</v>
      </c>
      <c r="AI99">
        <f t="shared" si="7"/>
        <v>0</v>
      </c>
      <c r="AJ99">
        <f t="shared" si="7"/>
        <v>0</v>
      </c>
      <c r="AK99">
        <f t="shared" si="7"/>
        <v>0.21332249999999994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45020</v>
      </c>
      <c r="B1" s="235"/>
      <c r="C1" s="235"/>
      <c r="D1" s="235"/>
      <c r="E1" s="235" t="s">
        <v>192</v>
      </c>
      <c r="F1" s="235" t="s">
        <v>193</v>
      </c>
      <c r="G1" s="235" t="s">
        <v>190</v>
      </c>
      <c r="H1" s="235" t="s">
        <v>191</v>
      </c>
      <c r="I1" s="235" t="s">
        <v>194</v>
      </c>
      <c r="J1" s="235" t="s">
        <v>195</v>
      </c>
      <c r="K1" s="235" t="s">
        <v>196</v>
      </c>
      <c r="L1" s="235" t="s">
        <v>200</v>
      </c>
      <c r="M1" s="235" t="s">
        <v>201</v>
      </c>
      <c r="N1" s="235" t="s">
        <v>202</v>
      </c>
      <c r="O1" s="235" t="s">
        <v>197</v>
      </c>
      <c r="P1" s="244" t="s">
        <v>143</v>
      </c>
      <c r="Q1" s="244" t="s">
        <v>144</v>
      </c>
      <c r="R1" s="79"/>
      <c r="S1" s="79"/>
      <c r="T1" s="82" t="s">
        <v>302</v>
      </c>
      <c r="U1" s="245" t="s">
        <v>303</v>
      </c>
      <c r="V1" s="107" t="s">
        <v>316</v>
      </c>
      <c r="W1" s="107" t="s">
        <v>302</v>
      </c>
      <c r="X1" s="235" t="s">
        <v>335</v>
      </c>
      <c r="Y1" s="242" t="s">
        <v>223</v>
      </c>
      <c r="Z1" s="242" t="s">
        <v>224</v>
      </c>
      <c r="AA1" s="246" t="s">
        <v>198</v>
      </c>
      <c r="AB1" s="246" t="s">
        <v>199</v>
      </c>
      <c r="AC1" s="27" t="s">
        <v>189</v>
      </c>
      <c r="AD1" s="235" t="s">
        <v>142</v>
      </c>
      <c r="AG1" s="235" t="s">
        <v>278</v>
      </c>
      <c r="AI1" s="242" t="s">
        <v>384</v>
      </c>
      <c r="AJ1" s="242" t="s">
        <v>385</v>
      </c>
      <c r="AK1" s="242" t="s">
        <v>386</v>
      </c>
      <c r="AL1" s="242" t="s">
        <v>387</v>
      </c>
      <c r="AM1" s="242" t="s">
        <v>388</v>
      </c>
      <c r="AN1" s="242" t="s">
        <v>389</v>
      </c>
      <c r="AO1" s="241" t="s">
        <v>412</v>
      </c>
      <c r="AP1" s="241" t="s">
        <v>413</v>
      </c>
      <c r="AQ1" s="241" t="s">
        <v>414</v>
      </c>
      <c r="AR1" s="241" t="s">
        <v>415</v>
      </c>
    </row>
    <row r="2" spans="1:44">
      <c r="A2" s="27" t="s">
        <v>44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44"/>
      <c r="Q2" s="244"/>
      <c r="R2" s="79"/>
      <c r="S2" s="79"/>
      <c r="T2" s="82" t="s">
        <v>315</v>
      </c>
      <c r="U2" s="245"/>
      <c r="V2" s="107" t="s">
        <v>304</v>
      </c>
      <c r="W2" s="107" t="s">
        <v>304</v>
      </c>
      <c r="X2" s="235"/>
      <c r="Y2" s="242"/>
      <c r="Z2" s="242"/>
      <c r="AA2" s="246"/>
      <c r="AB2" s="246"/>
      <c r="AC2" s="27">
        <f>Allocation!J1/100</f>
        <v>8.8000000000000005E-3</v>
      </c>
      <c r="AD2" s="235"/>
      <c r="AE2" t="s">
        <v>276</v>
      </c>
      <c r="AG2" s="235"/>
      <c r="AI2" s="242"/>
      <c r="AJ2" s="242"/>
      <c r="AK2" s="242"/>
      <c r="AL2" s="242"/>
      <c r="AM2" s="242"/>
      <c r="AN2" s="242"/>
      <c r="AO2" s="241"/>
      <c r="AP2" s="241"/>
      <c r="AQ2" s="241"/>
      <c r="AR2" s="241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14.395428000000001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0.1477997664</v>
      </c>
      <c r="AD3">
        <f>SUM(B3:AB3,AI3:AR3)-AC3</f>
        <v>16.647628233600003</v>
      </c>
      <c r="AE3">
        <v>0</v>
      </c>
      <c r="AF3" s="26"/>
      <c r="AG3">
        <f>SUM(AD3:AF3)</f>
        <v>16.647628233600003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2.4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14.395428000000001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0.12835176640000001</v>
      </c>
      <c r="AD4">
        <f t="shared" ref="AD4:AD67" si="1">SUM(B4:AB4,AI4:AR4)-AC4</f>
        <v>14.4570762336</v>
      </c>
      <c r="AE4">
        <v>0</v>
      </c>
      <c r="AF4" s="26"/>
      <c r="AG4">
        <f t="shared" ref="AG4:AG67" si="2">SUM(AD4:AF4)</f>
        <v>14.4570762336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0.19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14.395428000000001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0.1384717664</v>
      </c>
      <c r="AD5">
        <f t="shared" si="1"/>
        <v>15.5969562336</v>
      </c>
      <c r="AE5">
        <v>0</v>
      </c>
      <c r="AF5" s="26"/>
      <c r="AG5">
        <f t="shared" si="2"/>
        <v>15.5969562336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1.34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13.31625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0.11718300000000001</v>
      </c>
      <c r="AD6">
        <f t="shared" si="1"/>
        <v>13.199066999999999</v>
      </c>
      <c r="AE6">
        <v>0</v>
      </c>
      <c r="AF6" s="26"/>
      <c r="AG6">
        <f t="shared" si="2"/>
        <v>13.199066999999999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14.395428000000001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0.13257576640000002</v>
      </c>
      <c r="AD7">
        <f t="shared" si="1"/>
        <v>14.9328522336</v>
      </c>
      <c r="AE7">
        <v>0</v>
      </c>
      <c r="AF7" s="26"/>
      <c r="AG7">
        <f t="shared" si="2"/>
        <v>14.9328522336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0.67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14.395428000000001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0.12835176640000001</v>
      </c>
      <c r="AD8">
        <f t="shared" si="1"/>
        <v>14.4570762336</v>
      </c>
      <c r="AE8">
        <v>0</v>
      </c>
      <c r="AF8" s="26"/>
      <c r="AG8">
        <f t="shared" si="2"/>
        <v>14.4570762336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0.19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13.384935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0.11778742800000001</v>
      </c>
      <c r="AD9">
        <f t="shared" si="1"/>
        <v>13.267147572000001</v>
      </c>
      <c r="AE9">
        <v>0</v>
      </c>
      <c r="AF9" s="26"/>
      <c r="AG9">
        <f t="shared" si="2"/>
        <v>13.267147572000001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14.395428000000001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0.1342477664</v>
      </c>
      <c r="AD10">
        <f t="shared" si="1"/>
        <v>15.121180233600001</v>
      </c>
      <c r="AE10">
        <v>0</v>
      </c>
      <c r="AF10" s="26"/>
      <c r="AG10">
        <f t="shared" si="2"/>
        <v>15.121180233600001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0.86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14.395428000000001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0.13679976639999999</v>
      </c>
      <c r="AD11">
        <f t="shared" si="1"/>
        <v>15.408628233600002</v>
      </c>
      <c r="AE11">
        <v>0</v>
      </c>
      <c r="AF11" s="26"/>
      <c r="AG11">
        <f t="shared" si="2"/>
        <v>15.408628233600002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1.1499999999999999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14.284798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0.12570622240000001</v>
      </c>
      <c r="AD12">
        <f t="shared" si="1"/>
        <v>14.1590917776</v>
      </c>
      <c r="AE12">
        <v>0</v>
      </c>
      <c r="AF12" s="26"/>
      <c r="AG12">
        <f t="shared" si="2"/>
        <v>14.1590917776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14.395428000000001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0.13090376640000001</v>
      </c>
      <c r="AD13">
        <f t="shared" si="1"/>
        <v>14.744524233600002</v>
      </c>
      <c r="AE13">
        <v>0</v>
      </c>
      <c r="AF13" s="26"/>
      <c r="AG13">
        <f t="shared" si="2"/>
        <v>14.744524233600002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0.48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14.395428000000001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0.1317837664</v>
      </c>
      <c r="AD14">
        <f t="shared" si="1"/>
        <v>14.843644233600001</v>
      </c>
      <c r="AE14">
        <v>0</v>
      </c>
      <c r="AF14" s="26"/>
      <c r="AG14">
        <f t="shared" si="2"/>
        <v>14.843644233600001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0.57999999999999996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14.395428000000001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0.15624776640000002</v>
      </c>
      <c r="AD15">
        <f t="shared" si="1"/>
        <v>17.599180233600002</v>
      </c>
      <c r="AE15">
        <v>0</v>
      </c>
      <c r="AF15" s="26"/>
      <c r="AG15">
        <f t="shared" si="2"/>
        <v>17.599180233600002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3.36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14.395428000000001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0.1461277664</v>
      </c>
      <c r="AD16">
        <f t="shared" si="1"/>
        <v>16.4593002336</v>
      </c>
      <c r="AE16">
        <v>0</v>
      </c>
      <c r="AF16" s="26"/>
      <c r="AG16">
        <f t="shared" si="2"/>
        <v>16.4593002336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2.21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14.395428000000001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0.1342477664</v>
      </c>
      <c r="AD17">
        <f t="shared" si="1"/>
        <v>15.121180233600001</v>
      </c>
      <c r="AE17">
        <v>0</v>
      </c>
      <c r="AF17" s="26"/>
      <c r="AG17">
        <f t="shared" si="2"/>
        <v>15.121180233600001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0.86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14.395428000000001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0.15791976639999999</v>
      </c>
      <c r="AD18">
        <f t="shared" si="1"/>
        <v>17.787508233600001</v>
      </c>
      <c r="AE18">
        <v>0</v>
      </c>
      <c r="AF18" s="26"/>
      <c r="AG18">
        <f t="shared" si="2"/>
        <v>17.787508233600001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3.55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14.395428000000001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0.20359176640000001</v>
      </c>
      <c r="AD19">
        <f t="shared" si="1"/>
        <v>22.931836233600002</v>
      </c>
      <c r="AE19">
        <v>0</v>
      </c>
      <c r="AF19" s="26"/>
      <c r="AG19">
        <f t="shared" si="2"/>
        <v>22.931836233600002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8.74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14.395428000000001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0.2043837664</v>
      </c>
      <c r="AD20">
        <f t="shared" si="1"/>
        <v>23.021044233600001</v>
      </c>
      <c r="AE20">
        <v>0</v>
      </c>
      <c r="AF20" s="26"/>
      <c r="AG20">
        <f t="shared" si="2"/>
        <v>23.021044233600001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8.83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14.395428000000001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0.21027976640000001</v>
      </c>
      <c r="AD21">
        <f t="shared" si="1"/>
        <v>23.685148233600003</v>
      </c>
      <c r="AE21">
        <v>0</v>
      </c>
      <c r="AF21" s="26"/>
      <c r="AG21">
        <f t="shared" si="2"/>
        <v>23.685148233600003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9.5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14.395428000000001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0.1976077664</v>
      </c>
      <c r="AD22">
        <f t="shared" si="1"/>
        <v>22.2578202336</v>
      </c>
      <c r="AE22">
        <v>0</v>
      </c>
      <c r="AF22" s="26"/>
      <c r="AG22">
        <f t="shared" si="2"/>
        <v>22.2578202336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8.06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14.395428000000001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0.21027976640000001</v>
      </c>
      <c r="AD23">
        <f t="shared" si="1"/>
        <v>23.685148233600003</v>
      </c>
      <c r="AE23">
        <v>0</v>
      </c>
      <c r="AF23" s="26"/>
      <c r="AG23">
        <f t="shared" si="2"/>
        <v>23.685148233600003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9.5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14.395428000000001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0.2018317664</v>
      </c>
      <c r="AD24">
        <f t="shared" si="1"/>
        <v>22.7335962336</v>
      </c>
      <c r="AE24">
        <v>0</v>
      </c>
      <c r="AF24" s="26"/>
      <c r="AG24">
        <f t="shared" si="2"/>
        <v>22.7335962336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8.5399999999999991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14.395428000000001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0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0.21027976640000001</v>
      </c>
      <c r="AD25">
        <f t="shared" si="1"/>
        <v>23.685148233600003</v>
      </c>
      <c r="AE25">
        <v>0</v>
      </c>
      <c r="AF25" s="26"/>
      <c r="AG25">
        <f t="shared" si="2"/>
        <v>23.685148233600003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9.5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14.395428000000001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0.17481576640000002</v>
      </c>
      <c r="AD26">
        <f t="shared" si="1"/>
        <v>19.690612233600003</v>
      </c>
      <c r="AE26">
        <v>0</v>
      </c>
      <c r="AF26" s="26"/>
      <c r="AG26">
        <f t="shared" si="2"/>
        <v>19.690612233600003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5.47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14.395428000000001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5.76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0.17736776640000002</v>
      </c>
      <c r="AD27">
        <f t="shared" si="1"/>
        <v>19.978060233600001</v>
      </c>
      <c r="AE27">
        <v>0</v>
      </c>
      <c r="AF27" s="26"/>
      <c r="AG27">
        <f t="shared" si="2"/>
        <v>19.978060233600001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14.395428000000001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9.5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0.21027976640000004</v>
      </c>
      <c r="AD28">
        <f t="shared" si="1"/>
        <v>23.685148233600003</v>
      </c>
      <c r="AE28">
        <v>0</v>
      </c>
      <c r="AF28" s="26"/>
      <c r="AG28">
        <f t="shared" si="2"/>
        <v>23.685148233600003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14.395428000000001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9.5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0.21027976640000004</v>
      </c>
      <c r="AD29">
        <f t="shared" si="1"/>
        <v>23.685148233600003</v>
      </c>
      <c r="AE29">
        <v>0</v>
      </c>
      <c r="AF29" s="26"/>
      <c r="AG29">
        <f t="shared" si="2"/>
        <v>23.685148233600003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14.395428000000001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9.5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0.21027976640000004</v>
      </c>
      <c r="AD30">
        <f t="shared" si="1"/>
        <v>23.685148233600003</v>
      </c>
      <c r="AE30">
        <v>0</v>
      </c>
      <c r="AF30" s="26"/>
      <c r="AG30">
        <f t="shared" si="2"/>
        <v>23.685148233600003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14.395428000000001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9.5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0.21027976640000004</v>
      </c>
      <c r="AD31">
        <f t="shared" si="1"/>
        <v>23.685148233600003</v>
      </c>
      <c r="AE31">
        <v>0</v>
      </c>
      <c r="AF31" s="26"/>
      <c r="AG31">
        <f t="shared" si="2"/>
        <v>23.685148233600003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14.395428000000001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9.31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0.20860776640000003</v>
      </c>
      <c r="AD32">
        <f t="shared" si="1"/>
        <v>23.496820233600001</v>
      </c>
      <c r="AE32">
        <v>0</v>
      </c>
      <c r="AF32" s="26"/>
      <c r="AG32">
        <f t="shared" si="2"/>
        <v>23.496820233600001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14.395428000000001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7.87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0.19593576640000002</v>
      </c>
      <c r="AD33">
        <f t="shared" si="1"/>
        <v>22.069492233599998</v>
      </c>
      <c r="AE33">
        <v>0</v>
      </c>
      <c r="AF33" s="26"/>
      <c r="AG33">
        <f t="shared" si="2"/>
        <v>22.069492233599998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14.395428000000001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8.26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0.19936776640000001</v>
      </c>
      <c r="AD34">
        <f t="shared" si="1"/>
        <v>22.456060233599999</v>
      </c>
      <c r="AE34">
        <v>0</v>
      </c>
      <c r="AF34" s="26"/>
      <c r="AG34">
        <f t="shared" si="2"/>
        <v>22.456060233599999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14.395428000000001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7.87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0.19593576640000002</v>
      </c>
      <c r="AD35">
        <f t="shared" si="1"/>
        <v>22.069492233599998</v>
      </c>
      <c r="AE35">
        <v>0</v>
      </c>
      <c r="AF35" s="26"/>
      <c r="AG35">
        <f t="shared" si="2"/>
        <v>22.069492233599998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14.395428000000001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9.5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0.21027976640000004</v>
      </c>
      <c r="AD36">
        <f t="shared" si="1"/>
        <v>23.685148233600003</v>
      </c>
      <c r="AE36">
        <v>0</v>
      </c>
      <c r="AF36" s="26"/>
      <c r="AG36">
        <f t="shared" si="2"/>
        <v>23.685148233600003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14.395428000000001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9.5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0.21027976640000004</v>
      </c>
      <c r="AD37">
        <f t="shared" si="1"/>
        <v>23.685148233600003</v>
      </c>
      <c r="AE37">
        <v>0</v>
      </c>
      <c r="AF37" s="26"/>
      <c r="AG37">
        <f t="shared" si="2"/>
        <v>23.685148233600003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14.395428000000001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9.5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0.21027976640000004</v>
      </c>
      <c r="AD38">
        <f t="shared" si="1"/>
        <v>23.685148233600003</v>
      </c>
      <c r="AE38">
        <v>0</v>
      </c>
      <c r="AF38" s="26"/>
      <c r="AG38">
        <f t="shared" si="2"/>
        <v>23.685148233600003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14.395428000000001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9.5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0.21027976640000004</v>
      </c>
      <c r="AD39">
        <f t="shared" si="1"/>
        <v>23.685148233600003</v>
      </c>
      <c r="AE39">
        <v>0</v>
      </c>
      <c r="AF39" s="26"/>
      <c r="AG39">
        <f t="shared" si="2"/>
        <v>23.685148233600003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14.395428000000001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9.5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0.21027976640000004</v>
      </c>
      <c r="AD40">
        <f t="shared" si="1"/>
        <v>23.685148233600003</v>
      </c>
      <c r="AE40">
        <v>0</v>
      </c>
      <c r="AF40" s="26"/>
      <c r="AG40">
        <f t="shared" si="2"/>
        <v>23.685148233600003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14.395428000000001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8.4499999999999993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0.20103976639999999</v>
      </c>
      <c r="AD41">
        <f t="shared" si="1"/>
        <v>22.644388233599997</v>
      </c>
      <c r="AE41">
        <v>0</v>
      </c>
      <c r="AF41" s="26"/>
      <c r="AG41">
        <f t="shared" si="2"/>
        <v>22.644388233599997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14.395428000000001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9.5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0.21027976640000004</v>
      </c>
      <c r="AD42">
        <f t="shared" si="1"/>
        <v>23.685148233600003</v>
      </c>
      <c r="AE42">
        <v>0</v>
      </c>
      <c r="AF42" s="26"/>
      <c r="AG42">
        <f t="shared" si="2"/>
        <v>23.685148233600003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14.395428000000001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9.5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0.21027976640000004</v>
      </c>
      <c r="AD43">
        <f t="shared" si="1"/>
        <v>23.685148233600003</v>
      </c>
      <c r="AE43">
        <v>0</v>
      </c>
      <c r="AF43" s="26"/>
      <c r="AG43">
        <f t="shared" si="2"/>
        <v>23.685148233600003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14.395428000000001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9.5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0.21027976640000004</v>
      </c>
      <c r="AD44">
        <f t="shared" si="1"/>
        <v>23.685148233600003</v>
      </c>
      <c r="AE44">
        <v>0</v>
      </c>
      <c r="AF44" s="26"/>
      <c r="AG44">
        <f t="shared" si="2"/>
        <v>23.685148233600003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14.395428000000001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5.18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0.17226376640000002</v>
      </c>
      <c r="AD45">
        <f t="shared" si="1"/>
        <v>19.403164233600002</v>
      </c>
      <c r="AE45">
        <v>0</v>
      </c>
      <c r="AF45" s="26"/>
      <c r="AG45">
        <f t="shared" si="2"/>
        <v>19.403164233600002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14.395428000000001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7.87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0.19593576640000002</v>
      </c>
      <c r="AD46">
        <f t="shared" si="1"/>
        <v>22.069492233599998</v>
      </c>
      <c r="AE46">
        <v>0</v>
      </c>
      <c r="AF46" s="26"/>
      <c r="AG46">
        <f t="shared" si="2"/>
        <v>22.069492233599998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14.395428000000001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7.97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0.19681576640000004</v>
      </c>
      <c r="AD47">
        <f t="shared" si="1"/>
        <v>22.168612233600001</v>
      </c>
      <c r="AE47">
        <v>0</v>
      </c>
      <c r="AF47" s="26"/>
      <c r="AG47">
        <f t="shared" si="2"/>
        <v>22.168612233600001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14.395428000000001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5.47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0.17481576640000002</v>
      </c>
      <c r="AD48">
        <f t="shared" si="1"/>
        <v>19.690612233600003</v>
      </c>
      <c r="AE48">
        <v>0</v>
      </c>
      <c r="AF48" s="26"/>
      <c r="AG48">
        <f t="shared" si="2"/>
        <v>19.690612233600003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14.395428000000001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8.5399999999999991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0.20183176640000003</v>
      </c>
      <c r="AD49">
        <f t="shared" si="1"/>
        <v>22.7335962336</v>
      </c>
      <c r="AE49">
        <v>0</v>
      </c>
      <c r="AF49" s="26"/>
      <c r="AG49">
        <f t="shared" si="2"/>
        <v>22.7335962336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14.395428000000001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7.1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0.18915976640000001</v>
      </c>
      <c r="AD50">
        <f t="shared" si="1"/>
        <v>21.306268233600001</v>
      </c>
      <c r="AE50">
        <v>0</v>
      </c>
      <c r="AF50" s="26"/>
      <c r="AG50">
        <f t="shared" si="2"/>
        <v>21.306268233600001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14.395428000000001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9.5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0.21027976640000004</v>
      </c>
      <c r="AD51">
        <f t="shared" si="1"/>
        <v>23.685148233600003</v>
      </c>
      <c r="AE51">
        <v>0</v>
      </c>
      <c r="AF51" s="26"/>
      <c r="AG51">
        <f t="shared" si="2"/>
        <v>23.685148233600003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14.395428000000001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9.5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0.21027976640000004</v>
      </c>
      <c r="AD52">
        <f t="shared" si="1"/>
        <v>23.685148233600003</v>
      </c>
      <c r="AE52">
        <v>0</v>
      </c>
      <c r="AF52" s="26"/>
      <c r="AG52">
        <f t="shared" si="2"/>
        <v>23.685148233600003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14.395428000000001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3.74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0.15959176640000003</v>
      </c>
      <c r="AD53">
        <f t="shared" si="1"/>
        <v>17.975836233600003</v>
      </c>
      <c r="AE53">
        <v>0</v>
      </c>
      <c r="AF53" s="26"/>
      <c r="AG53">
        <f t="shared" si="2"/>
        <v>17.975836233600003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14.395428000000001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7.78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0.1951437664</v>
      </c>
      <c r="AD54">
        <f t="shared" si="1"/>
        <v>21.980284233599999</v>
      </c>
      <c r="AE54">
        <v>0</v>
      </c>
      <c r="AF54" s="26"/>
      <c r="AG54">
        <f t="shared" si="2"/>
        <v>21.980284233599999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14.395428000000001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9.5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0.21027976640000004</v>
      </c>
      <c r="AD55">
        <f t="shared" si="1"/>
        <v>23.685148233600003</v>
      </c>
      <c r="AE55">
        <v>0</v>
      </c>
      <c r="AF55" s="26"/>
      <c r="AG55">
        <f t="shared" si="2"/>
        <v>23.685148233600003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14.395428000000001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9.2200000000000006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0.20781576640000002</v>
      </c>
      <c r="AD56">
        <f t="shared" si="1"/>
        <v>23.407612233600002</v>
      </c>
      <c r="AE56">
        <v>0</v>
      </c>
      <c r="AF56" s="26"/>
      <c r="AG56">
        <f t="shared" si="2"/>
        <v>23.407612233600002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14.395428000000001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9.2200000000000006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0.20781576640000002</v>
      </c>
      <c r="AD57">
        <f t="shared" si="1"/>
        <v>23.407612233600002</v>
      </c>
      <c r="AE57">
        <v>0</v>
      </c>
      <c r="AF57" s="26"/>
      <c r="AG57">
        <f t="shared" si="2"/>
        <v>23.407612233600002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14.395428000000001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7.97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0.19681576640000004</v>
      </c>
      <c r="AD58">
        <f t="shared" si="1"/>
        <v>22.168612233600001</v>
      </c>
      <c r="AE58">
        <v>0</v>
      </c>
      <c r="AF58" s="26"/>
      <c r="AG58">
        <f t="shared" si="2"/>
        <v>22.168612233600001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14.395428000000001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4.32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0.16469576640000003</v>
      </c>
      <c r="AD59">
        <f t="shared" si="1"/>
        <v>18.550732233600002</v>
      </c>
      <c r="AE59">
        <v>0</v>
      </c>
      <c r="AF59" s="26"/>
      <c r="AG59">
        <f t="shared" si="2"/>
        <v>18.550732233600002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14.395428000000001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9.5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0.21027976640000004</v>
      </c>
      <c r="AD60">
        <f t="shared" si="1"/>
        <v>23.685148233600003</v>
      </c>
      <c r="AE60">
        <v>0</v>
      </c>
      <c r="AF60" s="26"/>
      <c r="AG60">
        <f t="shared" si="2"/>
        <v>23.685148233600003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14.395428000000001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9.5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0.21027976640000004</v>
      </c>
      <c r="AD61">
        <f t="shared" si="1"/>
        <v>23.685148233600003</v>
      </c>
      <c r="AE61">
        <v>0</v>
      </c>
      <c r="AF61" s="26"/>
      <c r="AG61">
        <f t="shared" si="2"/>
        <v>23.685148233600003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14.395428000000001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8.83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0.20438376640000003</v>
      </c>
      <c r="AD62">
        <f t="shared" si="1"/>
        <v>23.021044233600001</v>
      </c>
      <c r="AE62">
        <v>0</v>
      </c>
      <c r="AF62" s="26"/>
      <c r="AG62">
        <f t="shared" si="2"/>
        <v>23.021044233600001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14.395428000000001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4.13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0.16302376640000002</v>
      </c>
      <c r="AD63">
        <f t="shared" si="1"/>
        <v>18.362404233600003</v>
      </c>
      <c r="AE63">
        <v>0</v>
      </c>
      <c r="AF63" s="26"/>
      <c r="AG63">
        <f t="shared" si="2"/>
        <v>18.362404233600003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14.395428000000001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9.5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0.21027976640000004</v>
      </c>
      <c r="AD64">
        <f t="shared" si="1"/>
        <v>23.685148233600003</v>
      </c>
      <c r="AE64">
        <v>0</v>
      </c>
      <c r="AF64" s="26"/>
      <c r="AG64">
        <f t="shared" si="2"/>
        <v>23.685148233600003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14.395428000000001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9.5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0.21027976640000004</v>
      </c>
      <c r="AD65">
        <f t="shared" si="1"/>
        <v>23.685148233600003</v>
      </c>
      <c r="AE65">
        <v>0</v>
      </c>
      <c r="AF65" s="26"/>
      <c r="AG65">
        <f t="shared" si="2"/>
        <v>23.685148233600003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14.395428000000001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2.78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0.15114376640000002</v>
      </c>
      <c r="AD66">
        <f t="shared" si="1"/>
        <v>17.0242842336</v>
      </c>
      <c r="AE66">
        <v>0</v>
      </c>
      <c r="AF66" s="26"/>
      <c r="AG66">
        <f t="shared" si="2"/>
        <v>17.0242842336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14.395428000000001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8.35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0.20015976640000002</v>
      </c>
      <c r="AD67">
        <f t="shared" si="1"/>
        <v>22.545268233600002</v>
      </c>
      <c r="AE67">
        <v>0</v>
      </c>
      <c r="AF67" s="26"/>
      <c r="AG67">
        <f t="shared" si="2"/>
        <v>22.545268233600002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14.395428000000001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7.58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0.19338376640000002</v>
      </c>
      <c r="AD68">
        <f t="shared" ref="AD68:AD98" si="4">SUM(B68:AB68,AI68:AR68)-AC68</f>
        <v>21.782044233600001</v>
      </c>
      <c r="AE68">
        <v>0</v>
      </c>
      <c r="AF68" s="26"/>
      <c r="AG68">
        <f t="shared" ref="AG68:AG98" si="5">SUM(AD68:AF68)</f>
        <v>21.782044233600001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14.395428000000001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6.24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0.18159176640000002</v>
      </c>
      <c r="AD69">
        <f t="shared" si="4"/>
        <v>20.453836233600001</v>
      </c>
      <c r="AE69">
        <v>0</v>
      </c>
      <c r="AF69" s="26"/>
      <c r="AG69">
        <f t="shared" si="5"/>
        <v>20.453836233600001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14.395428000000001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6.34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0.18247176640000001</v>
      </c>
      <c r="AD70">
        <f t="shared" si="4"/>
        <v>20.5529562336</v>
      </c>
      <c r="AE70">
        <v>0</v>
      </c>
      <c r="AF70" s="26"/>
      <c r="AG70">
        <f t="shared" si="5"/>
        <v>20.5529562336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14.395428000000001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9.5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0.21027976640000004</v>
      </c>
      <c r="AD71">
        <f t="shared" si="4"/>
        <v>23.685148233600003</v>
      </c>
      <c r="AE71">
        <v>0</v>
      </c>
      <c r="AF71" s="26"/>
      <c r="AG71">
        <f t="shared" si="5"/>
        <v>23.685148233600003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14.395428000000001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9.5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0.21027976640000004</v>
      </c>
      <c r="AD72">
        <f t="shared" si="4"/>
        <v>23.685148233600003</v>
      </c>
      <c r="AE72">
        <v>0</v>
      </c>
      <c r="AF72" s="26"/>
      <c r="AG72">
        <f t="shared" si="5"/>
        <v>23.685148233600003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14.395428000000001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5.86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0.17824776640000004</v>
      </c>
      <c r="AD73">
        <f t="shared" si="4"/>
        <v>20.077180233600004</v>
      </c>
      <c r="AE73">
        <v>0</v>
      </c>
      <c r="AF73" s="26"/>
      <c r="AG73">
        <f t="shared" si="5"/>
        <v>20.077180233600004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14.395428000000001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7.2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0.19003976640000003</v>
      </c>
      <c r="AD74">
        <f t="shared" si="4"/>
        <v>21.4053882336</v>
      </c>
      <c r="AE74">
        <v>0</v>
      </c>
      <c r="AF74" s="26"/>
      <c r="AG74">
        <f t="shared" si="5"/>
        <v>21.4053882336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14.395428000000001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6.24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0.18159176640000002</v>
      </c>
      <c r="AD75">
        <f t="shared" si="4"/>
        <v>20.453836233600001</v>
      </c>
      <c r="AE75">
        <v>0</v>
      </c>
      <c r="AF75" s="26"/>
      <c r="AG75">
        <f t="shared" si="5"/>
        <v>20.453836233600001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14.395428000000001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8.64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0.20271176640000005</v>
      </c>
      <c r="AD76">
        <f t="shared" si="4"/>
        <v>22.832716233600003</v>
      </c>
      <c r="AE76">
        <v>0</v>
      </c>
      <c r="AF76" s="26"/>
      <c r="AG76">
        <f t="shared" si="5"/>
        <v>22.832716233600003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14.395428000000001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6.34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0.18247176640000001</v>
      </c>
      <c r="AD77">
        <f t="shared" si="4"/>
        <v>20.5529562336</v>
      </c>
      <c r="AE77">
        <v>0</v>
      </c>
      <c r="AF77" s="26"/>
      <c r="AG77">
        <f t="shared" si="5"/>
        <v>20.5529562336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14.395428000000001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8.16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0.19848776640000002</v>
      </c>
      <c r="AD78">
        <f t="shared" si="4"/>
        <v>22.3569402336</v>
      </c>
      <c r="AE78">
        <v>0</v>
      </c>
      <c r="AF78" s="26"/>
      <c r="AG78">
        <f t="shared" si="5"/>
        <v>22.3569402336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14.395428000000001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7.68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0.19426376640000004</v>
      </c>
      <c r="AD79">
        <f t="shared" si="4"/>
        <v>21.881164233600003</v>
      </c>
      <c r="AE79">
        <v>0</v>
      </c>
      <c r="AF79" s="26"/>
      <c r="AG79">
        <f t="shared" si="5"/>
        <v>21.881164233600003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14.395428000000001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9.41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0.2094877664</v>
      </c>
      <c r="AD80">
        <f t="shared" si="4"/>
        <v>23.5959402336</v>
      </c>
      <c r="AE80">
        <v>0</v>
      </c>
      <c r="AF80" s="26"/>
      <c r="AG80">
        <f t="shared" si="5"/>
        <v>23.5959402336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14.395428000000001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9.5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0.21027976640000004</v>
      </c>
      <c r="AD81">
        <f t="shared" si="4"/>
        <v>23.685148233600003</v>
      </c>
      <c r="AE81">
        <v>0</v>
      </c>
      <c r="AF81" s="26"/>
      <c r="AG81">
        <f t="shared" si="5"/>
        <v>23.685148233600003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14.395428000000001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9.5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0.21027976640000004</v>
      </c>
      <c r="AD82">
        <f t="shared" si="4"/>
        <v>23.685148233600003</v>
      </c>
      <c r="AE82">
        <v>0</v>
      </c>
      <c r="AF82" s="26"/>
      <c r="AG82">
        <f t="shared" si="5"/>
        <v>23.685148233600003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14.395428000000001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9.5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0.21027976640000004</v>
      </c>
      <c r="AD83">
        <f t="shared" si="4"/>
        <v>23.685148233600003</v>
      </c>
      <c r="AE83">
        <v>0</v>
      </c>
      <c r="AF83" s="26"/>
      <c r="AG83">
        <f t="shared" si="5"/>
        <v>23.685148233600003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14.395428000000001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9.5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0.21027976640000004</v>
      </c>
      <c r="AD84">
        <f t="shared" si="4"/>
        <v>23.685148233600003</v>
      </c>
      <c r="AE84">
        <v>0</v>
      </c>
      <c r="AF84" s="26"/>
      <c r="AG84">
        <f t="shared" si="5"/>
        <v>23.685148233600003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14.395428000000001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9.5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0.21027976640000004</v>
      </c>
      <c r="AD85">
        <f t="shared" si="4"/>
        <v>23.685148233600003</v>
      </c>
      <c r="AE85">
        <v>0</v>
      </c>
      <c r="AF85" s="26"/>
      <c r="AG85">
        <f t="shared" si="5"/>
        <v>23.685148233600003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14.395428000000001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9.5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0.21027976640000004</v>
      </c>
      <c r="AD86">
        <f t="shared" si="4"/>
        <v>23.685148233600003</v>
      </c>
      <c r="AE86">
        <v>0</v>
      </c>
      <c r="AF86" s="26"/>
      <c r="AG86">
        <f t="shared" si="5"/>
        <v>23.685148233600003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14.395428000000001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8.16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0.19848776640000002</v>
      </c>
      <c r="AD87">
        <f t="shared" si="4"/>
        <v>22.3569402336</v>
      </c>
      <c r="AE87">
        <v>0</v>
      </c>
      <c r="AF87" s="26"/>
      <c r="AG87">
        <f t="shared" si="5"/>
        <v>22.3569402336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14.395428000000001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9.5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0.21027976640000004</v>
      </c>
      <c r="AD88">
        <f t="shared" si="4"/>
        <v>23.685148233600003</v>
      </c>
      <c r="AE88">
        <v>0</v>
      </c>
      <c r="AF88" s="26"/>
      <c r="AG88">
        <f t="shared" si="5"/>
        <v>23.685148233600003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14.395428000000001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9.5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0.21027976640000004</v>
      </c>
      <c r="AD89">
        <f t="shared" si="4"/>
        <v>23.685148233600003</v>
      </c>
      <c r="AE89">
        <v>0</v>
      </c>
      <c r="AF89" s="26"/>
      <c r="AG89">
        <f t="shared" si="5"/>
        <v>23.685148233600003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14.395428000000001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9.5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0.21027976640000004</v>
      </c>
      <c r="AD90">
        <f t="shared" si="4"/>
        <v>23.685148233600003</v>
      </c>
      <c r="AE90">
        <v>0</v>
      </c>
      <c r="AF90" s="26"/>
      <c r="AG90">
        <f t="shared" si="5"/>
        <v>23.685148233600003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14.395428000000001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9.5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0.21027976640000004</v>
      </c>
      <c r="AD91">
        <f t="shared" si="4"/>
        <v>23.685148233600003</v>
      </c>
      <c r="AE91">
        <v>0</v>
      </c>
      <c r="AF91" s="26"/>
      <c r="AG91">
        <f t="shared" si="5"/>
        <v>23.685148233600003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14.395428000000001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9.5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0.21027976640000004</v>
      </c>
      <c r="AD92">
        <f t="shared" si="4"/>
        <v>23.685148233600003</v>
      </c>
      <c r="AE92">
        <v>0</v>
      </c>
      <c r="AF92" s="26"/>
      <c r="AG92">
        <f t="shared" si="5"/>
        <v>23.685148233600003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14.395428000000001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2.78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0.15114376640000002</v>
      </c>
      <c r="AD93">
        <f t="shared" si="4"/>
        <v>17.0242842336</v>
      </c>
      <c r="AE93">
        <v>0</v>
      </c>
      <c r="AF93" s="26"/>
      <c r="AG93">
        <f t="shared" si="5"/>
        <v>17.0242842336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14.395428000000001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9.5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0.21027976640000004</v>
      </c>
      <c r="AD94">
        <f t="shared" si="4"/>
        <v>23.685148233600003</v>
      </c>
      <c r="AE94">
        <v>0</v>
      </c>
      <c r="AF94" s="26"/>
      <c r="AG94">
        <f t="shared" si="5"/>
        <v>23.685148233600003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14.395428000000001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4.99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0.17059176640000001</v>
      </c>
      <c r="AD95">
        <f t="shared" si="4"/>
        <v>19.2148362336</v>
      </c>
      <c r="AE95">
        <v>0</v>
      </c>
      <c r="AF95" s="26"/>
      <c r="AG95">
        <f t="shared" si="5"/>
        <v>19.2148362336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14.395428000000001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4.13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0.16302376640000002</v>
      </c>
      <c r="AD96">
        <f t="shared" si="4"/>
        <v>18.362404233600003</v>
      </c>
      <c r="AE96">
        <v>0</v>
      </c>
      <c r="AF96" s="26"/>
      <c r="AG96">
        <f t="shared" si="5"/>
        <v>18.362404233600003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14.395428000000001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7.01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0.18836776640000003</v>
      </c>
      <c r="AD97">
        <f t="shared" si="4"/>
        <v>21.217060233600002</v>
      </c>
      <c r="AE97">
        <v>0</v>
      </c>
      <c r="AF97" s="26"/>
      <c r="AG97">
        <f t="shared" si="5"/>
        <v>21.217060233600002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14.395428000000001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3.74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0.15959176640000003</v>
      </c>
      <c r="AD98">
        <f t="shared" si="4"/>
        <v>17.975836233600003</v>
      </c>
      <c r="AE98">
        <v>0</v>
      </c>
      <c r="AF98" s="26"/>
      <c r="AG98">
        <f t="shared" si="5"/>
        <v>17.975836233600003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0.34494019675000048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0.1449975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4.5006077313999972E-3</v>
      </c>
      <c r="AD99">
        <f t="shared" si="6"/>
        <v>0.50693208901860043</v>
      </c>
      <c r="AE99">
        <f t="shared" ref="AE99:AR99" si="8">SUM(AE3:AE98)/4000</f>
        <v>0</v>
      </c>
      <c r="AG99">
        <f t="shared" si="8"/>
        <v>0.50693208901860043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2.1494999999999997E-2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45020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'[1]04'!B5</f>
        <v>150</v>
      </c>
      <c r="C3" s="16">
        <f>'[1]04'!C5</f>
        <v>0</v>
      </c>
      <c r="D3" s="16">
        <f>'[1]04'!D5</f>
        <v>176</v>
      </c>
      <c r="E3" s="16">
        <f>'[1]04'!E5</f>
        <v>0</v>
      </c>
      <c r="F3" s="15">
        <f>SUM(B3:E3)</f>
        <v>326</v>
      </c>
      <c r="G3" s="15">
        <f>'[1]04'!H5</f>
        <v>0</v>
      </c>
      <c r="H3" s="16">
        <f>'[1]04'!I5</f>
        <v>0</v>
      </c>
      <c r="I3" s="16">
        <f>'[1]04'!J5</f>
        <v>0</v>
      </c>
      <c r="J3" s="16">
        <f>'[1]04'!K5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'[1]04'!B6</f>
        <v>150</v>
      </c>
      <c r="C4" s="16">
        <f>'[1]04'!C6</f>
        <v>0</v>
      </c>
      <c r="D4" s="16">
        <f>'[1]04'!D6</f>
        <v>176</v>
      </c>
      <c r="E4" s="16">
        <f>'[1]04'!E6</f>
        <v>0</v>
      </c>
      <c r="F4" s="15">
        <f>SUM(B4:E4)</f>
        <v>326</v>
      </c>
      <c r="G4" s="15">
        <f>'[1]04'!H6</f>
        <v>0</v>
      </c>
      <c r="H4" s="16">
        <f>'[1]04'!I6</f>
        <v>0</v>
      </c>
      <c r="I4" s="16">
        <f>'[1]04'!J6</f>
        <v>0</v>
      </c>
      <c r="J4" s="16">
        <f>'[1]04'!K6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'[1]04'!B7</f>
        <v>150</v>
      </c>
      <c r="C5" s="16">
        <f>'[1]04'!C7</f>
        <v>0</v>
      </c>
      <c r="D5" s="16">
        <f>'[1]04'!D7</f>
        <v>176</v>
      </c>
      <c r="E5" s="16">
        <f>'[1]04'!E7</f>
        <v>0</v>
      </c>
      <c r="F5" s="15">
        <f t="shared" ref="F5:F68" si="6">SUM(B5:E5)</f>
        <v>326</v>
      </c>
      <c r="G5" s="15">
        <f>'[1]04'!H7</f>
        <v>0</v>
      </c>
      <c r="H5" s="16">
        <f>'[1]04'!I7</f>
        <v>0</v>
      </c>
      <c r="I5" s="16">
        <f>'[1]04'!J7</f>
        <v>0</v>
      </c>
      <c r="J5" s="16">
        <f>'[1]04'!K7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'[1]04'!B8</f>
        <v>150</v>
      </c>
      <c r="C6" s="16">
        <f>'[1]04'!C8</f>
        <v>0</v>
      </c>
      <c r="D6" s="16">
        <f>'[1]04'!D8</f>
        <v>176</v>
      </c>
      <c r="E6" s="16">
        <f>'[1]04'!E8</f>
        <v>0</v>
      </c>
      <c r="F6" s="15">
        <f t="shared" si="6"/>
        <v>326</v>
      </c>
      <c r="G6" s="15">
        <f>'[1]04'!H8</f>
        <v>0</v>
      </c>
      <c r="H6" s="16">
        <f>'[1]04'!I8</f>
        <v>0</v>
      </c>
      <c r="I6" s="16">
        <f>'[1]04'!J8</f>
        <v>0</v>
      </c>
      <c r="J6" s="16">
        <f>'[1]04'!K8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'[1]04'!B9</f>
        <v>150</v>
      </c>
      <c r="C7" s="16">
        <f>'[1]04'!C9</f>
        <v>0</v>
      </c>
      <c r="D7" s="16">
        <f>'[1]04'!D9</f>
        <v>176</v>
      </c>
      <c r="E7" s="16">
        <f>'[1]04'!E9</f>
        <v>0</v>
      </c>
      <c r="F7" s="15">
        <f t="shared" si="6"/>
        <v>326</v>
      </c>
      <c r="G7" s="15">
        <f>'[1]04'!H9</f>
        <v>0</v>
      </c>
      <c r="H7" s="16">
        <f>'[1]04'!I9</f>
        <v>0</v>
      </c>
      <c r="I7" s="16">
        <f>'[1]04'!J9</f>
        <v>0</v>
      </c>
      <c r="J7" s="16">
        <f>'[1]04'!K9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'[1]04'!B10</f>
        <v>150</v>
      </c>
      <c r="C8" s="16">
        <f>'[1]04'!C10</f>
        <v>0</v>
      </c>
      <c r="D8" s="16">
        <f>'[1]04'!D10</f>
        <v>176</v>
      </c>
      <c r="E8" s="16">
        <f>'[1]04'!E10</f>
        <v>0</v>
      </c>
      <c r="F8" s="15">
        <f t="shared" si="6"/>
        <v>326</v>
      </c>
      <c r="G8" s="15">
        <f>'[1]04'!H10</f>
        <v>0</v>
      </c>
      <c r="H8" s="16">
        <f>'[1]04'!I10</f>
        <v>0</v>
      </c>
      <c r="I8" s="16">
        <f>'[1]04'!J10</f>
        <v>0</v>
      </c>
      <c r="J8" s="16">
        <f>'[1]04'!K10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'[1]04'!B11</f>
        <v>150</v>
      </c>
      <c r="C9" s="16">
        <f>'[1]04'!C11</f>
        <v>0</v>
      </c>
      <c r="D9" s="16">
        <f>'[1]04'!D11</f>
        <v>176</v>
      </c>
      <c r="E9" s="16">
        <f>'[1]04'!E11</f>
        <v>0</v>
      </c>
      <c r="F9" s="15">
        <f t="shared" si="6"/>
        <v>326</v>
      </c>
      <c r="G9" s="15">
        <f>'[1]04'!H11</f>
        <v>0</v>
      </c>
      <c r="H9" s="16">
        <f>'[1]04'!I11</f>
        <v>0</v>
      </c>
      <c r="I9" s="16">
        <f>'[1]04'!J11</f>
        <v>0</v>
      </c>
      <c r="J9" s="16">
        <f>'[1]04'!K11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'[1]04'!B12</f>
        <v>150</v>
      </c>
      <c r="C10" s="16">
        <f>'[1]04'!C12</f>
        <v>0</v>
      </c>
      <c r="D10" s="16">
        <f>'[1]04'!D12</f>
        <v>176</v>
      </c>
      <c r="E10" s="16">
        <f>'[1]04'!E12</f>
        <v>0</v>
      </c>
      <c r="F10" s="15">
        <f t="shared" si="6"/>
        <v>326</v>
      </c>
      <c r="G10" s="15">
        <f>'[1]04'!H12</f>
        <v>0</v>
      </c>
      <c r="H10" s="16">
        <f>'[1]04'!I12</f>
        <v>0</v>
      </c>
      <c r="I10" s="16">
        <f>'[1]04'!J12</f>
        <v>0</v>
      </c>
      <c r="J10" s="16">
        <f>'[1]04'!K12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'[1]04'!B13</f>
        <v>150</v>
      </c>
      <c r="C11" s="16">
        <f>'[1]04'!C13</f>
        <v>0</v>
      </c>
      <c r="D11" s="16">
        <f>'[1]04'!D13</f>
        <v>176</v>
      </c>
      <c r="E11" s="16">
        <f>'[1]04'!E13</f>
        <v>0</v>
      </c>
      <c r="F11" s="15">
        <f t="shared" si="6"/>
        <v>326</v>
      </c>
      <c r="G11" s="15">
        <f>'[1]04'!H13</f>
        <v>0</v>
      </c>
      <c r="H11" s="16">
        <f>'[1]04'!I13</f>
        <v>0</v>
      </c>
      <c r="I11" s="16">
        <f>'[1]04'!J13</f>
        <v>0</v>
      </c>
      <c r="J11" s="16">
        <f>'[1]04'!K13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'[1]04'!B14</f>
        <v>150</v>
      </c>
      <c r="C12" s="16">
        <f>'[1]04'!C14</f>
        <v>0</v>
      </c>
      <c r="D12" s="16">
        <f>'[1]04'!D14</f>
        <v>176</v>
      </c>
      <c r="E12" s="16">
        <f>'[1]04'!E14</f>
        <v>0</v>
      </c>
      <c r="F12" s="15">
        <f t="shared" si="6"/>
        <v>326</v>
      </c>
      <c r="G12" s="15">
        <f>'[1]04'!H14</f>
        <v>0</v>
      </c>
      <c r="H12" s="16">
        <f>'[1]04'!I14</f>
        <v>0</v>
      </c>
      <c r="I12" s="16">
        <f>'[1]04'!J14</f>
        <v>0</v>
      </c>
      <c r="J12" s="16">
        <f>'[1]04'!K14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'[1]04'!B15</f>
        <v>150</v>
      </c>
      <c r="C13" s="16">
        <f>'[1]04'!C15</f>
        <v>0</v>
      </c>
      <c r="D13" s="16">
        <f>'[1]04'!D15</f>
        <v>176</v>
      </c>
      <c r="E13" s="16">
        <f>'[1]04'!E15</f>
        <v>0</v>
      </c>
      <c r="F13" s="15">
        <f t="shared" si="6"/>
        <v>326</v>
      </c>
      <c r="G13" s="15">
        <f>'[1]04'!H15</f>
        <v>0</v>
      </c>
      <c r="H13" s="16">
        <f>'[1]04'!I15</f>
        <v>0</v>
      </c>
      <c r="I13" s="16">
        <f>'[1]04'!J15</f>
        <v>0</v>
      </c>
      <c r="J13" s="16">
        <f>'[1]04'!K15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'[1]04'!B16</f>
        <v>150</v>
      </c>
      <c r="C14" s="16">
        <f>'[1]04'!C16</f>
        <v>0</v>
      </c>
      <c r="D14" s="16">
        <f>'[1]04'!D16</f>
        <v>176</v>
      </c>
      <c r="E14" s="16">
        <f>'[1]04'!E16</f>
        <v>0</v>
      </c>
      <c r="F14" s="15">
        <f t="shared" si="6"/>
        <v>326</v>
      </c>
      <c r="G14" s="15">
        <f>'[1]04'!H16</f>
        <v>0</v>
      </c>
      <c r="H14" s="16">
        <f>'[1]04'!I16</f>
        <v>0</v>
      </c>
      <c r="I14" s="16">
        <f>'[1]04'!J16</f>
        <v>0</v>
      </c>
      <c r="J14" s="16">
        <f>'[1]04'!K16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'[1]04'!B17</f>
        <v>150</v>
      </c>
      <c r="C15" s="16">
        <f>'[1]04'!C17</f>
        <v>0</v>
      </c>
      <c r="D15" s="16">
        <f>'[1]04'!D17</f>
        <v>176</v>
      </c>
      <c r="E15" s="16">
        <f>'[1]04'!E17</f>
        <v>0</v>
      </c>
      <c r="F15" s="15">
        <f t="shared" si="6"/>
        <v>326</v>
      </c>
      <c r="G15" s="15">
        <f>'[1]04'!H17</f>
        <v>0</v>
      </c>
      <c r="H15" s="16">
        <f>'[1]04'!I17</f>
        <v>0</v>
      </c>
      <c r="I15" s="16">
        <f>'[1]04'!J17</f>
        <v>0</v>
      </c>
      <c r="J15" s="16">
        <f>'[1]04'!K17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'[1]04'!B18</f>
        <v>150</v>
      </c>
      <c r="C16" s="16">
        <f>'[1]04'!C18</f>
        <v>0</v>
      </c>
      <c r="D16" s="16">
        <f>'[1]04'!D18</f>
        <v>176</v>
      </c>
      <c r="E16" s="16">
        <f>'[1]04'!E18</f>
        <v>0</v>
      </c>
      <c r="F16" s="15">
        <f t="shared" si="6"/>
        <v>326</v>
      </c>
      <c r="G16" s="15">
        <f>'[1]04'!H18</f>
        <v>0</v>
      </c>
      <c r="H16" s="16">
        <f>'[1]04'!I18</f>
        <v>0</v>
      </c>
      <c r="I16" s="16">
        <f>'[1]04'!J18</f>
        <v>0</v>
      </c>
      <c r="J16" s="16">
        <f>'[1]04'!K18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'[1]04'!B19</f>
        <v>150</v>
      </c>
      <c r="C17" s="16">
        <f>'[1]04'!C19</f>
        <v>0</v>
      </c>
      <c r="D17" s="16">
        <f>'[1]04'!D19</f>
        <v>176</v>
      </c>
      <c r="E17" s="16">
        <f>'[1]04'!E19</f>
        <v>0</v>
      </c>
      <c r="F17" s="15">
        <f t="shared" si="6"/>
        <v>326</v>
      </c>
      <c r="G17" s="15">
        <f>'[1]04'!H19</f>
        <v>0</v>
      </c>
      <c r="H17" s="16">
        <f>'[1]04'!I19</f>
        <v>0</v>
      </c>
      <c r="I17" s="16">
        <f>'[1]04'!J19</f>
        <v>0</v>
      </c>
      <c r="J17" s="16">
        <f>'[1]04'!K19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'[1]04'!B20</f>
        <v>150</v>
      </c>
      <c r="C18" s="16">
        <f>'[1]04'!C20</f>
        <v>0</v>
      </c>
      <c r="D18" s="16">
        <f>'[1]04'!D20</f>
        <v>176</v>
      </c>
      <c r="E18" s="16">
        <f>'[1]04'!E20</f>
        <v>0</v>
      </c>
      <c r="F18" s="15">
        <f t="shared" si="6"/>
        <v>326</v>
      </c>
      <c r="G18" s="15">
        <f>'[1]04'!H20</f>
        <v>0</v>
      </c>
      <c r="H18" s="16">
        <f>'[1]04'!I20</f>
        <v>0</v>
      </c>
      <c r="I18" s="16">
        <f>'[1]04'!J20</f>
        <v>0</v>
      </c>
      <c r="J18" s="16">
        <f>'[1]04'!K20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'[1]04'!B21</f>
        <v>150</v>
      </c>
      <c r="C19" s="16">
        <f>'[1]04'!C21</f>
        <v>0</v>
      </c>
      <c r="D19" s="16">
        <f>'[1]04'!D21</f>
        <v>176</v>
      </c>
      <c r="E19" s="16">
        <f>'[1]04'!E21</f>
        <v>0</v>
      </c>
      <c r="F19" s="15">
        <f t="shared" si="6"/>
        <v>326</v>
      </c>
      <c r="G19" s="15">
        <f>'[1]04'!H21</f>
        <v>0</v>
      </c>
      <c r="H19" s="16">
        <f>'[1]04'!I21</f>
        <v>0</v>
      </c>
      <c r="I19" s="16">
        <f>'[1]04'!J21</f>
        <v>0</v>
      </c>
      <c r="J19" s="16">
        <f>'[1]04'!K21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'[1]04'!B22</f>
        <v>150</v>
      </c>
      <c r="C20" s="16">
        <f>'[1]04'!C22</f>
        <v>0</v>
      </c>
      <c r="D20" s="16">
        <f>'[1]04'!D22</f>
        <v>176</v>
      </c>
      <c r="E20" s="16">
        <f>'[1]04'!E22</f>
        <v>0</v>
      </c>
      <c r="F20" s="15">
        <f t="shared" si="6"/>
        <v>326</v>
      </c>
      <c r="G20" s="15">
        <f>'[1]04'!H22</f>
        <v>0</v>
      </c>
      <c r="H20" s="16">
        <f>'[1]04'!I22</f>
        <v>0</v>
      </c>
      <c r="I20" s="16">
        <f>'[1]04'!J22</f>
        <v>0</v>
      </c>
      <c r="J20" s="16">
        <f>'[1]04'!K22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'[1]04'!B23</f>
        <v>150</v>
      </c>
      <c r="C21" s="16">
        <f>'[1]04'!C23</f>
        <v>0</v>
      </c>
      <c r="D21" s="16">
        <f>'[1]04'!D23</f>
        <v>176</v>
      </c>
      <c r="E21" s="16">
        <f>'[1]04'!E23</f>
        <v>0</v>
      </c>
      <c r="F21" s="15">
        <f t="shared" si="6"/>
        <v>326</v>
      </c>
      <c r="G21" s="15">
        <f>'[1]04'!H23</f>
        <v>0</v>
      </c>
      <c r="H21" s="16">
        <f>'[1]04'!I23</f>
        <v>0</v>
      </c>
      <c r="I21" s="16">
        <f>'[1]04'!J23</f>
        <v>0</v>
      </c>
      <c r="J21" s="16">
        <f>'[1]04'!K23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'[1]04'!B24</f>
        <v>150</v>
      </c>
      <c r="C22" s="16">
        <f>'[1]04'!C24</f>
        <v>0</v>
      </c>
      <c r="D22" s="16">
        <f>'[1]04'!D24</f>
        <v>176</v>
      </c>
      <c r="E22" s="16">
        <f>'[1]04'!E24</f>
        <v>0</v>
      </c>
      <c r="F22" s="15">
        <f t="shared" si="6"/>
        <v>326</v>
      </c>
      <c r="G22" s="15">
        <f>'[1]04'!H24</f>
        <v>0</v>
      </c>
      <c r="H22" s="16">
        <f>'[1]04'!I24</f>
        <v>0</v>
      </c>
      <c r="I22" s="16">
        <f>'[1]04'!J24</f>
        <v>0</v>
      </c>
      <c r="J22" s="16">
        <f>'[1]04'!K24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'[1]04'!B25</f>
        <v>150</v>
      </c>
      <c r="C23" s="16">
        <f>'[1]04'!C25</f>
        <v>0</v>
      </c>
      <c r="D23" s="16">
        <f>'[1]04'!D25</f>
        <v>176</v>
      </c>
      <c r="E23" s="16">
        <f>'[1]04'!E25</f>
        <v>0</v>
      </c>
      <c r="F23" s="15">
        <f t="shared" si="6"/>
        <v>326</v>
      </c>
      <c r="G23" s="15">
        <f>'[1]04'!H25</f>
        <v>0</v>
      </c>
      <c r="H23" s="16">
        <f>'[1]04'!I25</f>
        <v>0</v>
      </c>
      <c r="I23" s="16">
        <f>'[1]04'!J25</f>
        <v>0</v>
      </c>
      <c r="J23" s="16">
        <f>'[1]04'!K25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'[1]04'!B26</f>
        <v>150</v>
      </c>
      <c r="C24" s="16">
        <f>'[1]04'!C26</f>
        <v>0</v>
      </c>
      <c r="D24" s="16">
        <f>'[1]04'!D26</f>
        <v>176</v>
      </c>
      <c r="E24" s="16">
        <f>'[1]04'!E26</f>
        <v>0</v>
      </c>
      <c r="F24" s="15">
        <f t="shared" si="6"/>
        <v>326</v>
      </c>
      <c r="G24" s="15">
        <f>'[1]04'!H26</f>
        <v>0</v>
      </c>
      <c r="H24" s="16">
        <f>'[1]04'!I26</f>
        <v>0</v>
      </c>
      <c r="I24" s="16">
        <f>'[1]04'!J26</f>
        <v>0</v>
      </c>
      <c r="J24" s="16">
        <f>'[1]04'!K26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'[1]04'!B27</f>
        <v>150</v>
      </c>
      <c r="C25" s="16">
        <f>'[1]04'!C27</f>
        <v>0</v>
      </c>
      <c r="D25" s="16">
        <f>'[1]04'!D27</f>
        <v>176</v>
      </c>
      <c r="E25" s="16">
        <f>'[1]04'!E27</f>
        <v>0</v>
      </c>
      <c r="F25" s="15">
        <f t="shared" si="6"/>
        <v>326</v>
      </c>
      <c r="G25" s="15">
        <f>'[1]04'!H27</f>
        <v>0</v>
      </c>
      <c r="H25" s="16">
        <f>'[1]04'!I27</f>
        <v>0</v>
      </c>
      <c r="I25" s="16">
        <f>'[1]04'!J27</f>
        <v>0</v>
      </c>
      <c r="J25" s="16">
        <f>'[1]04'!K27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'[1]04'!B28</f>
        <v>150</v>
      </c>
      <c r="C26" s="16">
        <f>'[1]04'!C28</f>
        <v>0</v>
      </c>
      <c r="D26" s="16">
        <f>'[1]04'!D28</f>
        <v>176</v>
      </c>
      <c r="E26" s="16">
        <f>'[1]04'!E28</f>
        <v>0</v>
      </c>
      <c r="F26" s="15">
        <f t="shared" si="6"/>
        <v>326</v>
      </c>
      <c r="G26" s="15">
        <f>'[1]04'!H28</f>
        <v>0</v>
      </c>
      <c r="H26" s="16">
        <f>'[1]04'!I28</f>
        <v>0</v>
      </c>
      <c r="I26" s="16">
        <f>'[1]04'!J28</f>
        <v>0</v>
      </c>
      <c r="J26" s="16">
        <f>'[1]04'!K28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'[1]04'!B29</f>
        <v>150</v>
      </c>
      <c r="C27" s="16">
        <f>'[1]04'!C29</f>
        <v>0</v>
      </c>
      <c r="D27" s="16">
        <f>'[1]04'!D29</f>
        <v>176</v>
      </c>
      <c r="E27" s="16">
        <f>'[1]04'!E29</f>
        <v>0</v>
      </c>
      <c r="F27" s="15">
        <f t="shared" si="6"/>
        <v>326</v>
      </c>
      <c r="G27" s="15">
        <f>'[1]04'!H29</f>
        <v>0</v>
      </c>
      <c r="H27" s="16">
        <f>'[1]04'!I29</f>
        <v>0</v>
      </c>
      <c r="I27" s="16">
        <f>'[1]04'!J29</f>
        <v>0</v>
      </c>
      <c r="J27" s="16">
        <f>'[1]04'!K29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'[1]04'!B30</f>
        <v>150</v>
      </c>
      <c r="C28" s="16">
        <f>'[1]04'!C30</f>
        <v>0</v>
      </c>
      <c r="D28" s="16">
        <f>'[1]04'!D30</f>
        <v>176</v>
      </c>
      <c r="E28" s="16">
        <f>'[1]04'!E30</f>
        <v>0</v>
      </c>
      <c r="F28" s="15">
        <f t="shared" si="6"/>
        <v>326</v>
      </c>
      <c r="G28" s="15">
        <f>'[1]04'!H30</f>
        <v>0</v>
      </c>
      <c r="H28" s="16">
        <f>'[1]04'!I30</f>
        <v>0</v>
      </c>
      <c r="I28" s="16">
        <f>'[1]04'!J30</f>
        <v>0</v>
      </c>
      <c r="J28" s="16">
        <f>'[1]04'!K30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'[1]04'!B31</f>
        <v>150</v>
      </c>
      <c r="C29" s="16">
        <f>'[1]04'!C31</f>
        <v>0</v>
      </c>
      <c r="D29" s="16">
        <f>'[1]04'!D31</f>
        <v>176</v>
      </c>
      <c r="E29" s="16">
        <f>'[1]04'!E31</f>
        <v>0</v>
      </c>
      <c r="F29" s="15">
        <f t="shared" si="6"/>
        <v>326</v>
      </c>
      <c r="G29" s="15">
        <f>'[1]04'!H31</f>
        <v>0</v>
      </c>
      <c r="H29" s="16">
        <f>'[1]04'!I31</f>
        <v>0</v>
      </c>
      <c r="I29" s="16">
        <f>'[1]04'!J31</f>
        <v>0</v>
      </c>
      <c r="J29" s="16">
        <f>'[1]04'!K31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'[1]04'!B32</f>
        <v>150</v>
      </c>
      <c r="C30" s="16">
        <f>'[1]04'!C32</f>
        <v>0</v>
      </c>
      <c r="D30" s="16">
        <f>'[1]04'!D32</f>
        <v>176</v>
      </c>
      <c r="E30" s="16">
        <f>'[1]04'!E32</f>
        <v>0</v>
      </c>
      <c r="F30" s="15">
        <f t="shared" si="6"/>
        <v>326</v>
      </c>
      <c r="G30" s="15">
        <f>'[1]04'!H32</f>
        <v>0</v>
      </c>
      <c r="H30" s="16">
        <f>'[1]04'!I32</f>
        <v>0</v>
      </c>
      <c r="I30" s="16">
        <f>'[1]04'!J32</f>
        <v>0</v>
      </c>
      <c r="J30" s="16">
        <f>'[1]04'!K32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'[1]04'!B33</f>
        <v>150</v>
      </c>
      <c r="C31" s="16">
        <f>'[1]04'!C33</f>
        <v>0</v>
      </c>
      <c r="D31" s="16">
        <f>'[1]04'!D33</f>
        <v>176</v>
      </c>
      <c r="E31" s="16">
        <f>'[1]04'!E33</f>
        <v>0</v>
      </c>
      <c r="F31" s="15">
        <f t="shared" si="6"/>
        <v>326</v>
      </c>
      <c r="G31" s="15">
        <f>'[1]04'!H33</f>
        <v>0</v>
      </c>
      <c r="H31" s="16">
        <f>'[1]04'!I33</f>
        <v>0</v>
      </c>
      <c r="I31" s="16">
        <f>'[1]04'!J33</f>
        <v>0</v>
      </c>
      <c r="J31" s="16">
        <f>'[1]04'!K33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'[1]04'!B34</f>
        <v>150</v>
      </c>
      <c r="C32" s="16">
        <f>'[1]04'!C34</f>
        <v>0</v>
      </c>
      <c r="D32" s="16">
        <f>'[1]04'!D34</f>
        <v>170</v>
      </c>
      <c r="E32" s="16">
        <f>'[1]04'!E34</f>
        <v>0</v>
      </c>
      <c r="F32" s="15">
        <f t="shared" si="6"/>
        <v>320</v>
      </c>
      <c r="G32" s="15">
        <f>'[1]04'!H34</f>
        <v>0</v>
      </c>
      <c r="H32" s="16">
        <f>'[1]04'!I34</f>
        <v>0</v>
      </c>
      <c r="I32" s="16">
        <f>'[1]04'!J34</f>
        <v>0</v>
      </c>
      <c r="J32" s="16">
        <f>'[1]04'!K34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'[1]04'!B35</f>
        <v>150</v>
      </c>
      <c r="C33" s="16">
        <f>'[1]04'!C35</f>
        <v>0</v>
      </c>
      <c r="D33" s="16">
        <f>'[1]04'!D35</f>
        <v>170</v>
      </c>
      <c r="E33" s="16">
        <f>'[1]04'!E35</f>
        <v>0</v>
      </c>
      <c r="F33" s="15">
        <f t="shared" si="6"/>
        <v>320</v>
      </c>
      <c r="G33" s="15">
        <f>'[1]04'!H35</f>
        <v>0</v>
      </c>
      <c r="H33" s="16">
        <f>'[1]04'!I35</f>
        <v>0</v>
      </c>
      <c r="I33" s="16">
        <f>'[1]04'!J35</f>
        <v>0</v>
      </c>
      <c r="J33" s="16">
        <f>'[1]04'!K35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'[1]04'!B36</f>
        <v>150</v>
      </c>
      <c r="C34" s="16">
        <f>'[1]04'!C36</f>
        <v>0</v>
      </c>
      <c r="D34" s="16">
        <f>'[1]04'!D36</f>
        <v>170</v>
      </c>
      <c r="E34" s="16">
        <f>'[1]04'!E36</f>
        <v>0</v>
      </c>
      <c r="F34" s="15">
        <f t="shared" si="6"/>
        <v>320</v>
      </c>
      <c r="G34" s="15">
        <f>'[1]04'!H36</f>
        <v>0</v>
      </c>
      <c r="H34" s="16">
        <f>'[1]04'!I36</f>
        <v>0</v>
      </c>
      <c r="I34" s="16">
        <f>'[1]04'!J36</f>
        <v>0</v>
      </c>
      <c r="J34" s="16">
        <f>'[1]04'!K36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'[1]04'!B37</f>
        <v>150</v>
      </c>
      <c r="C35" s="16">
        <f>'[1]04'!C37</f>
        <v>0</v>
      </c>
      <c r="D35" s="16">
        <f>'[1]04'!D37</f>
        <v>170</v>
      </c>
      <c r="E35" s="16">
        <f>'[1]04'!E37</f>
        <v>0</v>
      </c>
      <c r="F35" s="15">
        <f t="shared" si="6"/>
        <v>320</v>
      </c>
      <c r="G35" s="15">
        <f>'[1]04'!H37</f>
        <v>0</v>
      </c>
      <c r="H35" s="16">
        <f>'[1]04'!I37</f>
        <v>0</v>
      </c>
      <c r="I35" s="16">
        <f>'[1]04'!J37</f>
        <v>0</v>
      </c>
      <c r="J35" s="16">
        <f>'[1]04'!K37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'[1]04'!B38</f>
        <v>150</v>
      </c>
      <c r="C36" s="16">
        <f>'[1]04'!C38</f>
        <v>0</v>
      </c>
      <c r="D36" s="16">
        <f>'[1]04'!D38</f>
        <v>170</v>
      </c>
      <c r="E36" s="16">
        <f>'[1]04'!E38</f>
        <v>0</v>
      </c>
      <c r="F36" s="15">
        <f t="shared" si="6"/>
        <v>320</v>
      </c>
      <c r="G36" s="15">
        <f>'[1]04'!H38</f>
        <v>0</v>
      </c>
      <c r="H36" s="16">
        <f>'[1]04'!I38</f>
        <v>0</v>
      </c>
      <c r="I36" s="16">
        <f>'[1]04'!J38</f>
        <v>0</v>
      </c>
      <c r="J36" s="16">
        <f>'[1]04'!K38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'[1]04'!B39</f>
        <v>150</v>
      </c>
      <c r="C37" s="16">
        <f>'[1]04'!C39</f>
        <v>0</v>
      </c>
      <c r="D37" s="16">
        <f>'[1]04'!D39</f>
        <v>170</v>
      </c>
      <c r="E37" s="16">
        <f>'[1]04'!E39</f>
        <v>0</v>
      </c>
      <c r="F37" s="15">
        <f t="shared" si="6"/>
        <v>320</v>
      </c>
      <c r="G37" s="15">
        <f>'[1]04'!H39</f>
        <v>0</v>
      </c>
      <c r="H37" s="16">
        <f>'[1]04'!I39</f>
        <v>0</v>
      </c>
      <c r="I37" s="16">
        <f>'[1]04'!J39</f>
        <v>0</v>
      </c>
      <c r="J37" s="16">
        <f>'[1]04'!K39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'[1]04'!B40</f>
        <v>150</v>
      </c>
      <c r="C38" s="16">
        <f>'[1]04'!C40</f>
        <v>0</v>
      </c>
      <c r="D38" s="16">
        <f>'[1]04'!D40</f>
        <v>170</v>
      </c>
      <c r="E38" s="16">
        <f>'[1]04'!E40</f>
        <v>0</v>
      </c>
      <c r="F38" s="15">
        <f t="shared" si="6"/>
        <v>320</v>
      </c>
      <c r="G38" s="15">
        <f>'[1]04'!H40</f>
        <v>0</v>
      </c>
      <c r="H38" s="16">
        <f>'[1]04'!I40</f>
        <v>0</v>
      </c>
      <c r="I38" s="16">
        <f>'[1]04'!J40</f>
        <v>0</v>
      </c>
      <c r="J38" s="16">
        <f>'[1]04'!K40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'[1]04'!B41</f>
        <v>150</v>
      </c>
      <c r="C39" s="16">
        <f>'[1]04'!C41</f>
        <v>0</v>
      </c>
      <c r="D39" s="16">
        <f>'[1]04'!D41</f>
        <v>170</v>
      </c>
      <c r="E39" s="16">
        <f>'[1]04'!E41</f>
        <v>0</v>
      </c>
      <c r="F39" s="15">
        <f t="shared" si="6"/>
        <v>320</v>
      </c>
      <c r="G39" s="15">
        <f>'[1]04'!H41</f>
        <v>0</v>
      </c>
      <c r="H39" s="16">
        <f>'[1]04'!I41</f>
        <v>0</v>
      </c>
      <c r="I39" s="16">
        <f>'[1]04'!J41</f>
        <v>0</v>
      </c>
      <c r="J39" s="16">
        <f>'[1]04'!K41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'[1]04'!B42</f>
        <v>150</v>
      </c>
      <c r="C40" s="16">
        <f>'[1]04'!C42</f>
        <v>0</v>
      </c>
      <c r="D40" s="16">
        <f>'[1]04'!D42</f>
        <v>170</v>
      </c>
      <c r="E40" s="16">
        <f>'[1]04'!E42</f>
        <v>0</v>
      </c>
      <c r="F40" s="15">
        <f t="shared" si="6"/>
        <v>320</v>
      </c>
      <c r="G40" s="15">
        <f>'[1]04'!H42</f>
        <v>0</v>
      </c>
      <c r="H40" s="16">
        <f>'[1]04'!I42</f>
        <v>0</v>
      </c>
      <c r="I40" s="16">
        <f>'[1]04'!J42</f>
        <v>0</v>
      </c>
      <c r="J40" s="16">
        <f>'[1]04'!K42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'[1]04'!B43</f>
        <v>150</v>
      </c>
      <c r="C41" s="16">
        <f>'[1]04'!C43</f>
        <v>0</v>
      </c>
      <c r="D41" s="16">
        <f>'[1]04'!D43</f>
        <v>170</v>
      </c>
      <c r="E41" s="16">
        <f>'[1]04'!E43</f>
        <v>0</v>
      </c>
      <c r="F41" s="15">
        <f t="shared" si="6"/>
        <v>320</v>
      </c>
      <c r="G41" s="15">
        <f>'[1]04'!H43</f>
        <v>0</v>
      </c>
      <c r="H41" s="16">
        <f>'[1]04'!I43</f>
        <v>0</v>
      </c>
      <c r="I41" s="16">
        <f>'[1]04'!J43</f>
        <v>0</v>
      </c>
      <c r="J41" s="16">
        <f>'[1]04'!K43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'[1]04'!B44</f>
        <v>150</v>
      </c>
      <c r="C42" s="16">
        <f>'[1]04'!C44</f>
        <v>0</v>
      </c>
      <c r="D42" s="16">
        <f>'[1]04'!D44</f>
        <v>170</v>
      </c>
      <c r="E42" s="16">
        <f>'[1]04'!E44</f>
        <v>0</v>
      </c>
      <c r="F42" s="15">
        <f t="shared" si="6"/>
        <v>320</v>
      </c>
      <c r="G42" s="15">
        <f>'[1]04'!H44</f>
        <v>0</v>
      </c>
      <c r="H42" s="16">
        <f>'[1]04'!I44</f>
        <v>0</v>
      </c>
      <c r="I42" s="16">
        <f>'[1]04'!J44</f>
        <v>0</v>
      </c>
      <c r="J42" s="16">
        <f>'[1]04'!K44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'[1]04'!B45</f>
        <v>150</v>
      </c>
      <c r="C43" s="16">
        <f>'[1]04'!C45</f>
        <v>0</v>
      </c>
      <c r="D43" s="16">
        <f>'[1]04'!D45</f>
        <v>170</v>
      </c>
      <c r="E43" s="16">
        <f>'[1]04'!E45</f>
        <v>0</v>
      </c>
      <c r="F43" s="15">
        <f t="shared" si="6"/>
        <v>320</v>
      </c>
      <c r="G43" s="15">
        <f>'[1]04'!H45</f>
        <v>0</v>
      </c>
      <c r="H43" s="16">
        <f>'[1]04'!I45</f>
        <v>0</v>
      </c>
      <c r="I43" s="16">
        <f>'[1]04'!J45</f>
        <v>0</v>
      </c>
      <c r="J43" s="16">
        <f>'[1]04'!K45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'[1]04'!B46</f>
        <v>150</v>
      </c>
      <c r="C44" s="16">
        <f>'[1]04'!C46</f>
        <v>0</v>
      </c>
      <c r="D44" s="16">
        <f>'[1]04'!D46</f>
        <v>170</v>
      </c>
      <c r="E44" s="16">
        <f>'[1]04'!E46</f>
        <v>0</v>
      </c>
      <c r="F44" s="15">
        <f t="shared" si="6"/>
        <v>320</v>
      </c>
      <c r="G44" s="15">
        <f>'[1]04'!H46</f>
        <v>0</v>
      </c>
      <c r="H44" s="16">
        <f>'[1]04'!I46</f>
        <v>0</v>
      </c>
      <c r="I44" s="16">
        <f>'[1]04'!J46</f>
        <v>0</v>
      </c>
      <c r="J44" s="16">
        <f>'[1]04'!K46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'[1]04'!B47</f>
        <v>150</v>
      </c>
      <c r="C45" s="16">
        <f>'[1]04'!C47</f>
        <v>0</v>
      </c>
      <c r="D45" s="16">
        <f>'[1]04'!D47</f>
        <v>170</v>
      </c>
      <c r="E45" s="16">
        <f>'[1]04'!E47</f>
        <v>0</v>
      </c>
      <c r="F45" s="15">
        <f t="shared" si="6"/>
        <v>320</v>
      </c>
      <c r="G45" s="15">
        <f>'[1]04'!H47</f>
        <v>0</v>
      </c>
      <c r="H45" s="16">
        <f>'[1]04'!I47</f>
        <v>0</v>
      </c>
      <c r="I45" s="16">
        <f>'[1]04'!J47</f>
        <v>0</v>
      </c>
      <c r="J45" s="16">
        <f>'[1]04'!K47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'[1]04'!B48</f>
        <v>150</v>
      </c>
      <c r="C46" s="16">
        <f>'[1]04'!C48</f>
        <v>0</v>
      </c>
      <c r="D46" s="16">
        <f>'[1]04'!D48</f>
        <v>170</v>
      </c>
      <c r="E46" s="16">
        <f>'[1]04'!E48</f>
        <v>0</v>
      </c>
      <c r="F46" s="15">
        <f t="shared" si="6"/>
        <v>320</v>
      </c>
      <c r="G46" s="15">
        <f>'[1]04'!H48</f>
        <v>0</v>
      </c>
      <c r="H46" s="16">
        <f>'[1]04'!I48</f>
        <v>0</v>
      </c>
      <c r="I46" s="16">
        <f>'[1]04'!J48</f>
        <v>0</v>
      </c>
      <c r="J46" s="16">
        <f>'[1]04'!K48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'[1]04'!B49</f>
        <v>150</v>
      </c>
      <c r="C47" s="16">
        <f>'[1]04'!C49</f>
        <v>0</v>
      </c>
      <c r="D47" s="16">
        <f>'[1]04'!D49</f>
        <v>170</v>
      </c>
      <c r="E47" s="16">
        <f>'[1]04'!E49</f>
        <v>0</v>
      </c>
      <c r="F47" s="15">
        <f t="shared" si="6"/>
        <v>320</v>
      </c>
      <c r="G47" s="15">
        <f>'[1]04'!H49</f>
        <v>0</v>
      </c>
      <c r="H47" s="16">
        <f>'[1]04'!I49</f>
        <v>0</v>
      </c>
      <c r="I47" s="16">
        <f>'[1]04'!J49</f>
        <v>0</v>
      </c>
      <c r="J47" s="16">
        <f>'[1]04'!K49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'[1]04'!B50</f>
        <v>150</v>
      </c>
      <c r="C48" s="16">
        <f>'[1]04'!C50</f>
        <v>0</v>
      </c>
      <c r="D48" s="16">
        <f>'[1]04'!D50</f>
        <v>170</v>
      </c>
      <c r="E48" s="16">
        <f>'[1]04'!E50</f>
        <v>0</v>
      </c>
      <c r="F48" s="15">
        <f t="shared" si="6"/>
        <v>320</v>
      </c>
      <c r="G48" s="15">
        <f>'[1]04'!H50</f>
        <v>0</v>
      </c>
      <c r="H48" s="16">
        <f>'[1]04'!I50</f>
        <v>0</v>
      </c>
      <c r="I48" s="16">
        <f>'[1]04'!J50</f>
        <v>0</v>
      </c>
      <c r="J48" s="16">
        <f>'[1]04'!K50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'[1]04'!B51</f>
        <v>150</v>
      </c>
      <c r="C49" s="16">
        <f>'[1]04'!C51</f>
        <v>0</v>
      </c>
      <c r="D49" s="16">
        <f>'[1]04'!D51</f>
        <v>170</v>
      </c>
      <c r="E49" s="16">
        <f>'[1]04'!E51</f>
        <v>0</v>
      </c>
      <c r="F49" s="15">
        <f t="shared" si="6"/>
        <v>320</v>
      </c>
      <c r="G49" s="15">
        <f>'[1]04'!H51</f>
        <v>0</v>
      </c>
      <c r="H49" s="16">
        <f>'[1]04'!I51</f>
        <v>0</v>
      </c>
      <c r="I49" s="16">
        <f>'[1]04'!J51</f>
        <v>0</v>
      </c>
      <c r="J49" s="16">
        <f>'[1]04'!K51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'[1]04'!B52</f>
        <v>150</v>
      </c>
      <c r="C50" s="16">
        <f>'[1]04'!C52</f>
        <v>0</v>
      </c>
      <c r="D50" s="16">
        <f>'[1]04'!D52</f>
        <v>170</v>
      </c>
      <c r="E50" s="16">
        <f>'[1]04'!E52</f>
        <v>0</v>
      </c>
      <c r="F50" s="15">
        <f t="shared" si="6"/>
        <v>320</v>
      </c>
      <c r="G50" s="15">
        <f>'[1]04'!H52</f>
        <v>0</v>
      </c>
      <c r="H50" s="16">
        <f>'[1]04'!I52</f>
        <v>0</v>
      </c>
      <c r="I50" s="16">
        <f>'[1]04'!J52</f>
        <v>0</v>
      </c>
      <c r="J50" s="16">
        <f>'[1]04'!K52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'[1]04'!B53</f>
        <v>150</v>
      </c>
      <c r="C51" s="16">
        <f>'[1]04'!C53</f>
        <v>0</v>
      </c>
      <c r="D51" s="16">
        <f>'[1]04'!D53</f>
        <v>170</v>
      </c>
      <c r="E51" s="16">
        <f>'[1]04'!E53</f>
        <v>0</v>
      </c>
      <c r="F51" s="15">
        <f t="shared" si="6"/>
        <v>320</v>
      </c>
      <c r="G51" s="15">
        <f>'[1]04'!H53</f>
        <v>0</v>
      </c>
      <c r="H51" s="16">
        <f>'[1]04'!I53</f>
        <v>0</v>
      </c>
      <c r="I51" s="16">
        <f>'[1]04'!J53</f>
        <v>0</v>
      </c>
      <c r="J51" s="16">
        <f>'[1]04'!K53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'[1]04'!B54</f>
        <v>150</v>
      </c>
      <c r="C52" s="16">
        <f>'[1]04'!C54</f>
        <v>0</v>
      </c>
      <c r="D52" s="16">
        <f>'[1]04'!D54</f>
        <v>170</v>
      </c>
      <c r="E52" s="16">
        <f>'[1]04'!E54</f>
        <v>0</v>
      </c>
      <c r="F52" s="15">
        <f t="shared" si="6"/>
        <v>320</v>
      </c>
      <c r="G52" s="15">
        <f>'[1]04'!H54</f>
        <v>0</v>
      </c>
      <c r="H52" s="16">
        <f>'[1]04'!I54</f>
        <v>0</v>
      </c>
      <c r="I52" s="16">
        <f>'[1]04'!J54</f>
        <v>0</v>
      </c>
      <c r="J52" s="16">
        <f>'[1]04'!K54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'[1]04'!B55</f>
        <v>150</v>
      </c>
      <c r="C53" s="16">
        <f>'[1]04'!C55</f>
        <v>0</v>
      </c>
      <c r="D53" s="16">
        <f>'[1]04'!D55</f>
        <v>170</v>
      </c>
      <c r="E53" s="16">
        <f>'[1]04'!E55</f>
        <v>0</v>
      </c>
      <c r="F53" s="15">
        <f t="shared" si="6"/>
        <v>320</v>
      </c>
      <c r="G53" s="15">
        <f>'[1]04'!H55</f>
        <v>0</v>
      </c>
      <c r="H53" s="16">
        <f>'[1]04'!I55</f>
        <v>0</v>
      </c>
      <c r="I53" s="16">
        <f>'[1]04'!J55</f>
        <v>0</v>
      </c>
      <c r="J53" s="16">
        <f>'[1]04'!K55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'[1]04'!B56</f>
        <v>150</v>
      </c>
      <c r="C54" s="16">
        <f>'[1]04'!C56</f>
        <v>0</v>
      </c>
      <c r="D54" s="16">
        <f>'[1]04'!D56</f>
        <v>170</v>
      </c>
      <c r="E54" s="16">
        <f>'[1]04'!E56</f>
        <v>0</v>
      </c>
      <c r="F54" s="15">
        <f t="shared" si="6"/>
        <v>320</v>
      </c>
      <c r="G54" s="15">
        <f>'[1]04'!H56</f>
        <v>0</v>
      </c>
      <c r="H54" s="16">
        <f>'[1]04'!I56</f>
        <v>0</v>
      </c>
      <c r="I54" s="16">
        <f>'[1]04'!J56</f>
        <v>0</v>
      </c>
      <c r="J54" s="16">
        <f>'[1]04'!K56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'[1]04'!B57</f>
        <v>150</v>
      </c>
      <c r="C55" s="16">
        <f>'[1]04'!C57</f>
        <v>0</v>
      </c>
      <c r="D55" s="16">
        <f>'[1]04'!D57</f>
        <v>170</v>
      </c>
      <c r="E55" s="16">
        <f>'[1]04'!E57</f>
        <v>0</v>
      </c>
      <c r="F55" s="15">
        <f t="shared" si="6"/>
        <v>320</v>
      </c>
      <c r="G55" s="15">
        <f>'[1]04'!H57</f>
        <v>0</v>
      </c>
      <c r="H55" s="16">
        <f>'[1]04'!I57</f>
        <v>0</v>
      </c>
      <c r="I55" s="16">
        <f>'[1]04'!J57</f>
        <v>0</v>
      </c>
      <c r="J55" s="16">
        <f>'[1]04'!K57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'[1]04'!B58</f>
        <v>150</v>
      </c>
      <c r="C56" s="16">
        <f>'[1]04'!C58</f>
        <v>0</v>
      </c>
      <c r="D56" s="16">
        <f>'[1]04'!D58</f>
        <v>170</v>
      </c>
      <c r="E56" s="16">
        <f>'[1]04'!E58</f>
        <v>0</v>
      </c>
      <c r="F56" s="15">
        <f t="shared" si="6"/>
        <v>320</v>
      </c>
      <c r="G56" s="15">
        <f>'[1]04'!H58</f>
        <v>0</v>
      </c>
      <c r="H56" s="16">
        <f>'[1]04'!I58</f>
        <v>0</v>
      </c>
      <c r="I56" s="16">
        <f>'[1]04'!J58</f>
        <v>0</v>
      </c>
      <c r="J56" s="16">
        <f>'[1]04'!K58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'[1]04'!B59</f>
        <v>150</v>
      </c>
      <c r="C57" s="16">
        <f>'[1]04'!C59</f>
        <v>0</v>
      </c>
      <c r="D57" s="16">
        <f>'[1]04'!D59</f>
        <v>170</v>
      </c>
      <c r="E57" s="16">
        <f>'[1]04'!E59</f>
        <v>0</v>
      </c>
      <c r="F57" s="15">
        <f t="shared" si="6"/>
        <v>320</v>
      </c>
      <c r="G57" s="15">
        <f>'[1]04'!H59</f>
        <v>0</v>
      </c>
      <c r="H57" s="16">
        <f>'[1]04'!I59</f>
        <v>0</v>
      </c>
      <c r="I57" s="16">
        <f>'[1]04'!J59</f>
        <v>0</v>
      </c>
      <c r="J57" s="16">
        <f>'[1]04'!K59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'[1]04'!B60</f>
        <v>150</v>
      </c>
      <c r="C58" s="16">
        <f>'[1]04'!C60</f>
        <v>0</v>
      </c>
      <c r="D58" s="16">
        <f>'[1]04'!D60</f>
        <v>170</v>
      </c>
      <c r="E58" s="16">
        <f>'[1]04'!E60</f>
        <v>0</v>
      </c>
      <c r="F58" s="15">
        <f t="shared" si="6"/>
        <v>320</v>
      </c>
      <c r="G58" s="15">
        <f>'[1]04'!H60</f>
        <v>0</v>
      </c>
      <c r="H58" s="16">
        <f>'[1]04'!I60</f>
        <v>0</v>
      </c>
      <c r="I58" s="16">
        <f>'[1]04'!J60</f>
        <v>0</v>
      </c>
      <c r="J58" s="16">
        <f>'[1]04'!K60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'[1]04'!B61</f>
        <v>150</v>
      </c>
      <c r="C59" s="16">
        <f>'[1]04'!C61</f>
        <v>0</v>
      </c>
      <c r="D59" s="16">
        <f>'[1]04'!D61</f>
        <v>170</v>
      </c>
      <c r="E59" s="16">
        <f>'[1]04'!E61</f>
        <v>0</v>
      </c>
      <c r="F59" s="15">
        <f t="shared" si="6"/>
        <v>320</v>
      </c>
      <c r="G59" s="15">
        <f>'[1]04'!H61</f>
        <v>0</v>
      </c>
      <c r="H59" s="16">
        <f>'[1]04'!I61</f>
        <v>0</v>
      </c>
      <c r="I59" s="16">
        <f>'[1]04'!J61</f>
        <v>0</v>
      </c>
      <c r="J59" s="16">
        <f>'[1]04'!K61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'[1]04'!B62</f>
        <v>150</v>
      </c>
      <c r="C60" s="16">
        <f>'[1]04'!C62</f>
        <v>0</v>
      </c>
      <c r="D60" s="16">
        <f>'[1]04'!D62</f>
        <v>170</v>
      </c>
      <c r="E60" s="16">
        <f>'[1]04'!E62</f>
        <v>0</v>
      </c>
      <c r="F60" s="15">
        <f t="shared" si="6"/>
        <v>320</v>
      </c>
      <c r="G60" s="15">
        <f>'[1]04'!H62</f>
        <v>0</v>
      </c>
      <c r="H60" s="16">
        <f>'[1]04'!I62</f>
        <v>0</v>
      </c>
      <c r="I60" s="16">
        <f>'[1]04'!J62</f>
        <v>0</v>
      </c>
      <c r="J60" s="16">
        <f>'[1]04'!K62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'[1]04'!B63</f>
        <v>150</v>
      </c>
      <c r="C61" s="16">
        <f>'[1]04'!C63</f>
        <v>0</v>
      </c>
      <c r="D61" s="16">
        <f>'[1]04'!D63</f>
        <v>170</v>
      </c>
      <c r="E61" s="16">
        <f>'[1]04'!E63</f>
        <v>0</v>
      </c>
      <c r="F61" s="15">
        <f t="shared" si="6"/>
        <v>320</v>
      </c>
      <c r="G61" s="15">
        <f>'[1]04'!H63</f>
        <v>0</v>
      </c>
      <c r="H61" s="16">
        <f>'[1]04'!I63</f>
        <v>0</v>
      </c>
      <c r="I61" s="16">
        <f>'[1]04'!J63</f>
        <v>0</v>
      </c>
      <c r="J61" s="16">
        <f>'[1]04'!K63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'[1]04'!B64</f>
        <v>150</v>
      </c>
      <c r="C62" s="16">
        <f>'[1]04'!C64</f>
        <v>0</v>
      </c>
      <c r="D62" s="16">
        <f>'[1]04'!D64</f>
        <v>170</v>
      </c>
      <c r="E62" s="16">
        <f>'[1]04'!E64</f>
        <v>0</v>
      </c>
      <c r="F62" s="15">
        <f t="shared" si="6"/>
        <v>320</v>
      </c>
      <c r="G62" s="15">
        <f>'[1]04'!H64</f>
        <v>0</v>
      </c>
      <c r="H62" s="16">
        <f>'[1]04'!I64</f>
        <v>0</v>
      </c>
      <c r="I62" s="16">
        <f>'[1]04'!J64</f>
        <v>0</v>
      </c>
      <c r="J62" s="16">
        <f>'[1]04'!K64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'[1]04'!B65</f>
        <v>150</v>
      </c>
      <c r="C63" s="16">
        <f>'[1]04'!C65</f>
        <v>0</v>
      </c>
      <c r="D63" s="16">
        <f>'[1]04'!D65</f>
        <v>170</v>
      </c>
      <c r="E63" s="16">
        <f>'[1]04'!E65</f>
        <v>0</v>
      </c>
      <c r="F63" s="15">
        <f t="shared" si="6"/>
        <v>320</v>
      </c>
      <c r="G63" s="15">
        <f>'[1]04'!H65</f>
        <v>0</v>
      </c>
      <c r="H63" s="16">
        <f>'[1]04'!I65</f>
        <v>0</v>
      </c>
      <c r="I63" s="16">
        <f>'[1]04'!J65</f>
        <v>0</v>
      </c>
      <c r="J63" s="16">
        <f>'[1]04'!K65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'[1]04'!B66</f>
        <v>150</v>
      </c>
      <c r="C64" s="16">
        <f>'[1]04'!C66</f>
        <v>0</v>
      </c>
      <c r="D64" s="16">
        <f>'[1]04'!D66</f>
        <v>170</v>
      </c>
      <c r="E64" s="16">
        <f>'[1]04'!E66</f>
        <v>0</v>
      </c>
      <c r="F64" s="15">
        <f t="shared" si="6"/>
        <v>320</v>
      </c>
      <c r="G64" s="15">
        <f>'[1]04'!H66</f>
        <v>0</v>
      </c>
      <c r="H64" s="16">
        <f>'[1]04'!I66</f>
        <v>0</v>
      </c>
      <c r="I64" s="16">
        <f>'[1]04'!J66</f>
        <v>0</v>
      </c>
      <c r="J64" s="16">
        <f>'[1]04'!K66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'[1]04'!B67</f>
        <v>150</v>
      </c>
      <c r="C65" s="16">
        <f>'[1]04'!C67</f>
        <v>0</v>
      </c>
      <c r="D65" s="16">
        <f>'[1]04'!D67</f>
        <v>170</v>
      </c>
      <c r="E65" s="16">
        <f>'[1]04'!E67</f>
        <v>0</v>
      </c>
      <c r="F65" s="15">
        <f t="shared" si="6"/>
        <v>320</v>
      </c>
      <c r="G65" s="15">
        <f>'[1]04'!H67</f>
        <v>0</v>
      </c>
      <c r="H65" s="16">
        <f>'[1]04'!I67</f>
        <v>0</v>
      </c>
      <c r="I65" s="16">
        <f>'[1]04'!J67</f>
        <v>0</v>
      </c>
      <c r="J65" s="16">
        <f>'[1]04'!K67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'[1]04'!B68</f>
        <v>150</v>
      </c>
      <c r="C66" s="16">
        <f>'[1]04'!C68</f>
        <v>0</v>
      </c>
      <c r="D66" s="16">
        <f>'[1]04'!D68</f>
        <v>170</v>
      </c>
      <c r="E66" s="16">
        <f>'[1]04'!E68</f>
        <v>0</v>
      </c>
      <c r="F66" s="15">
        <f t="shared" si="6"/>
        <v>320</v>
      </c>
      <c r="G66" s="15">
        <f>'[1]04'!H68</f>
        <v>0</v>
      </c>
      <c r="H66" s="16">
        <f>'[1]04'!I68</f>
        <v>0</v>
      </c>
      <c r="I66" s="16">
        <f>'[1]04'!J68</f>
        <v>0</v>
      </c>
      <c r="J66" s="16">
        <f>'[1]04'!K68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'[1]04'!B69</f>
        <v>150</v>
      </c>
      <c r="C67" s="16">
        <f>'[1]04'!C69</f>
        <v>0</v>
      </c>
      <c r="D67" s="16">
        <f>'[1]04'!D69</f>
        <v>170</v>
      </c>
      <c r="E67" s="16">
        <f>'[1]04'!E69</f>
        <v>0</v>
      </c>
      <c r="F67" s="15">
        <f t="shared" si="6"/>
        <v>320</v>
      </c>
      <c r="G67" s="15">
        <f>'[1]04'!H69</f>
        <v>0</v>
      </c>
      <c r="H67" s="16">
        <f>'[1]04'!I69</f>
        <v>0</v>
      </c>
      <c r="I67" s="16">
        <f>'[1]04'!J69</f>
        <v>0</v>
      </c>
      <c r="J67" s="16">
        <f>'[1]04'!K69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'[1]04'!B70</f>
        <v>150</v>
      </c>
      <c r="C68" s="16">
        <f>'[1]04'!C70</f>
        <v>0</v>
      </c>
      <c r="D68" s="16">
        <f>'[1]04'!D70</f>
        <v>170</v>
      </c>
      <c r="E68" s="16">
        <f>'[1]04'!E70</f>
        <v>0</v>
      </c>
      <c r="F68" s="15">
        <f t="shared" si="6"/>
        <v>320</v>
      </c>
      <c r="G68" s="15">
        <f>'[1]04'!H70</f>
        <v>0</v>
      </c>
      <c r="H68" s="16">
        <f>'[1]04'!I70</f>
        <v>0</v>
      </c>
      <c r="I68" s="16">
        <f>'[1]04'!J70</f>
        <v>0</v>
      </c>
      <c r="J68" s="16">
        <f>'[1]04'!K70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'[1]04'!B71</f>
        <v>150</v>
      </c>
      <c r="C69" s="16">
        <f>'[1]04'!C71</f>
        <v>0</v>
      </c>
      <c r="D69" s="16">
        <f>'[1]04'!D71</f>
        <v>170</v>
      </c>
      <c r="E69" s="16">
        <f>'[1]04'!E71</f>
        <v>0</v>
      </c>
      <c r="F69" s="15">
        <f t="shared" ref="F69:F98" si="17">SUM(B69:E69)</f>
        <v>320</v>
      </c>
      <c r="G69" s="15">
        <f>'[1]04'!H71</f>
        <v>0</v>
      </c>
      <c r="H69" s="16">
        <f>'[1]04'!I71</f>
        <v>0</v>
      </c>
      <c r="I69" s="16">
        <f>'[1]04'!J71</f>
        <v>0</v>
      </c>
      <c r="J69" s="16">
        <f>'[1]04'!K71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'[1]04'!B72</f>
        <v>150</v>
      </c>
      <c r="C70" s="16">
        <f>'[1]04'!C72</f>
        <v>0</v>
      </c>
      <c r="D70" s="16">
        <f>'[1]04'!D72</f>
        <v>170</v>
      </c>
      <c r="E70" s="16">
        <f>'[1]04'!E72</f>
        <v>0</v>
      </c>
      <c r="F70" s="15">
        <f t="shared" si="17"/>
        <v>320</v>
      </c>
      <c r="G70" s="15">
        <f>'[1]04'!H72</f>
        <v>0</v>
      </c>
      <c r="H70" s="16">
        <f>'[1]04'!I72</f>
        <v>0</v>
      </c>
      <c r="I70" s="16">
        <f>'[1]04'!J72</f>
        <v>0</v>
      </c>
      <c r="J70" s="16">
        <f>'[1]04'!K72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'[1]04'!B73</f>
        <v>150</v>
      </c>
      <c r="C71" s="16">
        <f>'[1]04'!C73</f>
        <v>0</v>
      </c>
      <c r="D71" s="16">
        <f>'[1]04'!D73</f>
        <v>170</v>
      </c>
      <c r="E71" s="16">
        <f>'[1]04'!E73</f>
        <v>0</v>
      </c>
      <c r="F71" s="15">
        <f t="shared" si="17"/>
        <v>320</v>
      </c>
      <c r="G71" s="15">
        <f>'[1]04'!H73</f>
        <v>0</v>
      </c>
      <c r="H71" s="16">
        <f>'[1]04'!I73</f>
        <v>0</v>
      </c>
      <c r="I71" s="16">
        <f>'[1]04'!J73</f>
        <v>0</v>
      </c>
      <c r="J71" s="16">
        <f>'[1]04'!K73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'[1]04'!B74</f>
        <v>150</v>
      </c>
      <c r="C72" s="16">
        <f>'[1]04'!C74</f>
        <v>0</v>
      </c>
      <c r="D72" s="16">
        <f>'[1]04'!D74</f>
        <v>170</v>
      </c>
      <c r="E72" s="16">
        <f>'[1]04'!E74</f>
        <v>0</v>
      </c>
      <c r="F72" s="15">
        <f t="shared" si="17"/>
        <v>320</v>
      </c>
      <c r="G72" s="15">
        <f>'[1]04'!H74</f>
        <v>0</v>
      </c>
      <c r="H72" s="16">
        <f>'[1]04'!I74</f>
        <v>0</v>
      </c>
      <c r="I72" s="16">
        <f>'[1]04'!J74</f>
        <v>0</v>
      </c>
      <c r="J72" s="16">
        <f>'[1]04'!K74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'[1]04'!B75</f>
        <v>150</v>
      </c>
      <c r="C73" s="16">
        <f>'[1]04'!C75</f>
        <v>0</v>
      </c>
      <c r="D73" s="16">
        <f>'[1]04'!D75</f>
        <v>176</v>
      </c>
      <c r="E73" s="16">
        <f>'[1]04'!E75</f>
        <v>0</v>
      </c>
      <c r="F73" s="15">
        <f t="shared" si="17"/>
        <v>326</v>
      </c>
      <c r="G73" s="15">
        <f>'[1]04'!H75</f>
        <v>0</v>
      </c>
      <c r="H73" s="16">
        <f>'[1]04'!I75</f>
        <v>0</v>
      </c>
      <c r="I73" s="16">
        <f>'[1]04'!J75</f>
        <v>0</v>
      </c>
      <c r="J73" s="16">
        <f>'[1]04'!K75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'[1]04'!B76</f>
        <v>150</v>
      </c>
      <c r="C74" s="16">
        <f>'[1]04'!C76</f>
        <v>0</v>
      </c>
      <c r="D74" s="16">
        <f>'[1]04'!D76</f>
        <v>176</v>
      </c>
      <c r="E74" s="16">
        <f>'[1]04'!E76</f>
        <v>0</v>
      </c>
      <c r="F74" s="15">
        <f t="shared" si="17"/>
        <v>326</v>
      </c>
      <c r="G74" s="15">
        <f>'[1]04'!H76</f>
        <v>0</v>
      </c>
      <c r="H74" s="16">
        <f>'[1]04'!I76</f>
        <v>0</v>
      </c>
      <c r="I74" s="16">
        <f>'[1]04'!J76</f>
        <v>0</v>
      </c>
      <c r="J74" s="16">
        <f>'[1]04'!K76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'[1]04'!B77</f>
        <v>150</v>
      </c>
      <c r="C75" s="16">
        <f>'[1]04'!C77</f>
        <v>0</v>
      </c>
      <c r="D75" s="16">
        <f>'[1]04'!D77</f>
        <v>176</v>
      </c>
      <c r="E75" s="16">
        <f>'[1]04'!E77</f>
        <v>0</v>
      </c>
      <c r="F75" s="15">
        <f t="shared" si="17"/>
        <v>326</v>
      </c>
      <c r="G75" s="15">
        <f>'[1]04'!H77</f>
        <v>0</v>
      </c>
      <c r="H75" s="16">
        <f>'[1]04'!I77</f>
        <v>0</v>
      </c>
      <c r="I75" s="16">
        <f>'[1]04'!J77</f>
        <v>0</v>
      </c>
      <c r="J75" s="16">
        <f>'[1]04'!K77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'[1]04'!B78</f>
        <v>150</v>
      </c>
      <c r="C76" s="16">
        <f>'[1]04'!C78</f>
        <v>0</v>
      </c>
      <c r="D76" s="16">
        <f>'[1]04'!D78</f>
        <v>176</v>
      </c>
      <c r="E76" s="16">
        <f>'[1]04'!E78</f>
        <v>0</v>
      </c>
      <c r="F76" s="15">
        <f t="shared" si="17"/>
        <v>326</v>
      </c>
      <c r="G76" s="15">
        <f>'[1]04'!H78</f>
        <v>0</v>
      </c>
      <c r="H76" s="16">
        <f>'[1]04'!I78</f>
        <v>0</v>
      </c>
      <c r="I76" s="16">
        <f>'[1]04'!J78</f>
        <v>0</v>
      </c>
      <c r="J76" s="16">
        <f>'[1]04'!K78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'[1]04'!B79</f>
        <v>150</v>
      </c>
      <c r="C77" s="16">
        <f>'[1]04'!C79</f>
        <v>0</v>
      </c>
      <c r="D77" s="16">
        <f>'[1]04'!D79</f>
        <v>176</v>
      </c>
      <c r="E77" s="16">
        <f>'[1]04'!E79</f>
        <v>0</v>
      </c>
      <c r="F77" s="15">
        <f t="shared" si="17"/>
        <v>326</v>
      </c>
      <c r="G77" s="15">
        <f>'[1]04'!H79</f>
        <v>0</v>
      </c>
      <c r="H77" s="16">
        <f>'[1]04'!I79</f>
        <v>0</v>
      </c>
      <c r="I77" s="16">
        <f>'[1]04'!J79</f>
        <v>0</v>
      </c>
      <c r="J77" s="16">
        <f>'[1]04'!K79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'[1]04'!B80</f>
        <v>150</v>
      </c>
      <c r="C78" s="16">
        <f>'[1]04'!C80</f>
        <v>0</v>
      </c>
      <c r="D78" s="16">
        <f>'[1]04'!D80</f>
        <v>176</v>
      </c>
      <c r="E78" s="16">
        <f>'[1]04'!E80</f>
        <v>0</v>
      </c>
      <c r="F78" s="15">
        <f t="shared" si="17"/>
        <v>326</v>
      </c>
      <c r="G78" s="15">
        <f>'[1]04'!H80</f>
        <v>0</v>
      </c>
      <c r="H78" s="16">
        <f>'[1]04'!I80</f>
        <v>0</v>
      </c>
      <c r="I78" s="16">
        <f>'[1]04'!J80</f>
        <v>0</v>
      </c>
      <c r="J78" s="16">
        <f>'[1]04'!K80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'[1]04'!B81</f>
        <v>150</v>
      </c>
      <c r="C79" s="16">
        <f>'[1]04'!C81</f>
        <v>0</v>
      </c>
      <c r="D79" s="16">
        <f>'[1]04'!D81</f>
        <v>176</v>
      </c>
      <c r="E79" s="16">
        <f>'[1]04'!E81</f>
        <v>0</v>
      </c>
      <c r="F79" s="15">
        <f t="shared" si="17"/>
        <v>326</v>
      </c>
      <c r="G79" s="15">
        <f>'[1]04'!H81</f>
        <v>0</v>
      </c>
      <c r="H79" s="16">
        <f>'[1]04'!I81</f>
        <v>0</v>
      </c>
      <c r="I79" s="16">
        <f>'[1]04'!J81</f>
        <v>0</v>
      </c>
      <c r="J79" s="16">
        <f>'[1]04'!K81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'[1]04'!B82</f>
        <v>150</v>
      </c>
      <c r="C80" s="16">
        <f>'[1]04'!C82</f>
        <v>0</v>
      </c>
      <c r="D80" s="16">
        <f>'[1]04'!D82</f>
        <v>176</v>
      </c>
      <c r="E80" s="16">
        <f>'[1]04'!E82</f>
        <v>0</v>
      </c>
      <c r="F80" s="15">
        <f t="shared" si="17"/>
        <v>326</v>
      </c>
      <c r="G80" s="15">
        <f>'[1]04'!H82</f>
        <v>0</v>
      </c>
      <c r="H80" s="16">
        <f>'[1]04'!I82</f>
        <v>0</v>
      </c>
      <c r="I80" s="16">
        <f>'[1]04'!J82</f>
        <v>0</v>
      </c>
      <c r="J80" s="16">
        <f>'[1]04'!K82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'[1]04'!B83</f>
        <v>150</v>
      </c>
      <c r="C81" s="16">
        <f>'[1]04'!C83</f>
        <v>0</v>
      </c>
      <c r="D81" s="16">
        <f>'[1]04'!D83</f>
        <v>176</v>
      </c>
      <c r="E81" s="16">
        <f>'[1]04'!E83</f>
        <v>0</v>
      </c>
      <c r="F81" s="15">
        <f t="shared" si="17"/>
        <v>326</v>
      </c>
      <c r="G81" s="15">
        <f>'[1]04'!H83</f>
        <v>0</v>
      </c>
      <c r="H81" s="16">
        <f>'[1]04'!I83</f>
        <v>0</v>
      </c>
      <c r="I81" s="16">
        <f>'[1]04'!J83</f>
        <v>0</v>
      </c>
      <c r="J81" s="16">
        <f>'[1]04'!K83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'[1]04'!B84</f>
        <v>150</v>
      </c>
      <c r="C82" s="16">
        <f>'[1]04'!C84</f>
        <v>0</v>
      </c>
      <c r="D82" s="16">
        <f>'[1]04'!D84</f>
        <v>176</v>
      </c>
      <c r="E82" s="16">
        <f>'[1]04'!E84</f>
        <v>0</v>
      </c>
      <c r="F82" s="15">
        <f t="shared" si="17"/>
        <v>326</v>
      </c>
      <c r="G82" s="15">
        <f>'[1]04'!H84</f>
        <v>0</v>
      </c>
      <c r="H82" s="16">
        <f>'[1]04'!I84</f>
        <v>0</v>
      </c>
      <c r="I82" s="16">
        <f>'[1]04'!J84</f>
        <v>0</v>
      </c>
      <c r="J82" s="16">
        <f>'[1]04'!K84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'[1]04'!B85</f>
        <v>150</v>
      </c>
      <c r="C83" s="16">
        <f>'[1]04'!C85</f>
        <v>0</v>
      </c>
      <c r="D83" s="16">
        <f>'[1]04'!D85</f>
        <v>176</v>
      </c>
      <c r="E83" s="16">
        <f>'[1]04'!E85</f>
        <v>0</v>
      </c>
      <c r="F83" s="15">
        <f t="shared" si="17"/>
        <v>326</v>
      </c>
      <c r="G83" s="15">
        <f>'[1]04'!H85</f>
        <v>0</v>
      </c>
      <c r="H83" s="16">
        <f>'[1]04'!I85</f>
        <v>0</v>
      </c>
      <c r="I83" s="16">
        <f>'[1]04'!J85</f>
        <v>0</v>
      </c>
      <c r="J83" s="16">
        <f>'[1]04'!K85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'[1]04'!B86</f>
        <v>150</v>
      </c>
      <c r="C84" s="16">
        <f>'[1]04'!C86</f>
        <v>0</v>
      </c>
      <c r="D84" s="16">
        <f>'[1]04'!D86</f>
        <v>176</v>
      </c>
      <c r="E84" s="16">
        <f>'[1]04'!E86</f>
        <v>0</v>
      </c>
      <c r="F84" s="15">
        <f t="shared" si="17"/>
        <v>326</v>
      </c>
      <c r="G84" s="15">
        <f>'[1]04'!H86</f>
        <v>0</v>
      </c>
      <c r="H84" s="16">
        <f>'[1]04'!I86</f>
        <v>0</v>
      </c>
      <c r="I84" s="16">
        <f>'[1]04'!J86</f>
        <v>0</v>
      </c>
      <c r="J84" s="16">
        <f>'[1]04'!K86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'[1]04'!B87</f>
        <v>150</v>
      </c>
      <c r="C85" s="16">
        <f>'[1]04'!C87</f>
        <v>0</v>
      </c>
      <c r="D85" s="16">
        <f>'[1]04'!D87</f>
        <v>176</v>
      </c>
      <c r="E85" s="16">
        <f>'[1]04'!E87</f>
        <v>0</v>
      </c>
      <c r="F85" s="15">
        <f t="shared" si="17"/>
        <v>326</v>
      </c>
      <c r="G85" s="15">
        <f>'[1]04'!H87</f>
        <v>0</v>
      </c>
      <c r="H85" s="16">
        <f>'[1]04'!I87</f>
        <v>0</v>
      </c>
      <c r="I85" s="16">
        <f>'[1]04'!J87</f>
        <v>0</v>
      </c>
      <c r="J85" s="16">
        <f>'[1]04'!K87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'[1]04'!B88</f>
        <v>150</v>
      </c>
      <c r="C86" s="16">
        <f>'[1]04'!C88</f>
        <v>0</v>
      </c>
      <c r="D86" s="16">
        <f>'[1]04'!D88</f>
        <v>176</v>
      </c>
      <c r="E86" s="16">
        <f>'[1]04'!E88</f>
        <v>0</v>
      </c>
      <c r="F86" s="15">
        <f t="shared" si="17"/>
        <v>326</v>
      </c>
      <c r="G86" s="15">
        <f>'[1]04'!H88</f>
        <v>0</v>
      </c>
      <c r="H86" s="16">
        <f>'[1]04'!I88</f>
        <v>0</v>
      </c>
      <c r="I86" s="16">
        <f>'[1]04'!J88</f>
        <v>0</v>
      </c>
      <c r="J86" s="16">
        <f>'[1]04'!K88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'[1]04'!B89</f>
        <v>150</v>
      </c>
      <c r="C87" s="16">
        <f>'[1]04'!C89</f>
        <v>0</v>
      </c>
      <c r="D87" s="16">
        <f>'[1]04'!D89</f>
        <v>176</v>
      </c>
      <c r="E87" s="16">
        <f>'[1]04'!E89</f>
        <v>0</v>
      </c>
      <c r="F87" s="15">
        <f t="shared" si="17"/>
        <v>326</v>
      </c>
      <c r="G87" s="15">
        <f>'[1]04'!H89</f>
        <v>0</v>
      </c>
      <c r="H87" s="16">
        <f>'[1]04'!I89</f>
        <v>0</v>
      </c>
      <c r="I87" s="16">
        <f>'[1]04'!J89</f>
        <v>0</v>
      </c>
      <c r="J87" s="16">
        <f>'[1]04'!K89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'[1]04'!B90</f>
        <v>150</v>
      </c>
      <c r="C88" s="16">
        <f>'[1]04'!C90</f>
        <v>0</v>
      </c>
      <c r="D88" s="16">
        <f>'[1]04'!D90</f>
        <v>176</v>
      </c>
      <c r="E88" s="16">
        <f>'[1]04'!E90</f>
        <v>0</v>
      </c>
      <c r="F88" s="15">
        <f t="shared" si="17"/>
        <v>326</v>
      </c>
      <c r="G88" s="15">
        <f>'[1]04'!H90</f>
        <v>0</v>
      </c>
      <c r="H88" s="16">
        <f>'[1]04'!I90</f>
        <v>0</v>
      </c>
      <c r="I88" s="16">
        <f>'[1]04'!J90</f>
        <v>0</v>
      </c>
      <c r="J88" s="16">
        <f>'[1]04'!K90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'[1]04'!B91</f>
        <v>150</v>
      </c>
      <c r="C89" s="16">
        <f>'[1]04'!C91</f>
        <v>0</v>
      </c>
      <c r="D89" s="16">
        <f>'[1]04'!D91</f>
        <v>176</v>
      </c>
      <c r="E89" s="16">
        <f>'[1]04'!E91</f>
        <v>0</v>
      </c>
      <c r="F89" s="15">
        <f t="shared" si="17"/>
        <v>326</v>
      </c>
      <c r="G89" s="15">
        <f>'[1]04'!H91</f>
        <v>0</v>
      </c>
      <c r="H89" s="16">
        <f>'[1]04'!I91</f>
        <v>0</v>
      </c>
      <c r="I89" s="16">
        <f>'[1]04'!J91</f>
        <v>0</v>
      </c>
      <c r="J89" s="16">
        <f>'[1]04'!K91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'[1]04'!B92</f>
        <v>150</v>
      </c>
      <c r="C90" s="16">
        <f>'[1]04'!C92</f>
        <v>0</v>
      </c>
      <c r="D90" s="16">
        <f>'[1]04'!D92</f>
        <v>176</v>
      </c>
      <c r="E90" s="16">
        <f>'[1]04'!E92</f>
        <v>0</v>
      </c>
      <c r="F90" s="15">
        <f t="shared" si="17"/>
        <v>326</v>
      </c>
      <c r="G90" s="15">
        <f>'[1]04'!H92</f>
        <v>0</v>
      </c>
      <c r="H90" s="16">
        <f>'[1]04'!I92</f>
        <v>0</v>
      </c>
      <c r="I90" s="16">
        <f>'[1]04'!J92</f>
        <v>0</v>
      </c>
      <c r="J90" s="16">
        <f>'[1]04'!K92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'[1]04'!B93</f>
        <v>150</v>
      </c>
      <c r="C91" s="16">
        <f>'[1]04'!C93</f>
        <v>0</v>
      </c>
      <c r="D91" s="16">
        <f>'[1]04'!D93</f>
        <v>176</v>
      </c>
      <c r="E91" s="16">
        <f>'[1]04'!E93</f>
        <v>0</v>
      </c>
      <c r="F91" s="15">
        <f t="shared" si="17"/>
        <v>326</v>
      </c>
      <c r="G91" s="15">
        <f>'[1]04'!H93</f>
        <v>0</v>
      </c>
      <c r="H91" s="16">
        <f>'[1]04'!I93</f>
        <v>0</v>
      </c>
      <c r="I91" s="16">
        <f>'[1]04'!J93</f>
        <v>0</v>
      </c>
      <c r="J91" s="16">
        <f>'[1]04'!K93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'[1]04'!B94</f>
        <v>150</v>
      </c>
      <c r="C92" s="16">
        <f>'[1]04'!C94</f>
        <v>0</v>
      </c>
      <c r="D92" s="16">
        <f>'[1]04'!D94</f>
        <v>176</v>
      </c>
      <c r="E92" s="16">
        <f>'[1]04'!E94</f>
        <v>0</v>
      </c>
      <c r="F92" s="15">
        <f t="shared" si="17"/>
        <v>326</v>
      </c>
      <c r="G92" s="15">
        <f>'[1]04'!H94</f>
        <v>0</v>
      </c>
      <c r="H92" s="16">
        <f>'[1]04'!I94</f>
        <v>0</v>
      </c>
      <c r="I92" s="16">
        <f>'[1]04'!J94</f>
        <v>0</v>
      </c>
      <c r="J92" s="16">
        <f>'[1]04'!K94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'[1]04'!B95</f>
        <v>150</v>
      </c>
      <c r="C93" s="16">
        <f>'[1]04'!C95</f>
        <v>0</v>
      </c>
      <c r="D93" s="16">
        <f>'[1]04'!D95</f>
        <v>176</v>
      </c>
      <c r="E93" s="16">
        <f>'[1]04'!E95</f>
        <v>0</v>
      </c>
      <c r="F93" s="15">
        <f t="shared" si="17"/>
        <v>326</v>
      </c>
      <c r="G93" s="15">
        <f>'[1]04'!H95</f>
        <v>0</v>
      </c>
      <c r="H93" s="16">
        <f>'[1]04'!I95</f>
        <v>0</v>
      </c>
      <c r="I93" s="16">
        <f>'[1]04'!J95</f>
        <v>0</v>
      </c>
      <c r="J93" s="16">
        <f>'[1]04'!K95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'[1]04'!B96</f>
        <v>150</v>
      </c>
      <c r="C94" s="16">
        <f>'[1]04'!C96</f>
        <v>0</v>
      </c>
      <c r="D94" s="16">
        <f>'[1]04'!D96</f>
        <v>176</v>
      </c>
      <c r="E94" s="16">
        <f>'[1]04'!E96</f>
        <v>0</v>
      </c>
      <c r="F94" s="15">
        <f t="shared" si="17"/>
        <v>326</v>
      </c>
      <c r="G94" s="15">
        <f>'[1]04'!H96</f>
        <v>0</v>
      </c>
      <c r="H94" s="16">
        <f>'[1]04'!I96</f>
        <v>0</v>
      </c>
      <c r="I94" s="16">
        <f>'[1]04'!J96</f>
        <v>0</v>
      </c>
      <c r="J94" s="16">
        <f>'[1]04'!K96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'[1]04'!B97</f>
        <v>150</v>
      </c>
      <c r="C95" s="16">
        <f>'[1]04'!C97</f>
        <v>0</v>
      </c>
      <c r="D95" s="16">
        <f>'[1]04'!D97</f>
        <v>176</v>
      </c>
      <c r="E95" s="16">
        <f>'[1]04'!E97</f>
        <v>0</v>
      </c>
      <c r="F95" s="15">
        <f t="shared" si="17"/>
        <v>326</v>
      </c>
      <c r="G95" s="15">
        <f>'[1]04'!H97</f>
        <v>0</v>
      </c>
      <c r="H95" s="16">
        <f>'[1]04'!I97</f>
        <v>0</v>
      </c>
      <c r="I95" s="16">
        <f>'[1]04'!J97</f>
        <v>0</v>
      </c>
      <c r="J95" s="16">
        <f>'[1]04'!K97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'[1]04'!B98</f>
        <v>150</v>
      </c>
      <c r="C96" s="16">
        <f>'[1]04'!C98</f>
        <v>0</v>
      </c>
      <c r="D96" s="16">
        <f>'[1]04'!D98</f>
        <v>176</v>
      </c>
      <c r="E96" s="16">
        <f>'[1]04'!E98</f>
        <v>0</v>
      </c>
      <c r="F96" s="15">
        <f t="shared" si="17"/>
        <v>326</v>
      </c>
      <c r="G96" s="15">
        <f>'[1]04'!H98</f>
        <v>0</v>
      </c>
      <c r="H96" s="16">
        <f>'[1]04'!I98</f>
        <v>0</v>
      </c>
      <c r="I96" s="16">
        <f>'[1]04'!J98</f>
        <v>0</v>
      </c>
      <c r="J96" s="16">
        <f>'[1]04'!K98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'[1]04'!B99</f>
        <v>150</v>
      </c>
      <c r="C97" s="16">
        <f>'[1]04'!C99</f>
        <v>0</v>
      </c>
      <c r="D97" s="16">
        <f>'[1]04'!D99</f>
        <v>176</v>
      </c>
      <c r="E97" s="16">
        <f>'[1]04'!E99</f>
        <v>0</v>
      </c>
      <c r="F97" s="15">
        <f t="shared" si="17"/>
        <v>326</v>
      </c>
      <c r="G97" s="15">
        <f>'[1]04'!H99</f>
        <v>0</v>
      </c>
      <c r="H97" s="16">
        <f>'[1]04'!I99</f>
        <v>0</v>
      </c>
      <c r="I97" s="16">
        <f>'[1]04'!J99</f>
        <v>0</v>
      </c>
      <c r="J97" s="16">
        <f>'[1]04'!K99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'[1]04'!B100</f>
        <v>150</v>
      </c>
      <c r="C98" s="16">
        <f>'[1]04'!C100</f>
        <v>0</v>
      </c>
      <c r="D98" s="16">
        <f>'[1]04'!D100</f>
        <v>176</v>
      </c>
      <c r="E98" s="16">
        <f>'[1]04'!E100</f>
        <v>0</v>
      </c>
      <c r="F98" s="15">
        <f t="shared" si="17"/>
        <v>326</v>
      </c>
      <c r="G98" s="15">
        <f>'[1]04'!H100</f>
        <v>0</v>
      </c>
      <c r="H98" s="16">
        <f>'[1]04'!I100</f>
        <v>0</v>
      </c>
      <c r="I98" s="16">
        <f>'[1]04'!J100</f>
        <v>0</v>
      </c>
      <c r="J98" s="16">
        <f>'[1]04'!K100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3.6</v>
      </c>
      <c r="C99" s="15">
        <f t="shared" si="18"/>
        <v>0</v>
      </c>
      <c r="D99" s="15">
        <f t="shared" si="18"/>
        <v>4.1624999999999996</v>
      </c>
      <c r="E99" s="15">
        <f t="shared" si="18"/>
        <v>0</v>
      </c>
      <c r="F99" s="15">
        <f t="shared" si="18"/>
        <v>7.7625000000000002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abSelected="1" topLeftCell="A71"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45020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14">
        <f>'[2]04'!B5</f>
        <v>84</v>
      </c>
      <c r="C3" s="215">
        <f>'[2]04'!C5</f>
        <v>0</v>
      </c>
      <c r="D3" s="215">
        <f>'[2]04'!D5</f>
        <v>0</v>
      </c>
      <c r="E3" s="215">
        <f>'[2]04'!E5</f>
        <v>0</v>
      </c>
      <c r="F3" s="15">
        <f>SUM(B3:E3)</f>
        <v>84</v>
      </c>
      <c r="G3" s="214">
        <f>'[2]04'!H5</f>
        <v>36.28</v>
      </c>
      <c r="H3" s="215">
        <f>'[2]04'!I5</f>
        <v>0</v>
      </c>
      <c r="I3" s="215">
        <f>'[2]04'!J5</f>
        <v>0</v>
      </c>
      <c r="J3" s="215">
        <f>'[2]04'!K5</f>
        <v>0</v>
      </c>
      <c r="K3" s="15">
        <f>SUM(G3:J3)</f>
        <v>36.28</v>
      </c>
      <c r="L3" s="18">
        <f>frq!C3</f>
        <v>1</v>
      </c>
      <c r="M3" s="167">
        <f>IF($L3=1,G3,IF(AND($L3=0.985,G3&gt;0.985*B3),B3*0.985,IF(AND($L3=0.965,G3&gt;0.965*B3),0.965*B3,G3)))-R3</f>
        <v>35.880000000000003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35.880000000000003</v>
      </c>
      <c r="R3" s="18">
        <v>0.4</v>
      </c>
    </row>
    <row r="4" spans="1:18">
      <c r="A4" s="8" t="s">
        <v>46</v>
      </c>
      <c r="B4" s="214">
        <f>'[2]04'!B6</f>
        <v>84</v>
      </c>
      <c r="C4" s="215">
        <f>'[2]04'!C6</f>
        <v>0</v>
      </c>
      <c r="D4" s="215">
        <f>'[2]04'!D6</f>
        <v>0</v>
      </c>
      <c r="E4" s="215">
        <f>'[2]04'!E6</f>
        <v>0</v>
      </c>
      <c r="F4" s="15">
        <f>SUM(B4:E4)</f>
        <v>84</v>
      </c>
      <c r="G4" s="214">
        <f>'[2]04'!H6</f>
        <v>36.22</v>
      </c>
      <c r="H4" s="215">
        <f>'[2]04'!I6</f>
        <v>0</v>
      </c>
      <c r="I4" s="215">
        <f>'[2]04'!J6</f>
        <v>0</v>
      </c>
      <c r="J4" s="215">
        <f>'[2]04'!K6</f>
        <v>0</v>
      </c>
      <c r="K4" s="15">
        <f t="shared" ref="K4:K67" si="3">SUM(G4:J4)</f>
        <v>36.22</v>
      </c>
      <c r="L4" s="18">
        <f>frq!C4</f>
        <v>1</v>
      </c>
      <c r="M4" s="167">
        <f t="shared" ref="M4:M67" si="4">IF($L4=1,G4,IF(AND($L4=0.985,G4&gt;0.985*B4),B4*0.985,IF(AND($L4=0.965,G4&gt;0.965*B4),0.965*B4,G4)))-R4</f>
        <v>35.82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35.82</v>
      </c>
      <c r="R4" s="18">
        <v>0.4</v>
      </c>
    </row>
    <row r="5" spans="1:18">
      <c r="A5" s="8" t="s">
        <v>47</v>
      </c>
      <c r="B5" s="214">
        <f>'[2]04'!B7</f>
        <v>84</v>
      </c>
      <c r="C5" s="215">
        <f>'[2]04'!C7</f>
        <v>0</v>
      </c>
      <c r="D5" s="215">
        <f>'[2]04'!D7</f>
        <v>0</v>
      </c>
      <c r="E5" s="215">
        <f>'[2]04'!E7</f>
        <v>0</v>
      </c>
      <c r="F5" s="15">
        <f t="shared" ref="F5:F68" si="6">SUM(B5:E5)</f>
        <v>84</v>
      </c>
      <c r="G5" s="214">
        <f>'[2]04'!H7</f>
        <v>36.22</v>
      </c>
      <c r="H5" s="215">
        <f>'[2]04'!I7</f>
        <v>0</v>
      </c>
      <c r="I5" s="215">
        <f>'[2]04'!J7</f>
        <v>0</v>
      </c>
      <c r="J5" s="215">
        <f>'[2]04'!K7</f>
        <v>0</v>
      </c>
      <c r="K5" s="15">
        <f t="shared" si="3"/>
        <v>36.22</v>
      </c>
      <c r="L5" s="18">
        <f>frq!C5</f>
        <v>1</v>
      </c>
      <c r="M5" s="167">
        <f t="shared" si="4"/>
        <v>35.82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35.82</v>
      </c>
      <c r="R5" s="18">
        <v>0.4</v>
      </c>
    </row>
    <row r="6" spans="1:18">
      <c r="A6" s="8" t="s">
        <v>48</v>
      </c>
      <c r="B6" s="214">
        <f>'[2]04'!B8</f>
        <v>84</v>
      </c>
      <c r="C6" s="215">
        <f>'[2]04'!C8</f>
        <v>0</v>
      </c>
      <c r="D6" s="215">
        <f>'[2]04'!D8</f>
        <v>0</v>
      </c>
      <c r="E6" s="215">
        <f>'[2]04'!E8</f>
        <v>0</v>
      </c>
      <c r="F6" s="15">
        <f t="shared" si="6"/>
        <v>84</v>
      </c>
      <c r="G6" s="214">
        <f>'[2]04'!H8</f>
        <v>36.22</v>
      </c>
      <c r="H6" s="215">
        <f>'[2]04'!I8</f>
        <v>0</v>
      </c>
      <c r="I6" s="215">
        <f>'[2]04'!J8</f>
        <v>0</v>
      </c>
      <c r="J6" s="215">
        <f>'[2]04'!K8</f>
        <v>0</v>
      </c>
      <c r="K6" s="15">
        <f t="shared" si="3"/>
        <v>36.22</v>
      </c>
      <c r="L6" s="18">
        <f>frq!C6</f>
        <v>1</v>
      </c>
      <c r="M6" s="167">
        <f t="shared" si="4"/>
        <v>35.82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35.82</v>
      </c>
      <c r="R6" s="18">
        <v>0.4</v>
      </c>
    </row>
    <row r="7" spans="1:18">
      <c r="A7" s="8" t="s">
        <v>49</v>
      </c>
      <c r="B7" s="214">
        <f>'[2]04'!B9</f>
        <v>84</v>
      </c>
      <c r="C7" s="215">
        <f>'[2]04'!C9</f>
        <v>0</v>
      </c>
      <c r="D7" s="215">
        <f>'[2]04'!D9</f>
        <v>0</v>
      </c>
      <c r="E7" s="215">
        <f>'[2]04'!E9</f>
        <v>0</v>
      </c>
      <c r="F7" s="15">
        <f t="shared" si="6"/>
        <v>84</v>
      </c>
      <c r="G7" s="214">
        <f>'[2]04'!H9</f>
        <v>36.22</v>
      </c>
      <c r="H7" s="215">
        <f>'[2]04'!I9</f>
        <v>0</v>
      </c>
      <c r="I7" s="215">
        <f>'[2]04'!J9</f>
        <v>0</v>
      </c>
      <c r="J7" s="215">
        <f>'[2]04'!K9</f>
        <v>0</v>
      </c>
      <c r="K7" s="15">
        <f t="shared" si="3"/>
        <v>36.22</v>
      </c>
      <c r="L7" s="18">
        <f>frq!C7</f>
        <v>1</v>
      </c>
      <c r="M7" s="167">
        <f t="shared" si="4"/>
        <v>35.82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35.82</v>
      </c>
      <c r="R7" s="18">
        <v>0.4</v>
      </c>
    </row>
    <row r="8" spans="1:18">
      <c r="A8" s="8" t="s">
        <v>50</v>
      </c>
      <c r="B8" s="214">
        <f>'[2]04'!B10</f>
        <v>84</v>
      </c>
      <c r="C8" s="215">
        <f>'[2]04'!C10</f>
        <v>0</v>
      </c>
      <c r="D8" s="215">
        <f>'[2]04'!D10</f>
        <v>0</v>
      </c>
      <c r="E8" s="215">
        <f>'[2]04'!E10</f>
        <v>0</v>
      </c>
      <c r="F8" s="15">
        <f t="shared" si="6"/>
        <v>84</v>
      </c>
      <c r="G8" s="214">
        <f>'[2]04'!H10</f>
        <v>36.22</v>
      </c>
      <c r="H8" s="215">
        <f>'[2]04'!I10</f>
        <v>0</v>
      </c>
      <c r="I8" s="215">
        <f>'[2]04'!J10</f>
        <v>0</v>
      </c>
      <c r="J8" s="215">
        <f>'[2]04'!K10</f>
        <v>0</v>
      </c>
      <c r="K8" s="15">
        <f t="shared" si="3"/>
        <v>36.22</v>
      </c>
      <c r="L8" s="18">
        <f>frq!C8</f>
        <v>1</v>
      </c>
      <c r="M8" s="167">
        <f t="shared" si="4"/>
        <v>35.82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35.82</v>
      </c>
      <c r="R8" s="18">
        <v>0.4</v>
      </c>
    </row>
    <row r="9" spans="1:18">
      <c r="A9" s="8" t="s">
        <v>51</v>
      </c>
      <c r="B9" s="214">
        <f>'[2]04'!B11</f>
        <v>84</v>
      </c>
      <c r="C9" s="215">
        <f>'[2]04'!C11</f>
        <v>0</v>
      </c>
      <c r="D9" s="215">
        <f>'[2]04'!D11</f>
        <v>0</v>
      </c>
      <c r="E9" s="215">
        <f>'[2]04'!E11</f>
        <v>0</v>
      </c>
      <c r="F9" s="15">
        <f t="shared" si="6"/>
        <v>84</v>
      </c>
      <c r="G9" s="214">
        <f>'[2]04'!H11</f>
        <v>36.22</v>
      </c>
      <c r="H9" s="215">
        <f>'[2]04'!I11</f>
        <v>0</v>
      </c>
      <c r="I9" s="215">
        <f>'[2]04'!J11</f>
        <v>0</v>
      </c>
      <c r="J9" s="215">
        <f>'[2]04'!K11</f>
        <v>0</v>
      </c>
      <c r="K9" s="15">
        <f t="shared" si="3"/>
        <v>36.22</v>
      </c>
      <c r="L9" s="18">
        <f>frq!C9</f>
        <v>1</v>
      </c>
      <c r="M9" s="167">
        <f t="shared" si="4"/>
        <v>35.82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35.82</v>
      </c>
      <c r="R9" s="18">
        <v>0.4</v>
      </c>
    </row>
    <row r="10" spans="1:18">
      <c r="A10" s="8" t="s">
        <v>52</v>
      </c>
      <c r="B10" s="214">
        <f>'[2]04'!B12</f>
        <v>84</v>
      </c>
      <c r="C10" s="215">
        <f>'[2]04'!C12</f>
        <v>0</v>
      </c>
      <c r="D10" s="215">
        <f>'[2]04'!D12</f>
        <v>0</v>
      </c>
      <c r="E10" s="215">
        <f>'[2]04'!E12</f>
        <v>0</v>
      </c>
      <c r="F10" s="15">
        <f t="shared" si="6"/>
        <v>84</v>
      </c>
      <c r="G10" s="214">
        <f>'[2]04'!H12</f>
        <v>36.22</v>
      </c>
      <c r="H10" s="215">
        <f>'[2]04'!I12</f>
        <v>0</v>
      </c>
      <c r="I10" s="215">
        <f>'[2]04'!J12</f>
        <v>0</v>
      </c>
      <c r="J10" s="215">
        <f>'[2]04'!K12</f>
        <v>0</v>
      </c>
      <c r="K10" s="15">
        <f t="shared" si="3"/>
        <v>36.22</v>
      </c>
      <c r="L10" s="18">
        <f>frq!C10</f>
        <v>1</v>
      </c>
      <c r="M10" s="167">
        <f t="shared" si="4"/>
        <v>35.82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35.82</v>
      </c>
      <c r="R10" s="18">
        <v>0.4</v>
      </c>
    </row>
    <row r="11" spans="1:18">
      <c r="A11" s="8" t="s">
        <v>53</v>
      </c>
      <c r="B11" s="214">
        <f>'[2]04'!B13</f>
        <v>84</v>
      </c>
      <c r="C11" s="215">
        <f>'[2]04'!C13</f>
        <v>0</v>
      </c>
      <c r="D11" s="215">
        <f>'[2]04'!D13</f>
        <v>0</v>
      </c>
      <c r="E11" s="215">
        <f>'[2]04'!E13</f>
        <v>0</v>
      </c>
      <c r="F11" s="15">
        <f t="shared" si="6"/>
        <v>84</v>
      </c>
      <c r="G11" s="214">
        <f>'[2]04'!H13</f>
        <v>36.22</v>
      </c>
      <c r="H11" s="215">
        <f>'[2]04'!I13</f>
        <v>0</v>
      </c>
      <c r="I11" s="215">
        <f>'[2]04'!J13</f>
        <v>0</v>
      </c>
      <c r="J11" s="215">
        <f>'[2]04'!K13</f>
        <v>0</v>
      </c>
      <c r="K11" s="15">
        <f t="shared" si="3"/>
        <v>36.22</v>
      </c>
      <c r="L11" s="18">
        <f>frq!C11</f>
        <v>1</v>
      </c>
      <c r="M11" s="167">
        <f t="shared" si="4"/>
        <v>35.82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35.82</v>
      </c>
      <c r="R11" s="18">
        <v>0.4</v>
      </c>
    </row>
    <row r="12" spans="1:18">
      <c r="A12" s="8" t="s">
        <v>54</v>
      </c>
      <c r="B12" s="214">
        <f>'[2]04'!B14</f>
        <v>84</v>
      </c>
      <c r="C12" s="215">
        <f>'[2]04'!C14</f>
        <v>0</v>
      </c>
      <c r="D12" s="215">
        <f>'[2]04'!D14</f>
        <v>0</v>
      </c>
      <c r="E12" s="215">
        <f>'[2]04'!E14</f>
        <v>0</v>
      </c>
      <c r="F12" s="15">
        <f t="shared" si="6"/>
        <v>84</v>
      </c>
      <c r="G12" s="214">
        <f>'[2]04'!H14</f>
        <v>36.22</v>
      </c>
      <c r="H12" s="215">
        <f>'[2]04'!I14</f>
        <v>0</v>
      </c>
      <c r="I12" s="215">
        <f>'[2]04'!J14</f>
        <v>0</v>
      </c>
      <c r="J12" s="215">
        <f>'[2]04'!K14</f>
        <v>0</v>
      </c>
      <c r="K12" s="15">
        <f t="shared" si="3"/>
        <v>36.22</v>
      </c>
      <c r="L12" s="18">
        <f>frq!C12</f>
        <v>1</v>
      </c>
      <c r="M12" s="167">
        <f t="shared" si="4"/>
        <v>35.82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35.82</v>
      </c>
      <c r="R12" s="18">
        <v>0.4</v>
      </c>
    </row>
    <row r="13" spans="1:18">
      <c r="A13" s="8" t="s">
        <v>55</v>
      </c>
      <c r="B13" s="214">
        <f>'[2]04'!B15</f>
        <v>84</v>
      </c>
      <c r="C13" s="215">
        <f>'[2]04'!C15</f>
        <v>0</v>
      </c>
      <c r="D13" s="215">
        <f>'[2]04'!D15</f>
        <v>0</v>
      </c>
      <c r="E13" s="215">
        <f>'[2]04'!E15</f>
        <v>0</v>
      </c>
      <c r="F13" s="15">
        <f t="shared" si="6"/>
        <v>84</v>
      </c>
      <c r="G13" s="214">
        <f>'[2]04'!H15</f>
        <v>36.22</v>
      </c>
      <c r="H13" s="215">
        <f>'[2]04'!I15</f>
        <v>0</v>
      </c>
      <c r="I13" s="215">
        <f>'[2]04'!J15</f>
        <v>0</v>
      </c>
      <c r="J13" s="215">
        <f>'[2]04'!K15</f>
        <v>0</v>
      </c>
      <c r="K13" s="15">
        <f t="shared" si="3"/>
        <v>36.22</v>
      </c>
      <c r="L13" s="18">
        <f>frq!C13</f>
        <v>1</v>
      </c>
      <c r="M13" s="167">
        <f t="shared" si="4"/>
        <v>35.82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35.82</v>
      </c>
      <c r="R13" s="18">
        <v>0.4</v>
      </c>
    </row>
    <row r="14" spans="1:18">
      <c r="A14" s="8" t="s">
        <v>56</v>
      </c>
      <c r="B14" s="214">
        <f>'[2]04'!B16</f>
        <v>84</v>
      </c>
      <c r="C14" s="215">
        <f>'[2]04'!C16</f>
        <v>0</v>
      </c>
      <c r="D14" s="215">
        <f>'[2]04'!D16</f>
        <v>0</v>
      </c>
      <c r="E14" s="215">
        <f>'[2]04'!E16</f>
        <v>0</v>
      </c>
      <c r="F14" s="15">
        <f t="shared" si="6"/>
        <v>84</v>
      </c>
      <c r="G14" s="214">
        <f>'[2]04'!H16</f>
        <v>36.22</v>
      </c>
      <c r="H14" s="215">
        <f>'[2]04'!I16</f>
        <v>0</v>
      </c>
      <c r="I14" s="215">
        <f>'[2]04'!J16</f>
        <v>0</v>
      </c>
      <c r="J14" s="215">
        <f>'[2]04'!K16</f>
        <v>0</v>
      </c>
      <c r="K14" s="15">
        <f t="shared" si="3"/>
        <v>36.22</v>
      </c>
      <c r="L14" s="18">
        <f>frq!C14</f>
        <v>1</v>
      </c>
      <c r="M14" s="167">
        <f t="shared" si="4"/>
        <v>35.82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35.82</v>
      </c>
      <c r="R14" s="18">
        <v>0.4</v>
      </c>
    </row>
    <row r="15" spans="1:18">
      <c r="A15" s="8" t="s">
        <v>57</v>
      </c>
      <c r="B15" s="214">
        <f>'[2]04'!B17</f>
        <v>84</v>
      </c>
      <c r="C15" s="215">
        <f>'[2]04'!C17</f>
        <v>0</v>
      </c>
      <c r="D15" s="215">
        <f>'[2]04'!D17</f>
        <v>0</v>
      </c>
      <c r="E15" s="215">
        <f>'[2]04'!E17</f>
        <v>0</v>
      </c>
      <c r="F15" s="15">
        <f t="shared" si="6"/>
        <v>84</v>
      </c>
      <c r="G15" s="214">
        <f>'[2]04'!H17</f>
        <v>36.22</v>
      </c>
      <c r="H15" s="215">
        <f>'[2]04'!I17</f>
        <v>0</v>
      </c>
      <c r="I15" s="215">
        <f>'[2]04'!J17</f>
        <v>0</v>
      </c>
      <c r="J15" s="215">
        <f>'[2]04'!K17</f>
        <v>0</v>
      </c>
      <c r="K15" s="15">
        <f t="shared" si="3"/>
        <v>36.22</v>
      </c>
      <c r="L15" s="18">
        <f>frq!C15</f>
        <v>1</v>
      </c>
      <c r="M15" s="167">
        <f t="shared" si="4"/>
        <v>35.82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35.82</v>
      </c>
      <c r="R15" s="18">
        <v>0.4</v>
      </c>
    </row>
    <row r="16" spans="1:18">
      <c r="A16" s="8" t="s">
        <v>58</v>
      </c>
      <c r="B16" s="214">
        <f>'[2]04'!B18</f>
        <v>84</v>
      </c>
      <c r="C16" s="215">
        <f>'[2]04'!C18</f>
        <v>0</v>
      </c>
      <c r="D16" s="215">
        <f>'[2]04'!D18</f>
        <v>0</v>
      </c>
      <c r="E16" s="215">
        <f>'[2]04'!E18</f>
        <v>0</v>
      </c>
      <c r="F16" s="15">
        <f t="shared" si="6"/>
        <v>84</v>
      </c>
      <c r="G16" s="214">
        <f>'[2]04'!H18</f>
        <v>36.22</v>
      </c>
      <c r="H16" s="215">
        <f>'[2]04'!I18</f>
        <v>0</v>
      </c>
      <c r="I16" s="215">
        <f>'[2]04'!J18</f>
        <v>0</v>
      </c>
      <c r="J16" s="215">
        <f>'[2]04'!K18</f>
        <v>0</v>
      </c>
      <c r="K16" s="15">
        <f t="shared" si="3"/>
        <v>36.22</v>
      </c>
      <c r="L16" s="18">
        <f>frq!C16</f>
        <v>1</v>
      </c>
      <c r="M16" s="167">
        <f t="shared" si="4"/>
        <v>35.82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35.82</v>
      </c>
      <c r="R16" s="18">
        <v>0.4</v>
      </c>
    </row>
    <row r="17" spans="1:18">
      <c r="A17" s="8" t="s">
        <v>59</v>
      </c>
      <c r="B17" s="214">
        <f>'[2]04'!B19</f>
        <v>84</v>
      </c>
      <c r="C17" s="215">
        <f>'[2]04'!C19</f>
        <v>0</v>
      </c>
      <c r="D17" s="215">
        <f>'[2]04'!D19</f>
        <v>0</v>
      </c>
      <c r="E17" s="215">
        <f>'[2]04'!E19</f>
        <v>0</v>
      </c>
      <c r="F17" s="15">
        <f t="shared" si="6"/>
        <v>84</v>
      </c>
      <c r="G17" s="214">
        <f>'[2]04'!H19</f>
        <v>36.22</v>
      </c>
      <c r="H17" s="215">
        <f>'[2]04'!I19</f>
        <v>0</v>
      </c>
      <c r="I17" s="215">
        <f>'[2]04'!J19</f>
        <v>0</v>
      </c>
      <c r="J17" s="215">
        <f>'[2]04'!K19</f>
        <v>0</v>
      </c>
      <c r="K17" s="15">
        <f t="shared" si="3"/>
        <v>36.22</v>
      </c>
      <c r="L17" s="18">
        <f>frq!C17</f>
        <v>1</v>
      </c>
      <c r="M17" s="167">
        <f t="shared" si="4"/>
        <v>35.82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35.82</v>
      </c>
      <c r="R17" s="18">
        <v>0.4</v>
      </c>
    </row>
    <row r="18" spans="1:18">
      <c r="A18" s="8" t="s">
        <v>60</v>
      </c>
      <c r="B18" s="214">
        <f>'[2]04'!B20</f>
        <v>84</v>
      </c>
      <c r="C18" s="215">
        <f>'[2]04'!C20</f>
        <v>0</v>
      </c>
      <c r="D18" s="215">
        <f>'[2]04'!D20</f>
        <v>0</v>
      </c>
      <c r="E18" s="215">
        <f>'[2]04'!E20</f>
        <v>0</v>
      </c>
      <c r="F18" s="15">
        <f t="shared" si="6"/>
        <v>84</v>
      </c>
      <c r="G18" s="214">
        <f>'[2]04'!H20</f>
        <v>36.22</v>
      </c>
      <c r="H18" s="215">
        <f>'[2]04'!I20</f>
        <v>0</v>
      </c>
      <c r="I18" s="215">
        <f>'[2]04'!J20</f>
        <v>0</v>
      </c>
      <c r="J18" s="215">
        <f>'[2]04'!K20</f>
        <v>0</v>
      </c>
      <c r="K18" s="15">
        <f t="shared" si="3"/>
        <v>36.22</v>
      </c>
      <c r="L18" s="18">
        <f>frq!C18</f>
        <v>1</v>
      </c>
      <c r="M18" s="167">
        <f t="shared" si="4"/>
        <v>35.82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35.82</v>
      </c>
      <c r="R18" s="18">
        <v>0.4</v>
      </c>
    </row>
    <row r="19" spans="1:18">
      <c r="A19" s="8" t="s">
        <v>61</v>
      </c>
      <c r="B19" s="214">
        <f>'[2]04'!B21</f>
        <v>84</v>
      </c>
      <c r="C19" s="215">
        <f>'[2]04'!C21</f>
        <v>0</v>
      </c>
      <c r="D19" s="215">
        <f>'[2]04'!D21</f>
        <v>0</v>
      </c>
      <c r="E19" s="215">
        <f>'[2]04'!E21</f>
        <v>0</v>
      </c>
      <c r="F19" s="15">
        <f t="shared" si="6"/>
        <v>84</v>
      </c>
      <c r="G19" s="214">
        <f>'[2]04'!H21</f>
        <v>36.28</v>
      </c>
      <c r="H19" s="215">
        <f>'[2]04'!I21</f>
        <v>0</v>
      </c>
      <c r="I19" s="215">
        <f>'[2]04'!J21</f>
        <v>0</v>
      </c>
      <c r="J19" s="215">
        <f>'[2]04'!K21</f>
        <v>0</v>
      </c>
      <c r="K19" s="15">
        <f t="shared" si="3"/>
        <v>36.28</v>
      </c>
      <c r="L19" s="18">
        <f>frq!C19</f>
        <v>1</v>
      </c>
      <c r="M19" s="167">
        <f t="shared" si="4"/>
        <v>35.880000000000003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35.880000000000003</v>
      </c>
      <c r="R19" s="18">
        <v>0.4</v>
      </c>
    </row>
    <row r="20" spans="1:18">
      <c r="A20" s="8" t="s">
        <v>62</v>
      </c>
      <c r="B20" s="214">
        <f>'[2]04'!B22</f>
        <v>84</v>
      </c>
      <c r="C20" s="215">
        <f>'[2]04'!C22</f>
        <v>0</v>
      </c>
      <c r="D20" s="215">
        <f>'[2]04'!D22</f>
        <v>0</v>
      </c>
      <c r="E20" s="215">
        <f>'[2]04'!E22</f>
        <v>0</v>
      </c>
      <c r="F20" s="15">
        <f t="shared" si="6"/>
        <v>84</v>
      </c>
      <c r="G20" s="214">
        <f>'[2]04'!H22</f>
        <v>36.28</v>
      </c>
      <c r="H20" s="215">
        <f>'[2]04'!I22</f>
        <v>0</v>
      </c>
      <c r="I20" s="215">
        <f>'[2]04'!J22</f>
        <v>0</v>
      </c>
      <c r="J20" s="215">
        <f>'[2]04'!K22</f>
        <v>0</v>
      </c>
      <c r="K20" s="15">
        <f t="shared" si="3"/>
        <v>36.28</v>
      </c>
      <c r="L20" s="18">
        <f>frq!C20</f>
        <v>1</v>
      </c>
      <c r="M20" s="167">
        <f t="shared" si="4"/>
        <v>35.880000000000003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35.880000000000003</v>
      </c>
      <c r="R20" s="18">
        <v>0.4</v>
      </c>
    </row>
    <row r="21" spans="1:18">
      <c r="A21" s="8" t="s">
        <v>63</v>
      </c>
      <c r="B21" s="214">
        <f>'[2]04'!B23</f>
        <v>84</v>
      </c>
      <c r="C21" s="215">
        <f>'[2]04'!C23</f>
        <v>0</v>
      </c>
      <c r="D21" s="215">
        <f>'[2]04'!D23</f>
        <v>0</v>
      </c>
      <c r="E21" s="215">
        <f>'[2]04'!E23</f>
        <v>0</v>
      </c>
      <c r="F21" s="15">
        <f t="shared" si="6"/>
        <v>84</v>
      </c>
      <c r="G21" s="214">
        <f>'[2]04'!H23</f>
        <v>36.28</v>
      </c>
      <c r="H21" s="215">
        <f>'[2]04'!I23</f>
        <v>0</v>
      </c>
      <c r="I21" s="215">
        <f>'[2]04'!J23</f>
        <v>0</v>
      </c>
      <c r="J21" s="215">
        <f>'[2]04'!K23</f>
        <v>0</v>
      </c>
      <c r="K21" s="15">
        <f t="shared" si="3"/>
        <v>36.28</v>
      </c>
      <c r="L21" s="18">
        <f>frq!C21</f>
        <v>1</v>
      </c>
      <c r="M21" s="167">
        <f t="shared" si="4"/>
        <v>35.880000000000003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35.880000000000003</v>
      </c>
      <c r="R21" s="18">
        <v>0.4</v>
      </c>
    </row>
    <row r="22" spans="1:18">
      <c r="A22" s="8" t="s">
        <v>64</v>
      </c>
      <c r="B22" s="214">
        <f>'[2]04'!B24</f>
        <v>84</v>
      </c>
      <c r="C22" s="215">
        <f>'[2]04'!C24</f>
        <v>0</v>
      </c>
      <c r="D22" s="215">
        <f>'[2]04'!D24</f>
        <v>0</v>
      </c>
      <c r="E22" s="215">
        <f>'[2]04'!E24</f>
        <v>0</v>
      </c>
      <c r="F22" s="15">
        <f t="shared" si="6"/>
        <v>84</v>
      </c>
      <c r="G22" s="214">
        <f>'[2]04'!H24</f>
        <v>36.28</v>
      </c>
      <c r="H22" s="215">
        <f>'[2]04'!I24</f>
        <v>0</v>
      </c>
      <c r="I22" s="215">
        <f>'[2]04'!J24</f>
        <v>0</v>
      </c>
      <c r="J22" s="215">
        <f>'[2]04'!K24</f>
        <v>0</v>
      </c>
      <c r="K22" s="15">
        <f t="shared" si="3"/>
        <v>36.28</v>
      </c>
      <c r="L22" s="18">
        <f>frq!C22</f>
        <v>1</v>
      </c>
      <c r="M22" s="167">
        <f t="shared" si="4"/>
        <v>35.880000000000003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35.880000000000003</v>
      </c>
      <c r="R22" s="18">
        <v>0.4</v>
      </c>
    </row>
    <row r="23" spans="1:18">
      <c r="A23" s="8" t="s">
        <v>65</v>
      </c>
      <c r="B23" s="214">
        <f>'[2]04'!B25</f>
        <v>84</v>
      </c>
      <c r="C23" s="215">
        <f>'[2]04'!C25</f>
        <v>0</v>
      </c>
      <c r="D23" s="215">
        <f>'[2]04'!D25</f>
        <v>0</v>
      </c>
      <c r="E23" s="215">
        <f>'[2]04'!E25</f>
        <v>0</v>
      </c>
      <c r="F23" s="15">
        <f t="shared" si="6"/>
        <v>84</v>
      </c>
      <c r="G23" s="214">
        <f>'[2]04'!H25</f>
        <v>36.28</v>
      </c>
      <c r="H23" s="215">
        <f>'[2]04'!I25</f>
        <v>0</v>
      </c>
      <c r="I23" s="215">
        <f>'[2]04'!J25</f>
        <v>0</v>
      </c>
      <c r="J23" s="215">
        <f>'[2]04'!K25</f>
        <v>0</v>
      </c>
      <c r="K23" s="15">
        <f t="shared" si="3"/>
        <v>36.28</v>
      </c>
      <c r="L23" s="18">
        <f>frq!C23</f>
        <v>1</v>
      </c>
      <c r="M23" s="167">
        <f t="shared" si="4"/>
        <v>35.880000000000003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35.880000000000003</v>
      </c>
      <c r="R23" s="18">
        <v>0.4</v>
      </c>
    </row>
    <row r="24" spans="1:18">
      <c r="A24" s="8" t="s">
        <v>66</v>
      </c>
      <c r="B24" s="214">
        <f>'[2]04'!B26</f>
        <v>84</v>
      </c>
      <c r="C24" s="215">
        <f>'[2]04'!C26</f>
        <v>0</v>
      </c>
      <c r="D24" s="215">
        <f>'[2]04'!D26</f>
        <v>0</v>
      </c>
      <c r="E24" s="215">
        <f>'[2]04'!E26</f>
        <v>0</v>
      </c>
      <c r="F24" s="15">
        <f t="shared" si="6"/>
        <v>84</v>
      </c>
      <c r="G24" s="214">
        <f>'[2]04'!H26</f>
        <v>36.28</v>
      </c>
      <c r="H24" s="215">
        <f>'[2]04'!I26</f>
        <v>0</v>
      </c>
      <c r="I24" s="215">
        <f>'[2]04'!J26</f>
        <v>0</v>
      </c>
      <c r="J24" s="215">
        <f>'[2]04'!K26</f>
        <v>0</v>
      </c>
      <c r="K24" s="15">
        <f t="shared" si="3"/>
        <v>36.28</v>
      </c>
      <c r="L24" s="18">
        <f>frq!C24</f>
        <v>1</v>
      </c>
      <c r="M24" s="167">
        <f t="shared" si="4"/>
        <v>35.880000000000003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35.880000000000003</v>
      </c>
      <c r="R24" s="18">
        <v>0.4</v>
      </c>
    </row>
    <row r="25" spans="1:18">
      <c r="A25" s="8" t="s">
        <v>67</v>
      </c>
      <c r="B25" s="214">
        <f>'[2]04'!B27</f>
        <v>84</v>
      </c>
      <c r="C25" s="215">
        <f>'[2]04'!C27</f>
        <v>0</v>
      </c>
      <c r="D25" s="215">
        <f>'[2]04'!D27</f>
        <v>0</v>
      </c>
      <c r="E25" s="215">
        <f>'[2]04'!E27</f>
        <v>0</v>
      </c>
      <c r="F25" s="15">
        <f t="shared" si="6"/>
        <v>84</v>
      </c>
      <c r="G25" s="214">
        <f>'[2]04'!H27</f>
        <v>36.28</v>
      </c>
      <c r="H25" s="215">
        <f>'[2]04'!I27</f>
        <v>0</v>
      </c>
      <c r="I25" s="215">
        <f>'[2]04'!J27</f>
        <v>0</v>
      </c>
      <c r="J25" s="215">
        <f>'[2]04'!K27</f>
        <v>0</v>
      </c>
      <c r="K25" s="15">
        <f t="shared" si="3"/>
        <v>36.28</v>
      </c>
      <c r="L25" s="18">
        <f>frq!C25</f>
        <v>1</v>
      </c>
      <c r="M25" s="167">
        <f t="shared" si="4"/>
        <v>35.880000000000003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35.880000000000003</v>
      </c>
      <c r="R25" s="18">
        <v>0.4</v>
      </c>
    </row>
    <row r="26" spans="1:18">
      <c r="A26" s="8" t="s">
        <v>68</v>
      </c>
      <c r="B26" s="214">
        <f>'[2]04'!B28</f>
        <v>84</v>
      </c>
      <c r="C26" s="215">
        <f>'[2]04'!C28</f>
        <v>0</v>
      </c>
      <c r="D26" s="215">
        <f>'[2]04'!D28</f>
        <v>0</v>
      </c>
      <c r="E26" s="215">
        <f>'[2]04'!E28</f>
        <v>0</v>
      </c>
      <c r="F26" s="15">
        <f t="shared" si="6"/>
        <v>84</v>
      </c>
      <c r="G26" s="214">
        <f>'[2]04'!H28</f>
        <v>36.28</v>
      </c>
      <c r="H26" s="215">
        <f>'[2]04'!I28</f>
        <v>0</v>
      </c>
      <c r="I26" s="215">
        <f>'[2]04'!J28</f>
        <v>0</v>
      </c>
      <c r="J26" s="215">
        <f>'[2]04'!K28</f>
        <v>0</v>
      </c>
      <c r="K26" s="15">
        <f t="shared" si="3"/>
        <v>36.28</v>
      </c>
      <c r="L26" s="18">
        <f>frq!C26</f>
        <v>1</v>
      </c>
      <c r="M26" s="167">
        <f t="shared" si="4"/>
        <v>35.880000000000003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35.880000000000003</v>
      </c>
      <c r="R26" s="18">
        <v>0.4</v>
      </c>
    </row>
    <row r="27" spans="1:18">
      <c r="A27" s="8" t="s">
        <v>69</v>
      </c>
      <c r="B27" s="214">
        <f>'[2]04'!B29</f>
        <v>84</v>
      </c>
      <c r="C27" s="215">
        <f>'[2]04'!C29</f>
        <v>0</v>
      </c>
      <c r="D27" s="215">
        <f>'[2]04'!D29</f>
        <v>0</v>
      </c>
      <c r="E27" s="215">
        <f>'[2]04'!E29</f>
        <v>0</v>
      </c>
      <c r="F27" s="15">
        <f t="shared" si="6"/>
        <v>84</v>
      </c>
      <c r="G27" s="214">
        <f>'[2]04'!H29</f>
        <v>36.28</v>
      </c>
      <c r="H27" s="215">
        <f>'[2]04'!I29</f>
        <v>0</v>
      </c>
      <c r="I27" s="215">
        <f>'[2]04'!J29</f>
        <v>0</v>
      </c>
      <c r="J27" s="215">
        <f>'[2]04'!K29</f>
        <v>0</v>
      </c>
      <c r="K27" s="15">
        <f t="shared" si="3"/>
        <v>36.28</v>
      </c>
      <c r="L27" s="18">
        <f>frq!C27</f>
        <v>1</v>
      </c>
      <c r="M27" s="167">
        <f t="shared" si="4"/>
        <v>35.880000000000003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35.880000000000003</v>
      </c>
      <c r="R27" s="18">
        <v>0.4</v>
      </c>
    </row>
    <row r="28" spans="1:18">
      <c r="A28" s="8" t="s">
        <v>70</v>
      </c>
      <c r="B28" s="214">
        <f>'[2]04'!B30</f>
        <v>84</v>
      </c>
      <c r="C28" s="215">
        <f>'[2]04'!C30</f>
        <v>0</v>
      </c>
      <c r="D28" s="215">
        <f>'[2]04'!D30</f>
        <v>0</v>
      </c>
      <c r="E28" s="215">
        <f>'[2]04'!E30</f>
        <v>0</v>
      </c>
      <c r="F28" s="15">
        <f t="shared" si="6"/>
        <v>84</v>
      </c>
      <c r="G28" s="214">
        <f>'[2]04'!H30</f>
        <v>36.28</v>
      </c>
      <c r="H28" s="215">
        <f>'[2]04'!I30</f>
        <v>0</v>
      </c>
      <c r="I28" s="215">
        <f>'[2]04'!J30</f>
        <v>0</v>
      </c>
      <c r="J28" s="215">
        <f>'[2]04'!K30</f>
        <v>0</v>
      </c>
      <c r="K28" s="15">
        <f t="shared" si="3"/>
        <v>36.28</v>
      </c>
      <c r="L28" s="18">
        <f>frq!C28</f>
        <v>1</v>
      </c>
      <c r="M28" s="167">
        <f t="shared" si="4"/>
        <v>35.880000000000003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35.880000000000003</v>
      </c>
      <c r="R28" s="18">
        <v>0.4</v>
      </c>
    </row>
    <row r="29" spans="1:18">
      <c r="A29" s="8" t="s">
        <v>71</v>
      </c>
      <c r="B29" s="214">
        <f>'[2]04'!B31</f>
        <v>84</v>
      </c>
      <c r="C29" s="215">
        <f>'[2]04'!C31</f>
        <v>0</v>
      </c>
      <c r="D29" s="215">
        <f>'[2]04'!D31</f>
        <v>0</v>
      </c>
      <c r="E29" s="215">
        <f>'[2]04'!E31</f>
        <v>0</v>
      </c>
      <c r="F29" s="15">
        <f t="shared" si="6"/>
        <v>84</v>
      </c>
      <c r="G29" s="214">
        <f>'[2]04'!H31</f>
        <v>36.28</v>
      </c>
      <c r="H29" s="215">
        <f>'[2]04'!I31</f>
        <v>0</v>
      </c>
      <c r="I29" s="215">
        <f>'[2]04'!J31</f>
        <v>0</v>
      </c>
      <c r="J29" s="215">
        <f>'[2]04'!K31</f>
        <v>0</v>
      </c>
      <c r="K29" s="15">
        <f t="shared" si="3"/>
        <v>36.28</v>
      </c>
      <c r="L29" s="18">
        <f>frq!C29</f>
        <v>1</v>
      </c>
      <c r="M29" s="167">
        <f t="shared" si="4"/>
        <v>35.880000000000003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35.880000000000003</v>
      </c>
      <c r="R29" s="18">
        <v>0.4</v>
      </c>
    </row>
    <row r="30" spans="1:18">
      <c r="A30" s="8" t="s">
        <v>72</v>
      </c>
      <c r="B30" s="214">
        <f>'[2]04'!B32</f>
        <v>84</v>
      </c>
      <c r="C30" s="215">
        <f>'[2]04'!C32</f>
        <v>0</v>
      </c>
      <c r="D30" s="215">
        <f>'[2]04'!D32</f>
        <v>0</v>
      </c>
      <c r="E30" s="215">
        <f>'[2]04'!E32</f>
        <v>0</v>
      </c>
      <c r="F30" s="15">
        <f t="shared" si="6"/>
        <v>84</v>
      </c>
      <c r="G30" s="214">
        <f>'[2]04'!H32</f>
        <v>36.28</v>
      </c>
      <c r="H30" s="215">
        <f>'[2]04'!I32</f>
        <v>0</v>
      </c>
      <c r="I30" s="215">
        <f>'[2]04'!J32</f>
        <v>0</v>
      </c>
      <c r="J30" s="215">
        <f>'[2]04'!K32</f>
        <v>0</v>
      </c>
      <c r="K30" s="15">
        <f t="shared" si="3"/>
        <v>36.28</v>
      </c>
      <c r="L30" s="18">
        <f>frq!C30</f>
        <v>1</v>
      </c>
      <c r="M30" s="167">
        <f t="shared" si="4"/>
        <v>35.880000000000003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35.880000000000003</v>
      </c>
      <c r="R30" s="18">
        <v>0.4</v>
      </c>
    </row>
    <row r="31" spans="1:18">
      <c r="A31" s="8" t="s">
        <v>73</v>
      </c>
      <c r="B31" s="214">
        <f>'[2]04'!B33</f>
        <v>84</v>
      </c>
      <c r="C31" s="215">
        <f>'[2]04'!C33</f>
        <v>0</v>
      </c>
      <c r="D31" s="215">
        <f>'[2]04'!D33</f>
        <v>0</v>
      </c>
      <c r="E31" s="215">
        <f>'[2]04'!E33</f>
        <v>0</v>
      </c>
      <c r="F31" s="15">
        <f t="shared" si="6"/>
        <v>84</v>
      </c>
      <c r="G31" s="214">
        <f>'[2]04'!H33</f>
        <v>36.28</v>
      </c>
      <c r="H31" s="215">
        <f>'[2]04'!I33</f>
        <v>0</v>
      </c>
      <c r="I31" s="215">
        <f>'[2]04'!J33</f>
        <v>0</v>
      </c>
      <c r="J31" s="215">
        <f>'[2]04'!K33</f>
        <v>0</v>
      </c>
      <c r="K31" s="15">
        <f t="shared" si="3"/>
        <v>36.28</v>
      </c>
      <c r="L31" s="18">
        <f>frq!C31</f>
        <v>1</v>
      </c>
      <c r="M31" s="167">
        <f t="shared" si="4"/>
        <v>35.880000000000003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35.880000000000003</v>
      </c>
      <c r="R31" s="18">
        <v>0.4</v>
      </c>
    </row>
    <row r="32" spans="1:18">
      <c r="A32" s="8" t="s">
        <v>74</v>
      </c>
      <c r="B32" s="214">
        <f>'[2]04'!B34</f>
        <v>84</v>
      </c>
      <c r="C32" s="215">
        <f>'[2]04'!C34</f>
        <v>0</v>
      </c>
      <c r="D32" s="215">
        <f>'[2]04'!D34</f>
        <v>0</v>
      </c>
      <c r="E32" s="215">
        <f>'[2]04'!E34</f>
        <v>0</v>
      </c>
      <c r="F32" s="15">
        <f t="shared" si="6"/>
        <v>84</v>
      </c>
      <c r="G32" s="214">
        <f>'[2]04'!H34</f>
        <v>36.28</v>
      </c>
      <c r="H32" s="215">
        <f>'[2]04'!I34</f>
        <v>0</v>
      </c>
      <c r="I32" s="215">
        <f>'[2]04'!J34</f>
        <v>0</v>
      </c>
      <c r="J32" s="215">
        <f>'[2]04'!K34</f>
        <v>0</v>
      </c>
      <c r="K32" s="15">
        <f t="shared" si="3"/>
        <v>36.28</v>
      </c>
      <c r="L32" s="18">
        <f>frq!C32</f>
        <v>1</v>
      </c>
      <c r="M32" s="167">
        <f t="shared" si="4"/>
        <v>35.880000000000003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35.880000000000003</v>
      </c>
      <c r="R32" s="18">
        <v>0.4</v>
      </c>
    </row>
    <row r="33" spans="1:18">
      <c r="A33" s="8" t="s">
        <v>75</v>
      </c>
      <c r="B33" s="214">
        <f>'[2]04'!B35</f>
        <v>84</v>
      </c>
      <c r="C33" s="215">
        <f>'[2]04'!C35</f>
        <v>0</v>
      </c>
      <c r="D33" s="215">
        <f>'[2]04'!D35</f>
        <v>0</v>
      </c>
      <c r="E33" s="215">
        <f>'[2]04'!E35</f>
        <v>0</v>
      </c>
      <c r="F33" s="15">
        <f t="shared" si="6"/>
        <v>84</v>
      </c>
      <c r="G33" s="214">
        <f>'[2]04'!H35</f>
        <v>36.28</v>
      </c>
      <c r="H33" s="215">
        <f>'[2]04'!I35</f>
        <v>0</v>
      </c>
      <c r="I33" s="215">
        <f>'[2]04'!J35</f>
        <v>0</v>
      </c>
      <c r="J33" s="215">
        <f>'[2]04'!K35</f>
        <v>0</v>
      </c>
      <c r="K33" s="15">
        <f t="shared" si="3"/>
        <v>36.28</v>
      </c>
      <c r="L33" s="18">
        <f>frq!C33</f>
        <v>1</v>
      </c>
      <c r="M33" s="167">
        <f t="shared" si="4"/>
        <v>35.880000000000003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35.880000000000003</v>
      </c>
      <c r="R33" s="18">
        <v>0.4</v>
      </c>
    </row>
    <row r="34" spans="1:18">
      <c r="A34" s="8" t="s">
        <v>76</v>
      </c>
      <c r="B34" s="214">
        <f>'[2]04'!B36</f>
        <v>84</v>
      </c>
      <c r="C34" s="215">
        <f>'[2]04'!C36</f>
        <v>0</v>
      </c>
      <c r="D34" s="215">
        <f>'[2]04'!D36</f>
        <v>0</v>
      </c>
      <c r="E34" s="215">
        <f>'[2]04'!E36</f>
        <v>0</v>
      </c>
      <c r="F34" s="15">
        <f t="shared" si="6"/>
        <v>84</v>
      </c>
      <c r="G34" s="214">
        <f>'[2]04'!H36</f>
        <v>36.28</v>
      </c>
      <c r="H34" s="215">
        <f>'[2]04'!I36</f>
        <v>0</v>
      </c>
      <c r="I34" s="215">
        <f>'[2]04'!J36</f>
        <v>0</v>
      </c>
      <c r="J34" s="215">
        <f>'[2]04'!K36</f>
        <v>0</v>
      </c>
      <c r="K34" s="15">
        <f t="shared" si="3"/>
        <v>36.28</v>
      </c>
      <c r="L34" s="18">
        <f>frq!C34</f>
        <v>1</v>
      </c>
      <c r="M34" s="167">
        <f t="shared" si="4"/>
        <v>35.880000000000003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35.880000000000003</v>
      </c>
      <c r="R34" s="18">
        <v>0.4</v>
      </c>
    </row>
    <row r="35" spans="1:18">
      <c r="A35" s="8" t="s">
        <v>77</v>
      </c>
      <c r="B35" s="214">
        <f>'[2]04'!B37</f>
        <v>84</v>
      </c>
      <c r="C35" s="215">
        <f>'[2]04'!C37</f>
        <v>0</v>
      </c>
      <c r="D35" s="215">
        <f>'[2]04'!D37</f>
        <v>0</v>
      </c>
      <c r="E35" s="215">
        <f>'[2]04'!E37</f>
        <v>0</v>
      </c>
      <c r="F35" s="15">
        <f t="shared" si="6"/>
        <v>84</v>
      </c>
      <c r="G35" s="214">
        <f>'[2]04'!H37</f>
        <v>36.28</v>
      </c>
      <c r="H35" s="215">
        <f>'[2]04'!I37</f>
        <v>0</v>
      </c>
      <c r="I35" s="215">
        <f>'[2]04'!J37</f>
        <v>0</v>
      </c>
      <c r="J35" s="215">
        <f>'[2]04'!K37</f>
        <v>0</v>
      </c>
      <c r="K35" s="15">
        <f t="shared" si="3"/>
        <v>36.28</v>
      </c>
      <c r="L35" s="18">
        <f>frq!C35</f>
        <v>1</v>
      </c>
      <c r="M35" s="167">
        <f t="shared" si="4"/>
        <v>35.880000000000003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35.880000000000003</v>
      </c>
      <c r="R35" s="18">
        <v>0.4</v>
      </c>
    </row>
    <row r="36" spans="1:18">
      <c r="A36" s="8" t="s">
        <v>78</v>
      </c>
      <c r="B36" s="214">
        <f>'[2]04'!B38</f>
        <v>84</v>
      </c>
      <c r="C36" s="215">
        <f>'[2]04'!C38</f>
        <v>0</v>
      </c>
      <c r="D36" s="215">
        <f>'[2]04'!D38</f>
        <v>0</v>
      </c>
      <c r="E36" s="215">
        <f>'[2]04'!E38</f>
        <v>0</v>
      </c>
      <c r="F36" s="15">
        <f t="shared" si="6"/>
        <v>84</v>
      </c>
      <c r="G36" s="214">
        <f>'[2]04'!H38</f>
        <v>36.28</v>
      </c>
      <c r="H36" s="215">
        <f>'[2]04'!I38</f>
        <v>0</v>
      </c>
      <c r="I36" s="215">
        <f>'[2]04'!J38</f>
        <v>0</v>
      </c>
      <c r="J36" s="215">
        <f>'[2]04'!K38</f>
        <v>0</v>
      </c>
      <c r="K36" s="15">
        <f t="shared" si="3"/>
        <v>36.28</v>
      </c>
      <c r="L36" s="18">
        <f>frq!C36</f>
        <v>1</v>
      </c>
      <c r="M36" s="167">
        <f t="shared" si="4"/>
        <v>35.880000000000003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35.880000000000003</v>
      </c>
      <c r="R36" s="18">
        <v>0.4</v>
      </c>
    </row>
    <row r="37" spans="1:18">
      <c r="A37" s="8" t="s">
        <v>79</v>
      </c>
      <c r="B37" s="214">
        <f>'[2]04'!B39</f>
        <v>84</v>
      </c>
      <c r="C37" s="215">
        <f>'[2]04'!C39</f>
        <v>0</v>
      </c>
      <c r="D37" s="215">
        <f>'[2]04'!D39</f>
        <v>0</v>
      </c>
      <c r="E37" s="215">
        <f>'[2]04'!E39</f>
        <v>0</v>
      </c>
      <c r="F37" s="15">
        <f t="shared" si="6"/>
        <v>84</v>
      </c>
      <c r="G37" s="214">
        <f>'[2]04'!H39</f>
        <v>36.28</v>
      </c>
      <c r="H37" s="215">
        <f>'[2]04'!I39</f>
        <v>0</v>
      </c>
      <c r="I37" s="215">
        <f>'[2]04'!J39</f>
        <v>0</v>
      </c>
      <c r="J37" s="215">
        <f>'[2]04'!K39</f>
        <v>0</v>
      </c>
      <c r="K37" s="15">
        <f t="shared" si="3"/>
        <v>36.28</v>
      </c>
      <c r="L37" s="18">
        <f>frq!C37</f>
        <v>1</v>
      </c>
      <c r="M37" s="167">
        <f t="shared" si="4"/>
        <v>35.880000000000003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35.880000000000003</v>
      </c>
      <c r="R37" s="18">
        <v>0.4</v>
      </c>
    </row>
    <row r="38" spans="1:18">
      <c r="A38" s="8" t="s">
        <v>80</v>
      </c>
      <c r="B38" s="214">
        <f>'[2]04'!B40</f>
        <v>84</v>
      </c>
      <c r="C38" s="215">
        <f>'[2]04'!C40</f>
        <v>0</v>
      </c>
      <c r="D38" s="215">
        <f>'[2]04'!D40</f>
        <v>0</v>
      </c>
      <c r="E38" s="215">
        <f>'[2]04'!E40</f>
        <v>0</v>
      </c>
      <c r="F38" s="15">
        <f t="shared" si="6"/>
        <v>84</v>
      </c>
      <c r="G38" s="214">
        <f>'[2]04'!H40</f>
        <v>36.28</v>
      </c>
      <c r="H38" s="215">
        <f>'[2]04'!I40</f>
        <v>0</v>
      </c>
      <c r="I38" s="215">
        <f>'[2]04'!J40</f>
        <v>0</v>
      </c>
      <c r="J38" s="215">
        <f>'[2]04'!K40</f>
        <v>0</v>
      </c>
      <c r="K38" s="15">
        <f t="shared" si="3"/>
        <v>36.28</v>
      </c>
      <c r="L38" s="18">
        <f>frq!C38</f>
        <v>1</v>
      </c>
      <c r="M38" s="167">
        <f t="shared" si="4"/>
        <v>35.880000000000003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35.880000000000003</v>
      </c>
      <c r="R38" s="18">
        <v>0.4</v>
      </c>
    </row>
    <row r="39" spans="1:18">
      <c r="A39" s="8" t="s">
        <v>81</v>
      </c>
      <c r="B39" s="214">
        <f>'[2]04'!B41</f>
        <v>84</v>
      </c>
      <c r="C39" s="215">
        <f>'[2]04'!C41</f>
        <v>0</v>
      </c>
      <c r="D39" s="215">
        <f>'[2]04'!D41</f>
        <v>0</v>
      </c>
      <c r="E39" s="215">
        <f>'[2]04'!E41</f>
        <v>0</v>
      </c>
      <c r="F39" s="15">
        <f t="shared" si="6"/>
        <v>84</v>
      </c>
      <c r="G39" s="214">
        <f>'[2]04'!H41</f>
        <v>36.28</v>
      </c>
      <c r="H39" s="215">
        <f>'[2]04'!I41</f>
        <v>0</v>
      </c>
      <c r="I39" s="215">
        <f>'[2]04'!J41</f>
        <v>0</v>
      </c>
      <c r="J39" s="215">
        <f>'[2]04'!K41</f>
        <v>0</v>
      </c>
      <c r="K39" s="15">
        <f t="shared" si="3"/>
        <v>36.28</v>
      </c>
      <c r="L39" s="18">
        <f>frq!C39</f>
        <v>1</v>
      </c>
      <c r="M39" s="167">
        <f t="shared" si="4"/>
        <v>35.880000000000003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35.880000000000003</v>
      </c>
      <c r="R39" s="18">
        <v>0.4</v>
      </c>
    </row>
    <row r="40" spans="1:18">
      <c r="A40" s="8" t="s">
        <v>82</v>
      </c>
      <c r="B40" s="214">
        <f>'[2]04'!B42</f>
        <v>84</v>
      </c>
      <c r="C40" s="215">
        <f>'[2]04'!C42</f>
        <v>0</v>
      </c>
      <c r="D40" s="215">
        <f>'[2]04'!D42</f>
        <v>0</v>
      </c>
      <c r="E40" s="215">
        <f>'[2]04'!E42</f>
        <v>0</v>
      </c>
      <c r="F40" s="15">
        <f t="shared" si="6"/>
        <v>84</v>
      </c>
      <c r="G40" s="214">
        <f>'[2]04'!H42</f>
        <v>36.28</v>
      </c>
      <c r="H40" s="215">
        <f>'[2]04'!I42</f>
        <v>0</v>
      </c>
      <c r="I40" s="215">
        <f>'[2]04'!J42</f>
        <v>0</v>
      </c>
      <c r="J40" s="215">
        <f>'[2]04'!K42</f>
        <v>0</v>
      </c>
      <c r="K40" s="15">
        <f t="shared" si="3"/>
        <v>36.28</v>
      </c>
      <c r="L40" s="18">
        <f>frq!C40</f>
        <v>1</v>
      </c>
      <c r="M40" s="167">
        <f t="shared" si="4"/>
        <v>35.880000000000003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35.880000000000003</v>
      </c>
      <c r="R40" s="18">
        <v>0.4</v>
      </c>
    </row>
    <row r="41" spans="1:18">
      <c r="A41" s="8" t="s">
        <v>83</v>
      </c>
      <c r="B41" s="214">
        <f>'[2]04'!B43</f>
        <v>84</v>
      </c>
      <c r="C41" s="215">
        <f>'[2]04'!C43</f>
        <v>0</v>
      </c>
      <c r="D41" s="215">
        <f>'[2]04'!D43</f>
        <v>0</v>
      </c>
      <c r="E41" s="215">
        <f>'[2]04'!E43</f>
        <v>0</v>
      </c>
      <c r="F41" s="15">
        <f t="shared" si="6"/>
        <v>84</v>
      </c>
      <c r="G41" s="214">
        <f>'[2]04'!H43</f>
        <v>36.28</v>
      </c>
      <c r="H41" s="215">
        <f>'[2]04'!I43</f>
        <v>0</v>
      </c>
      <c r="I41" s="215">
        <f>'[2]04'!J43</f>
        <v>0</v>
      </c>
      <c r="J41" s="215">
        <f>'[2]04'!K43</f>
        <v>0</v>
      </c>
      <c r="K41" s="15">
        <f t="shared" si="3"/>
        <v>36.28</v>
      </c>
      <c r="L41" s="18">
        <f>frq!C41</f>
        <v>1</v>
      </c>
      <c r="M41" s="167">
        <f t="shared" si="4"/>
        <v>35.880000000000003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35.880000000000003</v>
      </c>
      <c r="R41" s="18">
        <v>0.4</v>
      </c>
    </row>
    <row r="42" spans="1:18">
      <c r="A42" s="8" t="s">
        <v>84</v>
      </c>
      <c r="B42" s="214">
        <f>'[2]04'!B44</f>
        <v>84</v>
      </c>
      <c r="C42" s="215">
        <f>'[2]04'!C44</f>
        <v>0</v>
      </c>
      <c r="D42" s="215">
        <f>'[2]04'!D44</f>
        <v>0</v>
      </c>
      <c r="E42" s="215">
        <f>'[2]04'!E44</f>
        <v>0</v>
      </c>
      <c r="F42" s="15">
        <f t="shared" si="6"/>
        <v>84</v>
      </c>
      <c r="G42" s="214">
        <f>'[2]04'!H44</f>
        <v>36.28</v>
      </c>
      <c r="H42" s="215">
        <f>'[2]04'!I44</f>
        <v>0</v>
      </c>
      <c r="I42" s="215">
        <f>'[2]04'!J44</f>
        <v>0</v>
      </c>
      <c r="J42" s="215">
        <f>'[2]04'!K44</f>
        <v>0</v>
      </c>
      <c r="K42" s="15">
        <f t="shared" si="3"/>
        <v>36.28</v>
      </c>
      <c r="L42" s="18">
        <f>frq!C42</f>
        <v>1</v>
      </c>
      <c r="M42" s="167">
        <f t="shared" si="4"/>
        <v>35.880000000000003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35.880000000000003</v>
      </c>
      <c r="R42" s="18">
        <v>0.4</v>
      </c>
    </row>
    <row r="43" spans="1:18">
      <c r="A43" s="8" t="s">
        <v>85</v>
      </c>
      <c r="B43" s="214">
        <f>'[2]04'!B45</f>
        <v>84</v>
      </c>
      <c r="C43" s="215">
        <f>'[2]04'!C45</f>
        <v>0</v>
      </c>
      <c r="D43" s="215">
        <f>'[2]04'!D45</f>
        <v>0</v>
      </c>
      <c r="E43" s="215">
        <f>'[2]04'!E45</f>
        <v>0</v>
      </c>
      <c r="F43" s="15">
        <f t="shared" si="6"/>
        <v>84</v>
      </c>
      <c r="G43" s="214">
        <f>'[2]04'!H45</f>
        <v>36.28</v>
      </c>
      <c r="H43" s="215">
        <f>'[2]04'!I45</f>
        <v>0</v>
      </c>
      <c r="I43" s="215">
        <f>'[2]04'!J45</f>
        <v>0</v>
      </c>
      <c r="J43" s="215">
        <f>'[2]04'!K45</f>
        <v>0</v>
      </c>
      <c r="K43" s="15">
        <f t="shared" si="3"/>
        <v>36.28</v>
      </c>
      <c r="L43" s="18">
        <f>frq!C43</f>
        <v>1</v>
      </c>
      <c r="M43" s="167">
        <f t="shared" si="4"/>
        <v>35.880000000000003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35.880000000000003</v>
      </c>
      <c r="R43" s="18">
        <v>0.4</v>
      </c>
    </row>
    <row r="44" spans="1:18">
      <c r="A44" s="8" t="s">
        <v>86</v>
      </c>
      <c r="B44" s="214">
        <f>'[2]04'!B46</f>
        <v>84</v>
      </c>
      <c r="C44" s="215">
        <f>'[2]04'!C46</f>
        <v>0</v>
      </c>
      <c r="D44" s="215">
        <f>'[2]04'!D46</f>
        <v>0</v>
      </c>
      <c r="E44" s="215">
        <f>'[2]04'!E46</f>
        <v>0</v>
      </c>
      <c r="F44" s="15">
        <f t="shared" si="6"/>
        <v>84</v>
      </c>
      <c r="G44" s="214">
        <f>'[2]04'!H46</f>
        <v>36.28</v>
      </c>
      <c r="H44" s="215">
        <f>'[2]04'!I46</f>
        <v>0</v>
      </c>
      <c r="I44" s="215">
        <f>'[2]04'!J46</f>
        <v>0</v>
      </c>
      <c r="J44" s="215">
        <f>'[2]04'!K46</f>
        <v>0</v>
      </c>
      <c r="K44" s="15">
        <f t="shared" si="3"/>
        <v>36.28</v>
      </c>
      <c r="L44" s="18">
        <f>frq!C44</f>
        <v>1</v>
      </c>
      <c r="M44" s="167">
        <f t="shared" si="4"/>
        <v>35.880000000000003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35.880000000000003</v>
      </c>
      <c r="R44" s="18">
        <v>0.4</v>
      </c>
    </row>
    <row r="45" spans="1:18">
      <c r="A45" s="8" t="s">
        <v>87</v>
      </c>
      <c r="B45" s="214">
        <f>'[2]04'!B47</f>
        <v>84</v>
      </c>
      <c r="C45" s="215">
        <f>'[2]04'!C47</f>
        <v>0</v>
      </c>
      <c r="D45" s="215">
        <f>'[2]04'!D47</f>
        <v>0</v>
      </c>
      <c r="E45" s="215">
        <f>'[2]04'!E47</f>
        <v>0</v>
      </c>
      <c r="F45" s="15">
        <f t="shared" si="6"/>
        <v>84</v>
      </c>
      <c r="G45" s="214">
        <f>'[2]04'!H47</f>
        <v>36.28</v>
      </c>
      <c r="H45" s="215">
        <f>'[2]04'!I47</f>
        <v>0</v>
      </c>
      <c r="I45" s="215">
        <f>'[2]04'!J47</f>
        <v>0</v>
      </c>
      <c r="J45" s="215">
        <f>'[2]04'!K47</f>
        <v>0</v>
      </c>
      <c r="K45" s="15">
        <f t="shared" si="3"/>
        <v>36.28</v>
      </c>
      <c r="L45" s="18">
        <f>frq!C45</f>
        <v>1</v>
      </c>
      <c r="M45" s="167">
        <f t="shared" si="4"/>
        <v>35.880000000000003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35.880000000000003</v>
      </c>
      <c r="R45" s="18">
        <v>0.4</v>
      </c>
    </row>
    <row r="46" spans="1:18">
      <c r="A46" s="8" t="s">
        <v>88</v>
      </c>
      <c r="B46" s="214">
        <f>'[2]04'!B48</f>
        <v>84</v>
      </c>
      <c r="C46" s="215">
        <f>'[2]04'!C48</f>
        <v>0</v>
      </c>
      <c r="D46" s="215">
        <f>'[2]04'!D48</f>
        <v>0</v>
      </c>
      <c r="E46" s="215">
        <f>'[2]04'!E48</f>
        <v>0</v>
      </c>
      <c r="F46" s="15">
        <f t="shared" si="6"/>
        <v>84</v>
      </c>
      <c r="G46" s="214">
        <f>'[2]04'!H48</f>
        <v>36.28</v>
      </c>
      <c r="H46" s="215">
        <f>'[2]04'!I48</f>
        <v>0</v>
      </c>
      <c r="I46" s="215">
        <f>'[2]04'!J48</f>
        <v>0</v>
      </c>
      <c r="J46" s="215">
        <f>'[2]04'!K48</f>
        <v>0</v>
      </c>
      <c r="K46" s="15">
        <f t="shared" si="3"/>
        <v>36.28</v>
      </c>
      <c r="L46" s="18">
        <f>frq!C46</f>
        <v>1</v>
      </c>
      <c r="M46" s="167">
        <f t="shared" si="4"/>
        <v>35.880000000000003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35.880000000000003</v>
      </c>
      <c r="R46" s="18">
        <v>0.4</v>
      </c>
    </row>
    <row r="47" spans="1:18">
      <c r="A47" s="8" t="s">
        <v>89</v>
      </c>
      <c r="B47" s="214">
        <f>'[2]04'!B49</f>
        <v>84</v>
      </c>
      <c r="C47" s="215">
        <f>'[2]04'!C49</f>
        <v>0</v>
      </c>
      <c r="D47" s="215">
        <f>'[2]04'!D49</f>
        <v>0</v>
      </c>
      <c r="E47" s="215">
        <f>'[2]04'!E49</f>
        <v>0</v>
      </c>
      <c r="F47" s="15">
        <f t="shared" si="6"/>
        <v>84</v>
      </c>
      <c r="G47" s="214">
        <f>'[2]04'!H49</f>
        <v>36.28</v>
      </c>
      <c r="H47" s="215">
        <f>'[2]04'!I49</f>
        <v>0</v>
      </c>
      <c r="I47" s="215">
        <f>'[2]04'!J49</f>
        <v>0</v>
      </c>
      <c r="J47" s="215">
        <f>'[2]04'!K49</f>
        <v>0</v>
      </c>
      <c r="K47" s="15">
        <f t="shared" si="3"/>
        <v>36.28</v>
      </c>
      <c r="L47" s="18">
        <f>frq!C47</f>
        <v>1</v>
      </c>
      <c r="M47" s="167">
        <f t="shared" si="4"/>
        <v>35.880000000000003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35.880000000000003</v>
      </c>
      <c r="R47" s="18">
        <v>0.4</v>
      </c>
    </row>
    <row r="48" spans="1:18">
      <c r="A48" s="8" t="s">
        <v>90</v>
      </c>
      <c r="B48" s="214">
        <f>'[2]04'!B50</f>
        <v>84</v>
      </c>
      <c r="C48" s="215">
        <f>'[2]04'!C50</f>
        <v>0</v>
      </c>
      <c r="D48" s="215">
        <f>'[2]04'!D50</f>
        <v>0</v>
      </c>
      <c r="E48" s="215">
        <f>'[2]04'!E50</f>
        <v>0</v>
      </c>
      <c r="F48" s="15">
        <f t="shared" si="6"/>
        <v>84</v>
      </c>
      <c r="G48" s="214">
        <f>'[2]04'!H50</f>
        <v>36.28</v>
      </c>
      <c r="H48" s="215">
        <f>'[2]04'!I50</f>
        <v>0</v>
      </c>
      <c r="I48" s="215">
        <f>'[2]04'!J50</f>
        <v>0</v>
      </c>
      <c r="J48" s="215">
        <f>'[2]04'!K50</f>
        <v>0</v>
      </c>
      <c r="K48" s="15">
        <f t="shared" si="3"/>
        <v>36.28</v>
      </c>
      <c r="L48" s="18">
        <f>frq!C48</f>
        <v>1</v>
      </c>
      <c r="M48" s="167">
        <f t="shared" si="4"/>
        <v>35.880000000000003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35.880000000000003</v>
      </c>
      <c r="R48" s="18">
        <v>0.4</v>
      </c>
    </row>
    <row r="49" spans="1:18">
      <c r="A49" s="8" t="s">
        <v>91</v>
      </c>
      <c r="B49" s="214">
        <f>'[2]04'!B51</f>
        <v>84</v>
      </c>
      <c r="C49" s="215">
        <f>'[2]04'!C51</f>
        <v>0</v>
      </c>
      <c r="D49" s="215">
        <f>'[2]04'!D51</f>
        <v>0</v>
      </c>
      <c r="E49" s="215">
        <f>'[2]04'!E51</f>
        <v>0</v>
      </c>
      <c r="F49" s="15">
        <f t="shared" si="6"/>
        <v>84</v>
      </c>
      <c r="G49" s="214">
        <f>'[2]04'!H51</f>
        <v>36.22</v>
      </c>
      <c r="H49" s="215">
        <f>'[2]04'!I51</f>
        <v>0</v>
      </c>
      <c r="I49" s="215">
        <f>'[2]04'!J51</f>
        <v>0</v>
      </c>
      <c r="J49" s="215">
        <f>'[2]04'!K51</f>
        <v>0</v>
      </c>
      <c r="K49" s="15">
        <f t="shared" si="3"/>
        <v>36.22</v>
      </c>
      <c r="L49" s="18">
        <f>frq!C49</f>
        <v>1</v>
      </c>
      <c r="M49" s="167">
        <f t="shared" si="4"/>
        <v>35.82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35.82</v>
      </c>
      <c r="R49" s="18">
        <v>0.4</v>
      </c>
    </row>
    <row r="50" spans="1:18">
      <c r="A50" s="8" t="s">
        <v>92</v>
      </c>
      <c r="B50" s="214">
        <f>'[2]04'!B52</f>
        <v>84</v>
      </c>
      <c r="C50" s="215">
        <f>'[2]04'!C52</f>
        <v>0</v>
      </c>
      <c r="D50" s="215">
        <f>'[2]04'!D52</f>
        <v>0</v>
      </c>
      <c r="E50" s="215">
        <f>'[2]04'!E52</f>
        <v>0</v>
      </c>
      <c r="F50" s="15">
        <f t="shared" si="6"/>
        <v>84</v>
      </c>
      <c r="G50" s="214">
        <f>'[2]04'!H52</f>
        <v>36.22</v>
      </c>
      <c r="H50" s="215">
        <f>'[2]04'!I52</f>
        <v>0</v>
      </c>
      <c r="I50" s="215">
        <f>'[2]04'!J52</f>
        <v>0</v>
      </c>
      <c r="J50" s="215">
        <f>'[2]04'!K52</f>
        <v>0</v>
      </c>
      <c r="K50" s="15">
        <f t="shared" si="3"/>
        <v>36.22</v>
      </c>
      <c r="L50" s="18">
        <f>frq!C50</f>
        <v>1</v>
      </c>
      <c r="M50" s="167">
        <f t="shared" si="4"/>
        <v>35.82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35.82</v>
      </c>
      <c r="R50" s="18">
        <v>0.4</v>
      </c>
    </row>
    <row r="51" spans="1:18">
      <c r="A51" s="8" t="s">
        <v>93</v>
      </c>
      <c r="B51" s="214">
        <f>'[2]04'!B53</f>
        <v>84</v>
      </c>
      <c r="C51" s="215">
        <f>'[2]04'!C53</f>
        <v>0</v>
      </c>
      <c r="D51" s="215">
        <f>'[2]04'!D53</f>
        <v>0</v>
      </c>
      <c r="E51" s="215">
        <f>'[2]04'!E53</f>
        <v>0</v>
      </c>
      <c r="F51" s="15">
        <f t="shared" si="6"/>
        <v>84</v>
      </c>
      <c r="G51" s="214">
        <f>'[2]04'!H53</f>
        <v>36</v>
      </c>
      <c r="H51" s="215">
        <f>'[2]04'!I53</f>
        <v>0</v>
      </c>
      <c r="I51" s="215">
        <f>'[2]04'!J53</f>
        <v>0</v>
      </c>
      <c r="J51" s="215">
        <f>'[2]04'!K53</f>
        <v>0</v>
      </c>
      <c r="K51" s="15">
        <f t="shared" si="3"/>
        <v>36</v>
      </c>
      <c r="L51" s="18">
        <f>frq!C51</f>
        <v>1</v>
      </c>
      <c r="M51" s="167">
        <f t="shared" si="4"/>
        <v>35.6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35.6</v>
      </c>
      <c r="R51" s="18">
        <v>0.4</v>
      </c>
    </row>
    <row r="52" spans="1:18">
      <c r="A52" s="8" t="s">
        <v>94</v>
      </c>
      <c r="B52" s="214">
        <f>'[2]04'!B54</f>
        <v>84</v>
      </c>
      <c r="C52" s="215">
        <f>'[2]04'!C54</f>
        <v>0</v>
      </c>
      <c r="D52" s="215">
        <f>'[2]04'!D54</f>
        <v>0</v>
      </c>
      <c r="E52" s="215">
        <f>'[2]04'!E54</f>
        <v>0</v>
      </c>
      <c r="F52" s="15">
        <f t="shared" si="6"/>
        <v>84</v>
      </c>
      <c r="G52" s="214">
        <f>'[2]04'!H54</f>
        <v>35</v>
      </c>
      <c r="H52" s="215">
        <f>'[2]04'!I54</f>
        <v>0</v>
      </c>
      <c r="I52" s="215">
        <f>'[2]04'!J54</f>
        <v>0</v>
      </c>
      <c r="J52" s="215">
        <f>'[2]04'!K54</f>
        <v>0</v>
      </c>
      <c r="K52" s="15">
        <f t="shared" si="3"/>
        <v>35</v>
      </c>
      <c r="L52" s="18">
        <f>frq!C52</f>
        <v>1</v>
      </c>
      <c r="M52" s="167">
        <f t="shared" si="4"/>
        <v>34.6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34.6</v>
      </c>
      <c r="R52" s="18">
        <v>0.4</v>
      </c>
    </row>
    <row r="53" spans="1:18">
      <c r="A53" s="8" t="s">
        <v>95</v>
      </c>
      <c r="B53" s="214">
        <f>'[2]04'!B55</f>
        <v>84</v>
      </c>
      <c r="C53" s="215">
        <f>'[2]04'!C55</f>
        <v>0</v>
      </c>
      <c r="D53" s="215">
        <f>'[2]04'!D55</f>
        <v>0</v>
      </c>
      <c r="E53" s="215">
        <f>'[2]04'!E55</f>
        <v>0</v>
      </c>
      <c r="F53" s="15">
        <f t="shared" si="6"/>
        <v>84</v>
      </c>
      <c r="G53" s="214">
        <f>'[2]04'!H55</f>
        <v>35</v>
      </c>
      <c r="H53" s="215">
        <f>'[2]04'!I55</f>
        <v>0</v>
      </c>
      <c r="I53" s="215">
        <f>'[2]04'!J55</f>
        <v>0</v>
      </c>
      <c r="J53" s="215">
        <f>'[2]04'!K55</f>
        <v>0</v>
      </c>
      <c r="K53" s="15">
        <f t="shared" si="3"/>
        <v>35</v>
      </c>
      <c r="L53" s="18">
        <f>frq!C53</f>
        <v>1</v>
      </c>
      <c r="M53" s="167">
        <f t="shared" si="4"/>
        <v>34.6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34.6</v>
      </c>
      <c r="R53" s="18">
        <v>0.4</v>
      </c>
    </row>
    <row r="54" spans="1:18">
      <c r="A54" s="8" t="s">
        <v>96</v>
      </c>
      <c r="B54" s="214">
        <f>'[2]04'!B56</f>
        <v>84</v>
      </c>
      <c r="C54" s="215">
        <f>'[2]04'!C56</f>
        <v>0</v>
      </c>
      <c r="D54" s="215">
        <f>'[2]04'!D56</f>
        <v>0</v>
      </c>
      <c r="E54" s="215">
        <f>'[2]04'!E56</f>
        <v>0</v>
      </c>
      <c r="F54" s="15">
        <f t="shared" si="6"/>
        <v>84</v>
      </c>
      <c r="G54" s="214">
        <f>'[2]04'!H56</f>
        <v>35</v>
      </c>
      <c r="H54" s="215">
        <f>'[2]04'!I56</f>
        <v>0</v>
      </c>
      <c r="I54" s="215">
        <f>'[2]04'!J56</f>
        <v>0</v>
      </c>
      <c r="J54" s="215">
        <f>'[2]04'!K56</f>
        <v>0</v>
      </c>
      <c r="K54" s="15">
        <f t="shared" si="3"/>
        <v>35</v>
      </c>
      <c r="L54" s="18">
        <f>frq!C54</f>
        <v>1</v>
      </c>
      <c r="M54" s="167">
        <f t="shared" si="4"/>
        <v>34.6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34.6</v>
      </c>
      <c r="R54" s="18">
        <v>0.4</v>
      </c>
    </row>
    <row r="55" spans="1:18">
      <c r="A55" s="8" t="s">
        <v>97</v>
      </c>
      <c r="B55" s="214">
        <f>'[2]04'!B57</f>
        <v>84</v>
      </c>
      <c r="C55" s="215">
        <f>'[2]04'!C57</f>
        <v>0</v>
      </c>
      <c r="D55" s="215">
        <f>'[2]04'!D57</f>
        <v>0</v>
      </c>
      <c r="E55" s="215">
        <f>'[2]04'!E57</f>
        <v>0</v>
      </c>
      <c r="F55" s="15">
        <f t="shared" si="6"/>
        <v>84</v>
      </c>
      <c r="G55" s="214">
        <f>'[2]04'!H57</f>
        <v>35</v>
      </c>
      <c r="H55" s="215">
        <f>'[2]04'!I57</f>
        <v>0</v>
      </c>
      <c r="I55" s="215">
        <f>'[2]04'!J57</f>
        <v>0</v>
      </c>
      <c r="J55" s="215">
        <f>'[2]04'!K57</f>
        <v>0</v>
      </c>
      <c r="K55" s="15">
        <f t="shared" si="3"/>
        <v>35</v>
      </c>
      <c r="L55" s="18">
        <f>frq!C55</f>
        <v>1</v>
      </c>
      <c r="M55" s="167">
        <f t="shared" si="4"/>
        <v>34.6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34.6</v>
      </c>
      <c r="R55" s="18">
        <v>0.4</v>
      </c>
    </row>
    <row r="56" spans="1:18">
      <c r="A56" s="8" t="s">
        <v>98</v>
      </c>
      <c r="B56" s="214">
        <f>'[2]04'!B58</f>
        <v>84</v>
      </c>
      <c r="C56" s="215">
        <f>'[2]04'!C58</f>
        <v>0</v>
      </c>
      <c r="D56" s="215">
        <f>'[2]04'!D58</f>
        <v>0</v>
      </c>
      <c r="E56" s="215">
        <f>'[2]04'!E58</f>
        <v>0</v>
      </c>
      <c r="F56" s="15">
        <f t="shared" si="6"/>
        <v>84</v>
      </c>
      <c r="G56" s="214">
        <f>'[2]04'!H58</f>
        <v>34</v>
      </c>
      <c r="H56" s="215">
        <f>'[2]04'!I58</f>
        <v>0</v>
      </c>
      <c r="I56" s="215">
        <f>'[2]04'!J58</f>
        <v>0</v>
      </c>
      <c r="J56" s="215">
        <f>'[2]04'!K58</f>
        <v>0</v>
      </c>
      <c r="K56" s="15">
        <f t="shared" si="3"/>
        <v>34</v>
      </c>
      <c r="L56" s="18">
        <f>frq!C56</f>
        <v>1</v>
      </c>
      <c r="M56" s="167">
        <f t="shared" si="4"/>
        <v>33.6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33.6</v>
      </c>
      <c r="R56" s="18">
        <v>0.4</v>
      </c>
    </row>
    <row r="57" spans="1:18">
      <c r="A57" s="8" t="s">
        <v>99</v>
      </c>
      <c r="B57" s="214">
        <f>'[2]04'!B59</f>
        <v>84</v>
      </c>
      <c r="C57" s="215">
        <f>'[2]04'!C59</f>
        <v>0</v>
      </c>
      <c r="D57" s="215">
        <f>'[2]04'!D59</f>
        <v>0</v>
      </c>
      <c r="E57" s="215">
        <f>'[2]04'!E59</f>
        <v>0</v>
      </c>
      <c r="F57" s="15">
        <f t="shared" si="6"/>
        <v>84</v>
      </c>
      <c r="G57" s="214">
        <f>'[2]04'!H59</f>
        <v>34</v>
      </c>
      <c r="H57" s="215">
        <f>'[2]04'!I59</f>
        <v>0</v>
      </c>
      <c r="I57" s="215">
        <f>'[2]04'!J59</f>
        <v>0</v>
      </c>
      <c r="J57" s="215">
        <f>'[2]04'!K59</f>
        <v>0</v>
      </c>
      <c r="K57" s="15">
        <f t="shared" si="3"/>
        <v>34</v>
      </c>
      <c r="L57" s="18">
        <f>frq!C57</f>
        <v>1</v>
      </c>
      <c r="M57" s="167">
        <f t="shared" si="4"/>
        <v>33.6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33.6</v>
      </c>
      <c r="R57" s="18">
        <v>0.4</v>
      </c>
    </row>
    <row r="58" spans="1:18">
      <c r="A58" s="8" t="s">
        <v>100</v>
      </c>
      <c r="B58" s="214">
        <f>'[2]04'!B60</f>
        <v>84</v>
      </c>
      <c r="C58" s="215">
        <f>'[2]04'!C60</f>
        <v>0</v>
      </c>
      <c r="D58" s="215">
        <f>'[2]04'!D60</f>
        <v>0</v>
      </c>
      <c r="E58" s="215">
        <f>'[2]04'!E60</f>
        <v>0</v>
      </c>
      <c r="F58" s="15">
        <f t="shared" si="6"/>
        <v>84</v>
      </c>
      <c r="G58" s="214">
        <f>'[2]04'!H60</f>
        <v>34</v>
      </c>
      <c r="H58" s="215">
        <f>'[2]04'!I60</f>
        <v>0</v>
      </c>
      <c r="I58" s="215">
        <f>'[2]04'!J60</f>
        <v>0</v>
      </c>
      <c r="J58" s="215">
        <f>'[2]04'!K60</f>
        <v>0</v>
      </c>
      <c r="K58" s="15">
        <f t="shared" si="3"/>
        <v>34</v>
      </c>
      <c r="L58" s="18">
        <f>frq!C58</f>
        <v>1</v>
      </c>
      <c r="M58" s="167">
        <f t="shared" si="4"/>
        <v>33.6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33.6</v>
      </c>
      <c r="R58" s="18">
        <v>0.4</v>
      </c>
    </row>
    <row r="59" spans="1:18">
      <c r="A59" s="8" t="s">
        <v>101</v>
      </c>
      <c r="B59" s="214">
        <f>'[2]04'!B61</f>
        <v>84</v>
      </c>
      <c r="C59" s="215">
        <f>'[2]04'!C61</f>
        <v>0</v>
      </c>
      <c r="D59" s="215">
        <f>'[2]04'!D61</f>
        <v>0</v>
      </c>
      <c r="E59" s="215">
        <f>'[2]04'!E61</f>
        <v>0</v>
      </c>
      <c r="F59" s="15">
        <f t="shared" si="6"/>
        <v>84</v>
      </c>
      <c r="G59" s="214">
        <f>'[2]04'!H61</f>
        <v>34</v>
      </c>
      <c r="H59" s="215">
        <f>'[2]04'!I61</f>
        <v>0</v>
      </c>
      <c r="I59" s="215">
        <f>'[2]04'!J61</f>
        <v>0</v>
      </c>
      <c r="J59" s="215">
        <f>'[2]04'!K61</f>
        <v>0</v>
      </c>
      <c r="K59" s="15">
        <f t="shared" si="3"/>
        <v>34</v>
      </c>
      <c r="L59" s="18">
        <f>frq!C59</f>
        <v>1</v>
      </c>
      <c r="M59" s="167">
        <f t="shared" si="4"/>
        <v>33.6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33.6</v>
      </c>
      <c r="R59" s="18">
        <v>0.4</v>
      </c>
    </row>
    <row r="60" spans="1:18">
      <c r="A60" s="8" t="s">
        <v>102</v>
      </c>
      <c r="B60" s="214">
        <f>'[2]04'!B62</f>
        <v>84</v>
      </c>
      <c r="C60" s="215">
        <f>'[2]04'!C62</f>
        <v>0</v>
      </c>
      <c r="D60" s="215">
        <f>'[2]04'!D62</f>
        <v>0</v>
      </c>
      <c r="E60" s="215">
        <f>'[2]04'!E62</f>
        <v>0</v>
      </c>
      <c r="F60" s="15">
        <f t="shared" si="6"/>
        <v>84</v>
      </c>
      <c r="G60" s="214">
        <f>'[2]04'!H62</f>
        <v>34</v>
      </c>
      <c r="H60" s="215">
        <f>'[2]04'!I62</f>
        <v>0</v>
      </c>
      <c r="I60" s="215">
        <f>'[2]04'!J62</f>
        <v>0</v>
      </c>
      <c r="J60" s="215">
        <f>'[2]04'!K62</f>
        <v>0</v>
      </c>
      <c r="K60" s="15">
        <f t="shared" si="3"/>
        <v>34</v>
      </c>
      <c r="L60" s="18">
        <f>frq!C60</f>
        <v>1</v>
      </c>
      <c r="M60" s="167">
        <f t="shared" si="4"/>
        <v>33.6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33.6</v>
      </c>
      <c r="R60" s="18">
        <v>0.4</v>
      </c>
    </row>
    <row r="61" spans="1:18">
      <c r="A61" s="8" t="s">
        <v>103</v>
      </c>
      <c r="B61" s="214">
        <f>'[2]04'!B63</f>
        <v>84</v>
      </c>
      <c r="C61" s="215">
        <f>'[2]04'!C63</f>
        <v>0</v>
      </c>
      <c r="D61" s="215">
        <f>'[2]04'!D63</f>
        <v>0</v>
      </c>
      <c r="E61" s="215">
        <f>'[2]04'!E63</f>
        <v>0</v>
      </c>
      <c r="F61" s="15">
        <f t="shared" si="6"/>
        <v>84</v>
      </c>
      <c r="G61" s="214">
        <f>'[2]04'!H63</f>
        <v>34</v>
      </c>
      <c r="H61" s="215">
        <f>'[2]04'!I63</f>
        <v>0</v>
      </c>
      <c r="I61" s="215">
        <f>'[2]04'!J63</f>
        <v>0</v>
      </c>
      <c r="J61" s="215">
        <f>'[2]04'!K63</f>
        <v>0</v>
      </c>
      <c r="K61" s="15">
        <f t="shared" si="3"/>
        <v>34</v>
      </c>
      <c r="L61" s="18">
        <f>frq!C61</f>
        <v>1</v>
      </c>
      <c r="M61" s="167">
        <f t="shared" si="4"/>
        <v>33.6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33.6</v>
      </c>
      <c r="R61" s="18">
        <v>0.4</v>
      </c>
    </row>
    <row r="62" spans="1:18">
      <c r="A62" s="8" t="s">
        <v>104</v>
      </c>
      <c r="B62" s="214">
        <f>'[2]04'!B64</f>
        <v>84</v>
      </c>
      <c r="C62" s="215">
        <f>'[2]04'!C64</f>
        <v>0</v>
      </c>
      <c r="D62" s="215">
        <f>'[2]04'!D64</f>
        <v>0</v>
      </c>
      <c r="E62" s="215">
        <f>'[2]04'!E64</f>
        <v>0</v>
      </c>
      <c r="F62" s="15">
        <f t="shared" si="6"/>
        <v>84</v>
      </c>
      <c r="G62" s="214">
        <f>'[2]04'!H64</f>
        <v>34</v>
      </c>
      <c r="H62" s="215">
        <f>'[2]04'!I64</f>
        <v>0</v>
      </c>
      <c r="I62" s="215">
        <f>'[2]04'!J64</f>
        <v>0</v>
      </c>
      <c r="J62" s="215">
        <f>'[2]04'!K64</f>
        <v>0</v>
      </c>
      <c r="K62" s="15">
        <f t="shared" si="3"/>
        <v>34</v>
      </c>
      <c r="L62" s="18">
        <f>frq!C62</f>
        <v>1</v>
      </c>
      <c r="M62" s="167">
        <f t="shared" si="4"/>
        <v>33.6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33.6</v>
      </c>
      <c r="R62" s="18">
        <v>0.4</v>
      </c>
    </row>
    <row r="63" spans="1:18">
      <c r="A63" s="8" t="s">
        <v>105</v>
      </c>
      <c r="B63" s="214">
        <f>'[2]04'!B65</f>
        <v>84</v>
      </c>
      <c r="C63" s="215">
        <f>'[2]04'!C65</f>
        <v>0</v>
      </c>
      <c r="D63" s="215">
        <f>'[2]04'!D65</f>
        <v>0</v>
      </c>
      <c r="E63" s="215">
        <f>'[2]04'!E65</f>
        <v>0</v>
      </c>
      <c r="F63" s="15">
        <f t="shared" si="6"/>
        <v>84</v>
      </c>
      <c r="G63" s="214">
        <f>'[2]04'!H65</f>
        <v>34</v>
      </c>
      <c r="H63" s="215">
        <f>'[2]04'!I65</f>
        <v>0</v>
      </c>
      <c r="I63" s="215">
        <f>'[2]04'!J65</f>
        <v>0</v>
      </c>
      <c r="J63" s="215">
        <f>'[2]04'!K65</f>
        <v>0</v>
      </c>
      <c r="K63" s="15">
        <f t="shared" si="3"/>
        <v>34</v>
      </c>
      <c r="L63" s="18">
        <f>frq!C63</f>
        <v>1</v>
      </c>
      <c r="M63" s="167">
        <f t="shared" si="4"/>
        <v>33.6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33.6</v>
      </c>
      <c r="R63" s="18">
        <v>0.4</v>
      </c>
    </row>
    <row r="64" spans="1:18">
      <c r="A64" s="8" t="s">
        <v>106</v>
      </c>
      <c r="B64" s="214">
        <f>'[2]04'!B66</f>
        <v>84</v>
      </c>
      <c r="C64" s="215">
        <f>'[2]04'!C66</f>
        <v>0</v>
      </c>
      <c r="D64" s="215">
        <f>'[2]04'!D66</f>
        <v>0</v>
      </c>
      <c r="E64" s="215">
        <f>'[2]04'!E66</f>
        <v>0</v>
      </c>
      <c r="F64" s="15">
        <f t="shared" si="6"/>
        <v>84</v>
      </c>
      <c r="G64" s="214">
        <f>'[2]04'!H66</f>
        <v>34</v>
      </c>
      <c r="H64" s="215">
        <f>'[2]04'!I66</f>
        <v>0</v>
      </c>
      <c r="I64" s="215">
        <f>'[2]04'!J66</f>
        <v>0</v>
      </c>
      <c r="J64" s="215">
        <f>'[2]04'!K66</f>
        <v>0</v>
      </c>
      <c r="K64" s="15">
        <f t="shared" si="3"/>
        <v>34</v>
      </c>
      <c r="L64" s="18">
        <f>frq!C64</f>
        <v>1</v>
      </c>
      <c r="M64" s="167">
        <f t="shared" si="4"/>
        <v>33.6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33.6</v>
      </c>
      <c r="R64" s="18">
        <v>0.4</v>
      </c>
    </row>
    <row r="65" spans="1:18">
      <c r="A65" s="8" t="s">
        <v>107</v>
      </c>
      <c r="B65" s="214">
        <f>'[2]04'!B67</f>
        <v>84</v>
      </c>
      <c r="C65" s="215">
        <f>'[2]04'!C67</f>
        <v>0</v>
      </c>
      <c r="D65" s="215">
        <f>'[2]04'!D67</f>
        <v>0</v>
      </c>
      <c r="E65" s="215">
        <f>'[2]04'!E67</f>
        <v>0</v>
      </c>
      <c r="F65" s="15">
        <f t="shared" si="6"/>
        <v>84</v>
      </c>
      <c r="G65" s="214">
        <f>'[2]04'!H67</f>
        <v>34</v>
      </c>
      <c r="H65" s="215">
        <f>'[2]04'!I67</f>
        <v>0</v>
      </c>
      <c r="I65" s="215">
        <f>'[2]04'!J67</f>
        <v>0</v>
      </c>
      <c r="J65" s="215">
        <f>'[2]04'!K67</f>
        <v>0</v>
      </c>
      <c r="K65" s="15">
        <f t="shared" si="3"/>
        <v>34</v>
      </c>
      <c r="L65" s="18">
        <f>frq!C65</f>
        <v>1</v>
      </c>
      <c r="M65" s="167">
        <f t="shared" si="4"/>
        <v>33.6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33.6</v>
      </c>
      <c r="R65" s="18">
        <v>0.4</v>
      </c>
    </row>
    <row r="66" spans="1:18">
      <c r="A66" s="8" t="s">
        <v>108</v>
      </c>
      <c r="B66" s="214">
        <f>'[2]04'!B68</f>
        <v>84</v>
      </c>
      <c r="C66" s="215">
        <f>'[2]04'!C68</f>
        <v>0</v>
      </c>
      <c r="D66" s="215">
        <f>'[2]04'!D68</f>
        <v>0</v>
      </c>
      <c r="E66" s="215">
        <f>'[2]04'!E68</f>
        <v>0</v>
      </c>
      <c r="F66" s="15">
        <f t="shared" si="6"/>
        <v>84</v>
      </c>
      <c r="G66" s="214">
        <f>'[2]04'!H68</f>
        <v>34</v>
      </c>
      <c r="H66" s="215">
        <f>'[2]04'!I68</f>
        <v>0</v>
      </c>
      <c r="I66" s="215">
        <f>'[2]04'!J68</f>
        <v>0</v>
      </c>
      <c r="J66" s="215">
        <f>'[2]04'!K68</f>
        <v>0</v>
      </c>
      <c r="K66" s="15">
        <f t="shared" si="3"/>
        <v>34</v>
      </c>
      <c r="L66" s="18">
        <f>frq!C66</f>
        <v>1</v>
      </c>
      <c r="M66" s="167">
        <f t="shared" si="4"/>
        <v>33.6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33.6</v>
      </c>
      <c r="R66" s="18">
        <v>0.4</v>
      </c>
    </row>
    <row r="67" spans="1:18">
      <c r="A67" s="8" t="s">
        <v>109</v>
      </c>
      <c r="B67" s="214">
        <f>'[2]04'!B69</f>
        <v>84</v>
      </c>
      <c r="C67" s="215">
        <f>'[2]04'!C69</f>
        <v>0</v>
      </c>
      <c r="D67" s="215">
        <f>'[2]04'!D69</f>
        <v>0</v>
      </c>
      <c r="E67" s="215">
        <f>'[2]04'!E69</f>
        <v>0</v>
      </c>
      <c r="F67" s="15">
        <f t="shared" si="6"/>
        <v>84</v>
      </c>
      <c r="G67" s="214">
        <f>'[2]04'!H69</f>
        <v>34</v>
      </c>
      <c r="H67" s="215">
        <f>'[2]04'!I69</f>
        <v>0</v>
      </c>
      <c r="I67" s="215">
        <f>'[2]04'!J69</f>
        <v>0</v>
      </c>
      <c r="J67" s="215">
        <f>'[2]04'!K69</f>
        <v>0</v>
      </c>
      <c r="K67" s="15">
        <f t="shared" si="3"/>
        <v>34</v>
      </c>
      <c r="L67" s="18">
        <f>frq!C67</f>
        <v>1</v>
      </c>
      <c r="M67" s="167">
        <f t="shared" si="4"/>
        <v>33.6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33.6</v>
      </c>
      <c r="R67" s="18">
        <v>0.4</v>
      </c>
    </row>
    <row r="68" spans="1:18">
      <c r="A68" s="8" t="s">
        <v>110</v>
      </c>
      <c r="B68" s="214">
        <f>'[2]04'!B70</f>
        <v>84</v>
      </c>
      <c r="C68" s="215">
        <f>'[2]04'!C70</f>
        <v>0</v>
      </c>
      <c r="D68" s="215">
        <f>'[2]04'!D70</f>
        <v>0</v>
      </c>
      <c r="E68" s="215">
        <f>'[2]04'!E70</f>
        <v>0</v>
      </c>
      <c r="F68" s="15">
        <f t="shared" si="6"/>
        <v>84</v>
      </c>
      <c r="G68" s="214">
        <f>'[2]04'!H70</f>
        <v>34</v>
      </c>
      <c r="H68" s="215">
        <f>'[2]04'!I70</f>
        <v>0</v>
      </c>
      <c r="I68" s="215">
        <f>'[2]04'!J70</f>
        <v>0</v>
      </c>
      <c r="J68" s="215">
        <f>'[2]04'!K70</f>
        <v>0</v>
      </c>
      <c r="K68" s="15">
        <f t="shared" ref="K68:K98" si="13">SUM(G68:J68)</f>
        <v>34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33.6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33.6</v>
      </c>
      <c r="R68" s="18">
        <v>0.4</v>
      </c>
    </row>
    <row r="69" spans="1:18">
      <c r="A69" s="8" t="s">
        <v>111</v>
      </c>
      <c r="B69" s="214">
        <f>'[2]04'!B71</f>
        <v>84</v>
      </c>
      <c r="C69" s="215">
        <f>'[2]04'!C71</f>
        <v>0</v>
      </c>
      <c r="D69" s="215">
        <f>'[2]04'!D71</f>
        <v>0</v>
      </c>
      <c r="E69" s="215">
        <f>'[2]04'!E71</f>
        <v>0</v>
      </c>
      <c r="F69" s="15">
        <f t="shared" ref="F69:F98" si="16">SUM(B69:E69)</f>
        <v>84</v>
      </c>
      <c r="G69" s="214">
        <f>'[2]04'!H71</f>
        <v>34</v>
      </c>
      <c r="H69" s="215">
        <f>'[2]04'!I71</f>
        <v>0</v>
      </c>
      <c r="I69" s="215">
        <f>'[2]04'!J71</f>
        <v>0</v>
      </c>
      <c r="J69" s="215">
        <f>'[2]04'!K71</f>
        <v>0</v>
      </c>
      <c r="K69" s="15">
        <f t="shared" si="13"/>
        <v>34</v>
      </c>
      <c r="L69" s="18">
        <f>frq!C69</f>
        <v>1</v>
      </c>
      <c r="M69" s="167">
        <f t="shared" si="14"/>
        <v>33.6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33.6</v>
      </c>
      <c r="R69" s="18">
        <v>0.4</v>
      </c>
    </row>
    <row r="70" spans="1:18">
      <c r="A70" s="8" t="s">
        <v>112</v>
      </c>
      <c r="B70" s="214">
        <f>'[2]04'!B72</f>
        <v>84</v>
      </c>
      <c r="C70" s="215">
        <f>'[2]04'!C72</f>
        <v>0</v>
      </c>
      <c r="D70" s="215">
        <f>'[2]04'!D72</f>
        <v>0</v>
      </c>
      <c r="E70" s="215">
        <f>'[2]04'!E72</f>
        <v>0</v>
      </c>
      <c r="F70" s="15">
        <f t="shared" si="16"/>
        <v>84</v>
      </c>
      <c r="G70" s="214">
        <f>'[2]04'!H72</f>
        <v>34</v>
      </c>
      <c r="H70" s="215">
        <f>'[2]04'!I72</f>
        <v>0</v>
      </c>
      <c r="I70" s="215">
        <f>'[2]04'!J72</f>
        <v>0</v>
      </c>
      <c r="J70" s="215">
        <f>'[2]04'!K72</f>
        <v>0</v>
      </c>
      <c r="K70" s="15">
        <f t="shared" si="13"/>
        <v>34</v>
      </c>
      <c r="L70" s="18">
        <f>frq!C70</f>
        <v>1</v>
      </c>
      <c r="M70" s="167">
        <f t="shared" si="14"/>
        <v>33.6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33.6</v>
      </c>
      <c r="R70" s="18">
        <v>0.4</v>
      </c>
    </row>
    <row r="71" spans="1:18">
      <c r="A71" s="8" t="s">
        <v>113</v>
      </c>
      <c r="B71" s="214">
        <f>'[2]04'!B73</f>
        <v>84</v>
      </c>
      <c r="C71" s="215">
        <f>'[2]04'!C73</f>
        <v>0</v>
      </c>
      <c r="D71" s="215">
        <f>'[2]04'!D73</f>
        <v>0</v>
      </c>
      <c r="E71" s="215">
        <f>'[2]04'!E73</f>
        <v>0</v>
      </c>
      <c r="F71" s="15">
        <f t="shared" si="16"/>
        <v>84</v>
      </c>
      <c r="G71" s="214">
        <f>'[2]04'!H73</f>
        <v>34</v>
      </c>
      <c r="H71" s="215">
        <f>'[2]04'!I73</f>
        <v>0</v>
      </c>
      <c r="I71" s="215">
        <f>'[2]04'!J73</f>
        <v>0</v>
      </c>
      <c r="J71" s="215">
        <f>'[2]04'!K73</f>
        <v>0</v>
      </c>
      <c r="K71" s="15">
        <f t="shared" si="13"/>
        <v>34</v>
      </c>
      <c r="L71" s="18">
        <f>frq!C71</f>
        <v>1</v>
      </c>
      <c r="M71" s="167">
        <f t="shared" si="14"/>
        <v>33.6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33.6</v>
      </c>
      <c r="R71" s="18">
        <v>0.4</v>
      </c>
    </row>
    <row r="72" spans="1:18">
      <c r="A72" s="8" t="s">
        <v>114</v>
      </c>
      <c r="B72" s="214">
        <f>'[2]04'!B74</f>
        <v>84</v>
      </c>
      <c r="C72" s="215">
        <f>'[2]04'!C74</f>
        <v>0</v>
      </c>
      <c r="D72" s="215">
        <f>'[2]04'!D74</f>
        <v>0</v>
      </c>
      <c r="E72" s="215">
        <f>'[2]04'!E74</f>
        <v>0</v>
      </c>
      <c r="F72" s="15">
        <f t="shared" si="16"/>
        <v>84</v>
      </c>
      <c r="G72" s="214">
        <f>'[2]04'!H74</f>
        <v>34</v>
      </c>
      <c r="H72" s="215">
        <f>'[2]04'!I74</f>
        <v>0</v>
      </c>
      <c r="I72" s="215">
        <f>'[2]04'!J74</f>
        <v>0</v>
      </c>
      <c r="J72" s="215">
        <f>'[2]04'!K74</f>
        <v>0</v>
      </c>
      <c r="K72" s="15">
        <f t="shared" si="13"/>
        <v>34</v>
      </c>
      <c r="L72" s="18">
        <f>frq!C72</f>
        <v>1</v>
      </c>
      <c r="M72" s="167">
        <f t="shared" si="14"/>
        <v>33.6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33.6</v>
      </c>
      <c r="R72" s="18">
        <v>0.4</v>
      </c>
    </row>
    <row r="73" spans="1:18">
      <c r="A73" s="8" t="s">
        <v>115</v>
      </c>
      <c r="B73" s="214">
        <f>'[2]04'!B75</f>
        <v>84</v>
      </c>
      <c r="C73" s="215">
        <f>'[2]04'!C75</f>
        <v>0</v>
      </c>
      <c r="D73" s="215">
        <f>'[2]04'!D75</f>
        <v>0</v>
      </c>
      <c r="E73" s="215">
        <f>'[2]04'!E75</f>
        <v>0</v>
      </c>
      <c r="F73" s="15">
        <f t="shared" si="16"/>
        <v>84</v>
      </c>
      <c r="G73" s="214">
        <f>'[2]04'!H75</f>
        <v>34</v>
      </c>
      <c r="H73" s="215">
        <f>'[2]04'!I75</f>
        <v>0</v>
      </c>
      <c r="I73" s="215">
        <f>'[2]04'!J75</f>
        <v>0</v>
      </c>
      <c r="J73" s="215">
        <f>'[2]04'!K75</f>
        <v>0</v>
      </c>
      <c r="K73" s="15">
        <f t="shared" si="13"/>
        <v>34</v>
      </c>
      <c r="L73" s="18">
        <f>frq!C73</f>
        <v>1</v>
      </c>
      <c r="M73" s="167">
        <f t="shared" si="14"/>
        <v>33.6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33.6</v>
      </c>
      <c r="R73" s="18">
        <v>0.4</v>
      </c>
    </row>
    <row r="74" spans="1:18">
      <c r="A74" s="8" t="s">
        <v>116</v>
      </c>
      <c r="B74" s="214">
        <f>'[2]04'!B76</f>
        <v>84</v>
      </c>
      <c r="C74" s="215">
        <f>'[2]04'!C76</f>
        <v>0</v>
      </c>
      <c r="D74" s="215">
        <f>'[2]04'!D76</f>
        <v>0</v>
      </c>
      <c r="E74" s="215">
        <f>'[2]04'!E76</f>
        <v>0</v>
      </c>
      <c r="F74" s="15">
        <f t="shared" si="16"/>
        <v>84</v>
      </c>
      <c r="G74" s="214">
        <f>'[2]04'!H76</f>
        <v>35</v>
      </c>
      <c r="H74" s="215">
        <f>'[2]04'!I76</f>
        <v>0</v>
      </c>
      <c r="I74" s="215">
        <f>'[2]04'!J76</f>
        <v>0</v>
      </c>
      <c r="J74" s="215">
        <f>'[2]04'!K76</f>
        <v>0</v>
      </c>
      <c r="K74" s="15">
        <f t="shared" si="13"/>
        <v>35</v>
      </c>
      <c r="L74" s="18">
        <f>frq!C74</f>
        <v>1</v>
      </c>
      <c r="M74" s="167">
        <f t="shared" si="14"/>
        <v>34.6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34.6</v>
      </c>
      <c r="R74" s="18">
        <v>0.4</v>
      </c>
    </row>
    <row r="75" spans="1:18">
      <c r="A75" s="8" t="s">
        <v>117</v>
      </c>
      <c r="B75" s="214">
        <f>'[2]04'!B77</f>
        <v>84</v>
      </c>
      <c r="C75" s="215">
        <f>'[2]04'!C77</f>
        <v>0</v>
      </c>
      <c r="D75" s="215">
        <f>'[2]04'!D77</f>
        <v>0</v>
      </c>
      <c r="E75" s="215">
        <f>'[2]04'!E77</f>
        <v>0</v>
      </c>
      <c r="F75" s="15">
        <f t="shared" si="16"/>
        <v>84</v>
      </c>
      <c r="G75" s="214">
        <f>'[2]04'!H77</f>
        <v>35</v>
      </c>
      <c r="H75" s="215">
        <f>'[2]04'!I77</f>
        <v>0</v>
      </c>
      <c r="I75" s="215">
        <f>'[2]04'!J77</f>
        <v>0</v>
      </c>
      <c r="J75" s="215">
        <f>'[2]04'!K77</f>
        <v>0</v>
      </c>
      <c r="K75" s="15">
        <f t="shared" si="13"/>
        <v>35</v>
      </c>
      <c r="L75" s="18">
        <f>frq!C75</f>
        <v>1</v>
      </c>
      <c r="M75" s="167">
        <f t="shared" si="14"/>
        <v>34.6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34.6</v>
      </c>
      <c r="R75" s="18">
        <v>0.4</v>
      </c>
    </row>
    <row r="76" spans="1:18">
      <c r="A76" s="8" t="s">
        <v>118</v>
      </c>
      <c r="B76" s="214">
        <f>'[2]04'!B78</f>
        <v>84</v>
      </c>
      <c r="C76" s="215">
        <f>'[2]04'!C78</f>
        <v>0</v>
      </c>
      <c r="D76" s="215">
        <f>'[2]04'!D78</f>
        <v>0</v>
      </c>
      <c r="E76" s="215">
        <f>'[2]04'!E78</f>
        <v>0</v>
      </c>
      <c r="F76" s="15">
        <f t="shared" si="16"/>
        <v>84</v>
      </c>
      <c r="G76" s="214">
        <f>'[2]04'!H78</f>
        <v>35</v>
      </c>
      <c r="H76" s="215">
        <f>'[2]04'!I78</f>
        <v>0</v>
      </c>
      <c r="I76" s="215">
        <f>'[2]04'!J78</f>
        <v>0</v>
      </c>
      <c r="J76" s="215">
        <f>'[2]04'!K78</f>
        <v>0</v>
      </c>
      <c r="K76" s="15">
        <f t="shared" si="13"/>
        <v>35</v>
      </c>
      <c r="L76" s="18">
        <f>frq!C76</f>
        <v>1</v>
      </c>
      <c r="M76" s="167">
        <f t="shared" si="14"/>
        <v>34.6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34.6</v>
      </c>
      <c r="R76" s="18">
        <v>0.4</v>
      </c>
    </row>
    <row r="77" spans="1:18">
      <c r="A77" s="8" t="s">
        <v>119</v>
      </c>
      <c r="B77" s="214">
        <f>'[2]04'!B79</f>
        <v>84</v>
      </c>
      <c r="C77" s="215">
        <f>'[2]04'!C79</f>
        <v>0</v>
      </c>
      <c r="D77" s="215">
        <f>'[2]04'!D79</f>
        <v>0</v>
      </c>
      <c r="E77" s="215">
        <f>'[2]04'!E79</f>
        <v>0</v>
      </c>
      <c r="F77" s="15">
        <f t="shared" si="16"/>
        <v>84</v>
      </c>
      <c r="G77" s="214">
        <f>'[2]04'!H79</f>
        <v>35</v>
      </c>
      <c r="H77" s="215">
        <f>'[2]04'!I79</f>
        <v>0</v>
      </c>
      <c r="I77" s="215">
        <f>'[2]04'!J79</f>
        <v>0</v>
      </c>
      <c r="J77" s="215">
        <f>'[2]04'!K79</f>
        <v>0</v>
      </c>
      <c r="K77" s="15">
        <f t="shared" si="13"/>
        <v>35</v>
      </c>
      <c r="L77" s="18">
        <f>frq!C77</f>
        <v>1</v>
      </c>
      <c r="M77" s="167">
        <f t="shared" si="14"/>
        <v>34.6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34.6</v>
      </c>
      <c r="R77" s="18">
        <v>0.4</v>
      </c>
    </row>
    <row r="78" spans="1:18">
      <c r="A78" s="8" t="s">
        <v>120</v>
      </c>
      <c r="B78" s="214">
        <f>'[2]04'!B80</f>
        <v>84</v>
      </c>
      <c r="C78" s="215">
        <f>'[2]04'!C80</f>
        <v>0</v>
      </c>
      <c r="D78" s="215">
        <f>'[2]04'!D80</f>
        <v>0</v>
      </c>
      <c r="E78" s="215">
        <f>'[2]04'!E80</f>
        <v>0</v>
      </c>
      <c r="F78" s="15">
        <f t="shared" si="16"/>
        <v>84</v>
      </c>
      <c r="G78" s="214">
        <f>'[2]04'!H80</f>
        <v>35</v>
      </c>
      <c r="H78" s="215">
        <f>'[2]04'!I80</f>
        <v>0</v>
      </c>
      <c r="I78" s="215">
        <f>'[2]04'!J80</f>
        <v>0</v>
      </c>
      <c r="J78" s="215">
        <f>'[2]04'!K80</f>
        <v>0</v>
      </c>
      <c r="K78" s="15">
        <f t="shared" si="13"/>
        <v>35</v>
      </c>
      <c r="L78" s="18">
        <f>frq!C78</f>
        <v>1</v>
      </c>
      <c r="M78" s="167">
        <f t="shared" si="14"/>
        <v>34.6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34.6</v>
      </c>
      <c r="R78" s="18">
        <v>0.4</v>
      </c>
    </row>
    <row r="79" spans="1:18">
      <c r="A79" s="8" t="s">
        <v>121</v>
      </c>
      <c r="B79" s="214">
        <f>'[2]04'!B81</f>
        <v>84</v>
      </c>
      <c r="C79" s="215">
        <f>'[2]04'!C81</f>
        <v>0</v>
      </c>
      <c r="D79" s="215">
        <f>'[2]04'!D81</f>
        <v>0</v>
      </c>
      <c r="E79" s="215">
        <f>'[2]04'!E81</f>
        <v>0</v>
      </c>
      <c r="F79" s="15">
        <f t="shared" si="16"/>
        <v>84</v>
      </c>
      <c r="G79" s="214">
        <f>'[2]04'!H81</f>
        <v>35</v>
      </c>
      <c r="H79" s="215">
        <f>'[2]04'!I81</f>
        <v>0</v>
      </c>
      <c r="I79" s="215">
        <f>'[2]04'!J81</f>
        <v>0</v>
      </c>
      <c r="J79" s="215">
        <f>'[2]04'!K81</f>
        <v>0</v>
      </c>
      <c r="K79" s="15">
        <f t="shared" si="13"/>
        <v>35</v>
      </c>
      <c r="L79" s="18">
        <f>frq!C79</f>
        <v>1</v>
      </c>
      <c r="M79" s="167">
        <f t="shared" si="14"/>
        <v>34.6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34.6</v>
      </c>
      <c r="R79" s="18">
        <v>0.4</v>
      </c>
    </row>
    <row r="80" spans="1:18">
      <c r="A80" s="8" t="s">
        <v>122</v>
      </c>
      <c r="B80" s="214">
        <f>'[2]04'!B82</f>
        <v>84</v>
      </c>
      <c r="C80" s="215">
        <f>'[2]04'!C82</f>
        <v>0</v>
      </c>
      <c r="D80" s="215">
        <f>'[2]04'!D82</f>
        <v>0</v>
      </c>
      <c r="E80" s="215">
        <f>'[2]04'!E82</f>
        <v>0</v>
      </c>
      <c r="F80" s="15">
        <f t="shared" si="16"/>
        <v>84</v>
      </c>
      <c r="G80" s="214">
        <f>'[2]04'!H82</f>
        <v>35</v>
      </c>
      <c r="H80" s="215">
        <f>'[2]04'!I82</f>
        <v>0</v>
      </c>
      <c r="I80" s="215">
        <f>'[2]04'!J82</f>
        <v>0</v>
      </c>
      <c r="J80" s="215">
        <f>'[2]04'!K82</f>
        <v>0</v>
      </c>
      <c r="K80" s="15">
        <f t="shared" si="13"/>
        <v>35</v>
      </c>
      <c r="L80" s="18">
        <f>frq!C80</f>
        <v>1</v>
      </c>
      <c r="M80" s="167">
        <f t="shared" si="14"/>
        <v>34.6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34.6</v>
      </c>
      <c r="R80" s="18">
        <v>0.4</v>
      </c>
    </row>
    <row r="81" spans="1:18">
      <c r="A81" s="8" t="s">
        <v>123</v>
      </c>
      <c r="B81" s="214">
        <f>'[2]04'!B83</f>
        <v>84</v>
      </c>
      <c r="C81" s="215">
        <f>'[2]04'!C83</f>
        <v>0</v>
      </c>
      <c r="D81" s="215">
        <f>'[2]04'!D83</f>
        <v>0</v>
      </c>
      <c r="E81" s="215">
        <f>'[2]04'!E83</f>
        <v>0</v>
      </c>
      <c r="F81" s="15">
        <f t="shared" si="16"/>
        <v>84</v>
      </c>
      <c r="G81" s="214">
        <f>'[2]04'!H83</f>
        <v>35</v>
      </c>
      <c r="H81" s="215">
        <f>'[2]04'!I83</f>
        <v>0</v>
      </c>
      <c r="I81" s="215">
        <f>'[2]04'!J83</f>
        <v>0</v>
      </c>
      <c r="J81" s="215">
        <f>'[2]04'!K83</f>
        <v>0</v>
      </c>
      <c r="K81" s="15">
        <f t="shared" si="13"/>
        <v>35</v>
      </c>
      <c r="L81" s="18">
        <f>frq!C81</f>
        <v>1</v>
      </c>
      <c r="M81" s="167">
        <f t="shared" si="14"/>
        <v>34.6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34.6</v>
      </c>
      <c r="R81" s="18">
        <v>0.4</v>
      </c>
    </row>
    <row r="82" spans="1:18">
      <c r="A82" s="8" t="s">
        <v>124</v>
      </c>
      <c r="B82" s="214">
        <f>'[2]04'!B84</f>
        <v>84</v>
      </c>
      <c r="C82" s="215">
        <f>'[2]04'!C84</f>
        <v>0</v>
      </c>
      <c r="D82" s="215">
        <f>'[2]04'!D84</f>
        <v>0</v>
      </c>
      <c r="E82" s="215">
        <f>'[2]04'!E84</f>
        <v>0</v>
      </c>
      <c r="F82" s="15">
        <f t="shared" si="16"/>
        <v>84</v>
      </c>
      <c r="G82" s="214">
        <f>'[2]04'!H84</f>
        <v>35</v>
      </c>
      <c r="H82" s="215">
        <f>'[2]04'!I84</f>
        <v>0</v>
      </c>
      <c r="I82" s="215">
        <f>'[2]04'!J84</f>
        <v>0</v>
      </c>
      <c r="J82" s="215">
        <f>'[2]04'!K84</f>
        <v>0</v>
      </c>
      <c r="K82" s="15">
        <f t="shared" si="13"/>
        <v>35</v>
      </c>
      <c r="L82" s="18">
        <f>frq!C82</f>
        <v>1</v>
      </c>
      <c r="M82" s="167">
        <f t="shared" si="14"/>
        <v>34.6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34.6</v>
      </c>
      <c r="R82" s="18">
        <v>0.4</v>
      </c>
    </row>
    <row r="83" spans="1:18">
      <c r="A83" s="8" t="s">
        <v>125</v>
      </c>
      <c r="B83" s="214">
        <f>'[2]04'!B85</f>
        <v>84</v>
      </c>
      <c r="C83" s="215">
        <f>'[2]04'!C85</f>
        <v>0</v>
      </c>
      <c r="D83" s="215">
        <f>'[2]04'!D85</f>
        <v>0</v>
      </c>
      <c r="E83" s="215">
        <f>'[2]04'!E85</f>
        <v>0</v>
      </c>
      <c r="F83" s="15">
        <f t="shared" si="16"/>
        <v>84</v>
      </c>
      <c r="G83" s="214">
        <f>'[2]04'!H85</f>
        <v>35</v>
      </c>
      <c r="H83" s="215">
        <f>'[2]04'!I85</f>
        <v>0</v>
      </c>
      <c r="I83" s="215">
        <f>'[2]04'!J85</f>
        <v>0</v>
      </c>
      <c r="J83" s="215">
        <f>'[2]04'!K85</f>
        <v>0</v>
      </c>
      <c r="K83" s="15">
        <f t="shared" si="13"/>
        <v>35</v>
      </c>
      <c r="L83" s="18">
        <f>frq!C83</f>
        <v>1</v>
      </c>
      <c r="M83" s="167">
        <f t="shared" si="14"/>
        <v>34.6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34.6</v>
      </c>
      <c r="R83" s="18">
        <v>0.4</v>
      </c>
    </row>
    <row r="84" spans="1:18">
      <c r="A84" s="8" t="s">
        <v>126</v>
      </c>
      <c r="B84" s="214">
        <f>'[2]04'!B86</f>
        <v>84</v>
      </c>
      <c r="C84" s="215">
        <f>'[2]04'!C86</f>
        <v>0</v>
      </c>
      <c r="D84" s="215">
        <f>'[2]04'!D86</f>
        <v>0</v>
      </c>
      <c r="E84" s="215">
        <f>'[2]04'!E86</f>
        <v>0</v>
      </c>
      <c r="F84" s="15">
        <f t="shared" si="16"/>
        <v>84</v>
      </c>
      <c r="G84" s="214">
        <f>'[2]04'!H86</f>
        <v>35</v>
      </c>
      <c r="H84" s="215">
        <f>'[2]04'!I86</f>
        <v>0</v>
      </c>
      <c r="I84" s="215">
        <f>'[2]04'!J86</f>
        <v>0</v>
      </c>
      <c r="J84" s="215">
        <f>'[2]04'!K86</f>
        <v>0</v>
      </c>
      <c r="K84" s="15">
        <f t="shared" si="13"/>
        <v>35</v>
      </c>
      <c r="L84" s="18">
        <f>frq!C84</f>
        <v>1</v>
      </c>
      <c r="M84" s="167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</v>
      </c>
      <c r="R84" s="18">
        <v>0.4</v>
      </c>
    </row>
    <row r="85" spans="1:18">
      <c r="A85" s="8" t="s">
        <v>127</v>
      </c>
      <c r="B85" s="214">
        <f>'[2]04'!B87</f>
        <v>84</v>
      </c>
      <c r="C85" s="215">
        <f>'[2]04'!C87</f>
        <v>0</v>
      </c>
      <c r="D85" s="215">
        <f>'[2]04'!D87</f>
        <v>0</v>
      </c>
      <c r="E85" s="215">
        <f>'[2]04'!E87</f>
        <v>0</v>
      </c>
      <c r="F85" s="15">
        <f t="shared" si="16"/>
        <v>84</v>
      </c>
      <c r="G85" s="214">
        <f>'[2]04'!H87</f>
        <v>35</v>
      </c>
      <c r="H85" s="215">
        <f>'[2]04'!I87</f>
        <v>0</v>
      </c>
      <c r="I85" s="215">
        <f>'[2]04'!J87</f>
        <v>0</v>
      </c>
      <c r="J85" s="215">
        <f>'[2]04'!K87</f>
        <v>0</v>
      </c>
      <c r="K85" s="15">
        <f t="shared" si="13"/>
        <v>35</v>
      </c>
      <c r="L85" s="18">
        <f>frq!C85</f>
        <v>1</v>
      </c>
      <c r="M85" s="167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</row>
    <row r="86" spans="1:18">
      <c r="A86" s="8" t="s">
        <v>128</v>
      </c>
      <c r="B86" s="214">
        <f>'[2]04'!B88</f>
        <v>84</v>
      </c>
      <c r="C86" s="215">
        <f>'[2]04'!C88</f>
        <v>0</v>
      </c>
      <c r="D86" s="215">
        <f>'[2]04'!D88</f>
        <v>0</v>
      </c>
      <c r="E86" s="215">
        <f>'[2]04'!E88</f>
        <v>0</v>
      </c>
      <c r="F86" s="15">
        <f t="shared" si="16"/>
        <v>84</v>
      </c>
      <c r="G86" s="214">
        <f>'[2]04'!H88</f>
        <v>35</v>
      </c>
      <c r="H86" s="215">
        <f>'[2]04'!I88</f>
        <v>0</v>
      </c>
      <c r="I86" s="215">
        <f>'[2]04'!J88</f>
        <v>0</v>
      </c>
      <c r="J86" s="215">
        <f>'[2]04'!K88</f>
        <v>0</v>
      </c>
      <c r="K86" s="15">
        <f t="shared" si="13"/>
        <v>35</v>
      </c>
      <c r="L86" s="18">
        <f>frq!C86</f>
        <v>1</v>
      </c>
      <c r="M86" s="167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</row>
    <row r="87" spans="1:18">
      <c r="A87" s="8" t="s">
        <v>129</v>
      </c>
      <c r="B87" s="214">
        <f>'[2]04'!B89</f>
        <v>84</v>
      </c>
      <c r="C87" s="215">
        <f>'[2]04'!C89</f>
        <v>0</v>
      </c>
      <c r="D87" s="215">
        <f>'[2]04'!D89</f>
        <v>0</v>
      </c>
      <c r="E87" s="215">
        <f>'[2]04'!E89</f>
        <v>0</v>
      </c>
      <c r="F87" s="15">
        <f t="shared" si="16"/>
        <v>84</v>
      </c>
      <c r="G87" s="214">
        <f>'[2]04'!H89</f>
        <v>35</v>
      </c>
      <c r="H87" s="215">
        <f>'[2]04'!I89</f>
        <v>0</v>
      </c>
      <c r="I87" s="215">
        <f>'[2]04'!J89</f>
        <v>0</v>
      </c>
      <c r="J87" s="215">
        <f>'[2]04'!K89</f>
        <v>0</v>
      </c>
      <c r="K87" s="15">
        <f t="shared" si="13"/>
        <v>35</v>
      </c>
      <c r="L87" s="18">
        <f>frq!C87</f>
        <v>1</v>
      </c>
      <c r="M87" s="167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</row>
    <row r="88" spans="1:18">
      <c r="A88" s="8" t="s">
        <v>130</v>
      </c>
      <c r="B88" s="214">
        <f>'[2]04'!B90</f>
        <v>84</v>
      </c>
      <c r="C88" s="215">
        <f>'[2]04'!C90</f>
        <v>0</v>
      </c>
      <c r="D88" s="215">
        <f>'[2]04'!D90</f>
        <v>0</v>
      </c>
      <c r="E88" s="215">
        <f>'[2]04'!E90</f>
        <v>0</v>
      </c>
      <c r="F88" s="15">
        <f t="shared" si="16"/>
        <v>84</v>
      </c>
      <c r="G88" s="214">
        <f>'[2]04'!H90</f>
        <v>35.81</v>
      </c>
      <c r="H88" s="215">
        <f>'[2]04'!I90</f>
        <v>0</v>
      </c>
      <c r="I88" s="215">
        <f>'[2]04'!J90</f>
        <v>0</v>
      </c>
      <c r="J88" s="215">
        <f>'[2]04'!K90</f>
        <v>0</v>
      </c>
      <c r="K88" s="15">
        <f t="shared" si="13"/>
        <v>35.81</v>
      </c>
      <c r="L88" s="18">
        <f>frq!C88</f>
        <v>1</v>
      </c>
      <c r="M88" s="167">
        <f t="shared" si="14"/>
        <v>35.410000000000004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35.410000000000004</v>
      </c>
      <c r="R88" s="18">
        <v>0.4</v>
      </c>
    </row>
    <row r="89" spans="1:18">
      <c r="A89" s="8" t="s">
        <v>131</v>
      </c>
      <c r="B89" s="214">
        <f>'[2]04'!B91</f>
        <v>84</v>
      </c>
      <c r="C89" s="215">
        <f>'[2]04'!C91</f>
        <v>0</v>
      </c>
      <c r="D89" s="215">
        <f>'[2]04'!D91</f>
        <v>0</v>
      </c>
      <c r="E89" s="215">
        <f>'[2]04'!E91</f>
        <v>0</v>
      </c>
      <c r="F89" s="15">
        <f t="shared" si="16"/>
        <v>84</v>
      </c>
      <c r="G89" s="214">
        <f>'[2]04'!H91</f>
        <v>35.81</v>
      </c>
      <c r="H89" s="215">
        <f>'[2]04'!I91</f>
        <v>0</v>
      </c>
      <c r="I89" s="215">
        <f>'[2]04'!J91</f>
        <v>0</v>
      </c>
      <c r="J89" s="215">
        <f>'[2]04'!K91</f>
        <v>0</v>
      </c>
      <c r="K89" s="15">
        <f t="shared" si="13"/>
        <v>35.81</v>
      </c>
      <c r="L89" s="18">
        <f>frq!C89</f>
        <v>1</v>
      </c>
      <c r="M89" s="167">
        <f t="shared" si="14"/>
        <v>35.410000000000004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35.410000000000004</v>
      </c>
      <c r="R89" s="18">
        <v>0.4</v>
      </c>
    </row>
    <row r="90" spans="1:18">
      <c r="A90" s="8" t="s">
        <v>132</v>
      </c>
      <c r="B90" s="214">
        <f>'[2]04'!B92</f>
        <v>84</v>
      </c>
      <c r="C90" s="215">
        <f>'[2]04'!C92</f>
        <v>0</v>
      </c>
      <c r="D90" s="215">
        <f>'[2]04'!D92</f>
        <v>0</v>
      </c>
      <c r="E90" s="215">
        <f>'[2]04'!E92</f>
        <v>0</v>
      </c>
      <c r="F90" s="15">
        <f t="shared" si="16"/>
        <v>84</v>
      </c>
      <c r="G90" s="214">
        <f>'[2]04'!H92</f>
        <v>35.81</v>
      </c>
      <c r="H90" s="215">
        <f>'[2]04'!I92</f>
        <v>0</v>
      </c>
      <c r="I90" s="215">
        <f>'[2]04'!J92</f>
        <v>0</v>
      </c>
      <c r="J90" s="215">
        <f>'[2]04'!K92</f>
        <v>0</v>
      </c>
      <c r="K90" s="15">
        <f t="shared" si="13"/>
        <v>35.81</v>
      </c>
      <c r="L90" s="18">
        <f>frq!C90</f>
        <v>1</v>
      </c>
      <c r="M90" s="167">
        <f t="shared" si="14"/>
        <v>35.410000000000004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35.410000000000004</v>
      </c>
      <c r="R90" s="18">
        <v>0.4</v>
      </c>
    </row>
    <row r="91" spans="1:18">
      <c r="A91" s="8" t="s">
        <v>133</v>
      </c>
      <c r="B91" s="214">
        <f>'[2]04'!B93</f>
        <v>84</v>
      </c>
      <c r="C91" s="215">
        <f>'[2]04'!C93</f>
        <v>0</v>
      </c>
      <c r="D91" s="215">
        <f>'[2]04'!D93</f>
        <v>0</v>
      </c>
      <c r="E91" s="215">
        <f>'[2]04'!E93</f>
        <v>0</v>
      </c>
      <c r="F91" s="15">
        <f t="shared" si="16"/>
        <v>84</v>
      </c>
      <c r="G91" s="214">
        <f>'[2]04'!H93</f>
        <v>35.81</v>
      </c>
      <c r="H91" s="215">
        <f>'[2]04'!I93</f>
        <v>0</v>
      </c>
      <c r="I91" s="215">
        <f>'[2]04'!J93</f>
        <v>0</v>
      </c>
      <c r="J91" s="215">
        <f>'[2]04'!K93</f>
        <v>0</v>
      </c>
      <c r="K91" s="15">
        <f t="shared" si="13"/>
        <v>35.81</v>
      </c>
      <c r="L91" s="18">
        <f>frq!C91</f>
        <v>1</v>
      </c>
      <c r="M91" s="167">
        <f t="shared" si="14"/>
        <v>35.410000000000004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35.410000000000004</v>
      </c>
      <c r="R91" s="18">
        <v>0.4</v>
      </c>
    </row>
    <row r="92" spans="1:18">
      <c r="A92" s="8" t="s">
        <v>134</v>
      </c>
      <c r="B92" s="214">
        <f>'[2]04'!B94</f>
        <v>84</v>
      </c>
      <c r="C92" s="215">
        <f>'[2]04'!C94</f>
        <v>0</v>
      </c>
      <c r="D92" s="215">
        <f>'[2]04'!D94</f>
        <v>0</v>
      </c>
      <c r="E92" s="215">
        <f>'[2]04'!E94</f>
        <v>0</v>
      </c>
      <c r="F92" s="15">
        <f t="shared" si="16"/>
        <v>84</v>
      </c>
      <c r="G92" s="214">
        <f>'[2]04'!H94</f>
        <v>35.81</v>
      </c>
      <c r="H92" s="215">
        <f>'[2]04'!I94</f>
        <v>0</v>
      </c>
      <c r="I92" s="215">
        <f>'[2]04'!J94</f>
        <v>0</v>
      </c>
      <c r="J92" s="215">
        <f>'[2]04'!K94</f>
        <v>0</v>
      </c>
      <c r="K92" s="15">
        <f t="shared" si="13"/>
        <v>35.81</v>
      </c>
      <c r="L92" s="18">
        <f>frq!C92</f>
        <v>1</v>
      </c>
      <c r="M92" s="167">
        <f t="shared" si="14"/>
        <v>35.410000000000004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35.410000000000004</v>
      </c>
      <c r="R92" s="18">
        <v>0.4</v>
      </c>
    </row>
    <row r="93" spans="1:18">
      <c r="A93" s="8" t="s">
        <v>135</v>
      </c>
      <c r="B93" s="214">
        <f>'[2]04'!B95</f>
        <v>84</v>
      </c>
      <c r="C93" s="215">
        <f>'[2]04'!C95</f>
        <v>0</v>
      </c>
      <c r="D93" s="215">
        <f>'[2]04'!D95</f>
        <v>0</v>
      </c>
      <c r="E93" s="215">
        <f>'[2]04'!E95</f>
        <v>0</v>
      </c>
      <c r="F93" s="15">
        <f t="shared" si="16"/>
        <v>84</v>
      </c>
      <c r="G93" s="214">
        <f>'[2]04'!H95</f>
        <v>35.81</v>
      </c>
      <c r="H93" s="215">
        <f>'[2]04'!I95</f>
        <v>0</v>
      </c>
      <c r="I93" s="215">
        <f>'[2]04'!J95</f>
        <v>0</v>
      </c>
      <c r="J93" s="215">
        <f>'[2]04'!K95</f>
        <v>0</v>
      </c>
      <c r="K93" s="15">
        <f t="shared" si="13"/>
        <v>35.81</v>
      </c>
      <c r="L93" s="18">
        <f>frq!C93</f>
        <v>1</v>
      </c>
      <c r="M93" s="167">
        <f t="shared" si="14"/>
        <v>35.410000000000004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35.410000000000004</v>
      </c>
      <c r="R93" s="18">
        <v>0.4</v>
      </c>
    </row>
    <row r="94" spans="1:18">
      <c r="A94" s="8" t="s">
        <v>136</v>
      </c>
      <c r="B94" s="214">
        <f>'[2]04'!B96</f>
        <v>84</v>
      </c>
      <c r="C94" s="215">
        <f>'[2]04'!C96</f>
        <v>0</v>
      </c>
      <c r="D94" s="215">
        <f>'[2]04'!D96</f>
        <v>0</v>
      </c>
      <c r="E94" s="215">
        <f>'[2]04'!E96</f>
        <v>0</v>
      </c>
      <c r="F94" s="15">
        <f t="shared" si="16"/>
        <v>84</v>
      </c>
      <c r="G94" s="214">
        <f>'[2]04'!H96</f>
        <v>35.81</v>
      </c>
      <c r="H94" s="215">
        <f>'[2]04'!I96</f>
        <v>0</v>
      </c>
      <c r="I94" s="215">
        <f>'[2]04'!J96</f>
        <v>0</v>
      </c>
      <c r="J94" s="215">
        <f>'[2]04'!K96</f>
        <v>0</v>
      </c>
      <c r="K94" s="15">
        <f t="shared" si="13"/>
        <v>35.81</v>
      </c>
      <c r="L94" s="18">
        <f>frq!C94</f>
        <v>1</v>
      </c>
      <c r="M94" s="167">
        <f t="shared" si="14"/>
        <v>35.410000000000004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35.410000000000004</v>
      </c>
      <c r="R94" s="18">
        <v>0.4</v>
      </c>
    </row>
    <row r="95" spans="1:18">
      <c r="A95" s="8" t="s">
        <v>137</v>
      </c>
      <c r="B95" s="214">
        <f>'[2]04'!B97</f>
        <v>84</v>
      </c>
      <c r="C95" s="215">
        <f>'[2]04'!C97</f>
        <v>0</v>
      </c>
      <c r="D95" s="215">
        <f>'[2]04'!D97</f>
        <v>0</v>
      </c>
      <c r="E95" s="215">
        <f>'[2]04'!E97</f>
        <v>0</v>
      </c>
      <c r="F95" s="15">
        <f t="shared" si="16"/>
        <v>84</v>
      </c>
      <c r="G95" s="214">
        <f>'[2]04'!H97</f>
        <v>35.81</v>
      </c>
      <c r="H95" s="215">
        <f>'[2]04'!I97</f>
        <v>0</v>
      </c>
      <c r="I95" s="215">
        <f>'[2]04'!J97</f>
        <v>0</v>
      </c>
      <c r="J95" s="215">
        <f>'[2]04'!K97</f>
        <v>0</v>
      </c>
      <c r="K95" s="15">
        <f t="shared" si="13"/>
        <v>35.81</v>
      </c>
      <c r="L95" s="18">
        <f>frq!C95</f>
        <v>1</v>
      </c>
      <c r="M95" s="167">
        <f t="shared" si="14"/>
        <v>35.410000000000004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35.410000000000004</v>
      </c>
      <c r="R95" s="18">
        <v>0.4</v>
      </c>
    </row>
    <row r="96" spans="1:18">
      <c r="A96" s="8" t="s">
        <v>138</v>
      </c>
      <c r="B96" s="214">
        <f>'[2]04'!B98</f>
        <v>84</v>
      </c>
      <c r="C96" s="215">
        <f>'[2]04'!C98</f>
        <v>0</v>
      </c>
      <c r="D96" s="215">
        <f>'[2]04'!D98</f>
        <v>0</v>
      </c>
      <c r="E96" s="215">
        <f>'[2]04'!E98</f>
        <v>0</v>
      </c>
      <c r="F96" s="15">
        <f t="shared" si="16"/>
        <v>84</v>
      </c>
      <c r="G96" s="214">
        <f>'[2]04'!H98</f>
        <v>35.81</v>
      </c>
      <c r="H96" s="215">
        <f>'[2]04'!I98</f>
        <v>0</v>
      </c>
      <c r="I96" s="215">
        <f>'[2]04'!J98</f>
        <v>0</v>
      </c>
      <c r="J96" s="215">
        <f>'[2]04'!K98</f>
        <v>0</v>
      </c>
      <c r="K96" s="15">
        <f t="shared" si="13"/>
        <v>35.81</v>
      </c>
      <c r="L96" s="18">
        <f>frq!C96</f>
        <v>1</v>
      </c>
      <c r="M96" s="167">
        <f t="shared" si="14"/>
        <v>35.410000000000004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35.410000000000004</v>
      </c>
      <c r="R96" s="18">
        <v>0.4</v>
      </c>
    </row>
    <row r="97" spans="1:18">
      <c r="A97" s="8" t="s">
        <v>139</v>
      </c>
      <c r="B97" s="214">
        <f>'[2]04'!B99</f>
        <v>84</v>
      </c>
      <c r="C97" s="215">
        <f>'[2]04'!C99</f>
        <v>0</v>
      </c>
      <c r="D97" s="215">
        <f>'[2]04'!D99</f>
        <v>0</v>
      </c>
      <c r="E97" s="215">
        <f>'[2]04'!E99</f>
        <v>0</v>
      </c>
      <c r="F97" s="15">
        <f t="shared" si="16"/>
        <v>84</v>
      </c>
      <c r="G97" s="214">
        <f>'[2]04'!H99</f>
        <v>35.81</v>
      </c>
      <c r="H97" s="215">
        <f>'[2]04'!I99</f>
        <v>0</v>
      </c>
      <c r="I97" s="215">
        <f>'[2]04'!J99</f>
        <v>0</v>
      </c>
      <c r="J97" s="215">
        <f>'[2]04'!K99</f>
        <v>0</v>
      </c>
      <c r="K97" s="15">
        <f t="shared" si="13"/>
        <v>35.81</v>
      </c>
      <c r="L97" s="18">
        <f>frq!C97</f>
        <v>1</v>
      </c>
      <c r="M97" s="167">
        <f t="shared" si="14"/>
        <v>35.410000000000004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35.410000000000004</v>
      </c>
      <c r="R97" s="18">
        <v>0.4</v>
      </c>
    </row>
    <row r="98" spans="1:18" ht="15.75" thickBot="1">
      <c r="A98" s="8" t="s">
        <v>140</v>
      </c>
      <c r="B98" s="214">
        <f>'[2]04'!B100</f>
        <v>84</v>
      </c>
      <c r="C98" s="215">
        <f>'[2]04'!C100</f>
        <v>0</v>
      </c>
      <c r="D98" s="215">
        <f>'[2]04'!D100</f>
        <v>0</v>
      </c>
      <c r="E98" s="215">
        <f>'[2]04'!E100</f>
        <v>0</v>
      </c>
      <c r="F98" s="15">
        <f t="shared" si="16"/>
        <v>84</v>
      </c>
      <c r="G98" s="214">
        <f>'[2]04'!H100</f>
        <v>35.81</v>
      </c>
      <c r="H98" s="215">
        <f>'[2]04'!I100</f>
        <v>0</v>
      </c>
      <c r="I98" s="215">
        <f>'[2]04'!J100</f>
        <v>0</v>
      </c>
      <c r="J98" s="215">
        <f>'[2]04'!K100</f>
        <v>0</v>
      </c>
      <c r="K98" s="15">
        <f t="shared" si="13"/>
        <v>35.81</v>
      </c>
      <c r="L98" s="18">
        <f>frq!C98</f>
        <v>1</v>
      </c>
      <c r="M98" s="167">
        <f t="shared" si="14"/>
        <v>35.410000000000004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35.410000000000004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0.85308249999999963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0.85308249999999963</v>
      </c>
      <c r="L99" s="171">
        <f t="shared" si="17"/>
        <v>2.4E-2</v>
      </c>
      <c r="M99" s="171">
        <f t="shared" si="17"/>
        <v>0.84348249999999925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0.84348249999999925</v>
      </c>
      <c r="R99" s="172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45020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49" t="s">
        <v>173</v>
      </c>
      <c r="AX1" s="249"/>
      <c r="AY1" s="249"/>
      <c r="AZ1" s="249"/>
      <c r="BA1" s="249"/>
      <c r="BB1" s="249"/>
      <c r="BD1" s="249" t="s">
        <v>174</v>
      </c>
      <c r="BE1" s="249"/>
      <c r="BF1" s="249"/>
      <c r="BG1" s="249"/>
      <c r="BH1" s="249"/>
      <c r="BI1" s="249"/>
      <c r="BL1" s="8" t="s">
        <v>203</v>
      </c>
      <c r="BM1" s="8" t="s">
        <v>204</v>
      </c>
      <c r="BN1" s="249" t="s">
        <v>374</v>
      </c>
      <c r="BO1" s="249"/>
      <c r="BP1" s="250" t="s">
        <v>373</v>
      </c>
      <c r="BQ1" s="250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'[3]04'!B5</f>
        <v>320</v>
      </c>
      <c r="C3" s="16">
        <f>'[3]04'!C5</f>
        <v>0</v>
      </c>
      <c r="D3" s="16">
        <f>'[3]04'!D5</f>
        <v>0</v>
      </c>
      <c r="E3" s="16">
        <f>'[3]04'!E5</f>
        <v>0</v>
      </c>
      <c r="F3" s="16">
        <f>'[3]04'!F5</f>
        <v>320</v>
      </c>
      <c r="G3" s="16">
        <f>'[3]04'!G5</f>
        <v>440</v>
      </c>
      <c r="H3" s="17">
        <f>SUM(B3:G3)</f>
        <v>1080</v>
      </c>
      <c r="I3" s="15">
        <f>'[3]04'!J5</f>
        <v>0.08</v>
      </c>
      <c r="J3" s="16">
        <f>'[3]04'!K5</f>
        <v>0</v>
      </c>
      <c r="K3" s="16">
        <f>'[3]04'!L5</f>
        <v>0</v>
      </c>
      <c r="L3" s="16">
        <f>'[3]04'!M5</f>
        <v>0</v>
      </c>
      <c r="M3" s="16">
        <f>'[3]04'!N5</f>
        <v>0</v>
      </c>
      <c r="N3" s="16">
        <f>'[3]04'!O5</f>
        <v>0</v>
      </c>
      <c r="O3" s="17">
        <f>SUM(I3:N3)</f>
        <v>0.08</v>
      </c>
      <c r="P3" s="18">
        <f>frq!C3</f>
        <v>1</v>
      </c>
      <c r="Q3" s="15">
        <f t="shared" ref="Q3:V18" si="0">IF($P3=1,I3,IF(AND($P3=0.985,I3&gt;0.985*B3),B3*0.985,IF(AND($P3=0.965,I3&gt;0.965*B3),0.965*B3,I3)))</f>
        <v>0.08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0.08</v>
      </c>
      <c r="X3" s="8">
        <f>AW3</f>
        <v>0.01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0.01</v>
      </c>
      <c r="AE3" s="8">
        <f>BD3</f>
        <v>0.01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0.01</v>
      </c>
      <c r="AL3" s="8">
        <f t="shared" ref="AL3:AQ18" si="3">Q3-X3-AE3</f>
        <v>6.0000000000000005E-2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6.0000000000000005E-2</v>
      </c>
      <c r="AT3" s="8">
        <v>0</v>
      </c>
      <c r="AU3" s="8">
        <v>0</v>
      </c>
      <c r="AW3" s="218">
        <v>0.01</v>
      </c>
      <c r="AX3" s="218">
        <v>0</v>
      </c>
      <c r="AY3" s="218">
        <v>0</v>
      </c>
      <c r="AZ3" s="218">
        <v>0</v>
      </c>
      <c r="BA3" s="218">
        <v>0</v>
      </c>
      <c r="BB3" s="218">
        <v>0</v>
      </c>
      <c r="BC3" s="8">
        <f>SUM(AW3:BB3)</f>
        <v>0.01</v>
      </c>
      <c r="BD3" s="218">
        <v>0.01</v>
      </c>
      <c r="BE3" s="218">
        <v>0</v>
      </c>
      <c r="BF3" s="218">
        <v>0</v>
      </c>
      <c r="BG3" s="218">
        <v>0</v>
      </c>
      <c r="BH3" s="218">
        <v>0</v>
      </c>
      <c r="BI3" s="218">
        <v>0</v>
      </c>
      <c r="BJ3" s="8">
        <f>SUM(BD3:BI3)</f>
        <v>0.01</v>
      </c>
      <c r="BL3" s="8">
        <f>AT3</f>
        <v>0</v>
      </c>
      <c r="BM3" s="8">
        <f>AU3</f>
        <v>0</v>
      </c>
      <c r="BN3" s="8">
        <f>BC3</f>
        <v>0.01</v>
      </c>
      <c r="BO3" s="8">
        <f>BJ3</f>
        <v>0.01</v>
      </c>
      <c r="BP3" s="182">
        <f>BL3-BN3</f>
        <v>-0.01</v>
      </c>
      <c r="BQ3" s="182">
        <f>BM3-BO3</f>
        <v>-0.01</v>
      </c>
    </row>
    <row r="4" spans="1:69">
      <c r="A4" s="8" t="s">
        <v>46</v>
      </c>
      <c r="B4" s="15">
        <f>'[3]04'!B6</f>
        <v>320</v>
      </c>
      <c r="C4" s="16">
        <f>'[3]04'!C6</f>
        <v>0</v>
      </c>
      <c r="D4" s="16">
        <f>'[3]04'!D6</f>
        <v>0</v>
      </c>
      <c r="E4" s="16">
        <f>'[3]04'!E6</f>
        <v>0</v>
      </c>
      <c r="F4" s="16">
        <f>'[3]04'!F6</f>
        <v>320</v>
      </c>
      <c r="G4" s="16">
        <f>'[3]04'!G6</f>
        <v>440</v>
      </c>
      <c r="H4" s="17">
        <f>SUM(B4:G4)</f>
        <v>1080</v>
      </c>
      <c r="I4" s="15">
        <f>'[3]04'!J6</f>
        <v>0.08</v>
      </c>
      <c r="J4" s="16">
        <f>'[3]04'!K6</f>
        <v>0</v>
      </c>
      <c r="K4" s="16">
        <f>'[3]04'!L6</f>
        <v>0</v>
      </c>
      <c r="L4" s="16">
        <f>'[3]04'!M6</f>
        <v>0</v>
      </c>
      <c r="M4" s="16">
        <f>'[3]04'!N6</f>
        <v>0</v>
      </c>
      <c r="N4" s="16">
        <f>'[3]04'!O6</f>
        <v>0</v>
      </c>
      <c r="O4" s="17">
        <f>SUM(I4:N4)</f>
        <v>0.08</v>
      </c>
      <c r="P4" s="18">
        <f>frq!C4</f>
        <v>1</v>
      </c>
      <c r="Q4" s="15">
        <f>IF($P4=1,I4,IF(AND($P4=0.985,I4&gt;0.985*B4),B4*0.985,IF(AND($P4=0.965,I4&gt;0.965*B4),0.965*B4,I4)))</f>
        <v>0.08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0.08</v>
      </c>
      <c r="X4" s="8">
        <f t="shared" ref="X4:X67" si="4">AW4</f>
        <v>0.01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0.01</v>
      </c>
      <c r="AE4" s="8">
        <f t="shared" ref="AE4:AE67" si="11">BD4</f>
        <v>0.01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0.01</v>
      </c>
      <c r="AL4" s="8">
        <f t="shared" si="3"/>
        <v>6.0000000000000005E-2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6.0000000000000005E-2</v>
      </c>
      <c r="AT4" s="8">
        <v>0</v>
      </c>
      <c r="AU4" s="8">
        <v>0</v>
      </c>
      <c r="AW4" s="218">
        <v>0.01</v>
      </c>
      <c r="AX4" s="218">
        <v>0</v>
      </c>
      <c r="AY4" s="218">
        <v>0</v>
      </c>
      <c r="AZ4" s="218">
        <v>0</v>
      </c>
      <c r="BA4" s="218">
        <v>0</v>
      </c>
      <c r="BB4" s="218">
        <v>0</v>
      </c>
      <c r="BC4" s="8">
        <f t="shared" ref="BC4:BC67" si="19">SUM(AW4:BB4)</f>
        <v>0.01</v>
      </c>
      <c r="BD4" s="218">
        <v>0.01</v>
      </c>
      <c r="BE4" s="218">
        <v>0</v>
      </c>
      <c r="BF4" s="218">
        <v>0</v>
      </c>
      <c r="BG4" s="218">
        <v>0</v>
      </c>
      <c r="BH4" s="218">
        <v>0</v>
      </c>
      <c r="BI4" s="218">
        <v>0</v>
      </c>
      <c r="BJ4" s="8">
        <f t="shared" ref="BJ4:BJ67" si="20">SUM(BD4:BI4)</f>
        <v>0.01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0.01</v>
      </c>
      <c r="BO4" s="8">
        <f t="shared" ref="BO4:BO67" si="24">BJ4</f>
        <v>0.01</v>
      </c>
      <c r="BP4" s="182">
        <f t="shared" ref="BP4:BP67" si="25">BL4-BN4</f>
        <v>-0.01</v>
      </c>
      <c r="BQ4" s="182">
        <f t="shared" ref="BQ4:BQ67" si="26">BM4-BO4</f>
        <v>-0.01</v>
      </c>
    </row>
    <row r="5" spans="1:69">
      <c r="A5" s="8" t="s">
        <v>47</v>
      </c>
      <c r="B5" s="15">
        <f>'[3]04'!B7</f>
        <v>320</v>
      </c>
      <c r="C5" s="16">
        <f>'[3]04'!C7</f>
        <v>0</v>
      </c>
      <c r="D5" s="16">
        <f>'[3]04'!D7</f>
        <v>0</v>
      </c>
      <c r="E5" s="16">
        <f>'[3]04'!E7</f>
        <v>0</v>
      </c>
      <c r="F5" s="16">
        <f>'[3]04'!F7</f>
        <v>320</v>
      </c>
      <c r="G5" s="16">
        <f>'[3]04'!G7</f>
        <v>440</v>
      </c>
      <c r="H5" s="17">
        <f t="shared" ref="H5:H68" si="27">SUM(B5:G5)</f>
        <v>1080</v>
      </c>
      <c r="I5" s="15">
        <f>'[3]04'!J7</f>
        <v>0.08</v>
      </c>
      <c r="J5" s="16">
        <f>'[3]04'!K7</f>
        <v>0</v>
      </c>
      <c r="K5" s="16">
        <f>'[3]04'!L7</f>
        <v>0</v>
      </c>
      <c r="L5" s="16">
        <f>'[3]04'!M7</f>
        <v>0</v>
      </c>
      <c r="M5" s="16">
        <f>'[3]04'!N7</f>
        <v>0</v>
      </c>
      <c r="N5" s="16">
        <f>'[3]04'!O7</f>
        <v>0</v>
      </c>
      <c r="O5" s="17">
        <f t="shared" ref="O5:O68" si="28">SUM(I5:N5)</f>
        <v>0.08</v>
      </c>
      <c r="P5" s="18">
        <f>frq!C5</f>
        <v>1</v>
      </c>
      <c r="Q5" s="15">
        <f t="shared" ref="Q5:V56" si="29">IF($P5=1,I5,IF(AND($P5=0.985,I5&gt;0.985*B5),B5*0.985,IF(AND($P5=0.965,I5&gt;0.965*B5),0.965*B5,I5)))</f>
        <v>0.08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0.08</v>
      </c>
      <c r="X5" s="8">
        <f t="shared" si="4"/>
        <v>0.01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0.01</v>
      </c>
      <c r="AE5" s="8">
        <f t="shared" si="11"/>
        <v>0.01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0.01</v>
      </c>
      <c r="AL5" s="8">
        <f t="shared" si="3"/>
        <v>6.0000000000000005E-2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6.0000000000000005E-2</v>
      </c>
      <c r="AT5" s="8">
        <v>0</v>
      </c>
      <c r="AU5" s="8">
        <v>0</v>
      </c>
      <c r="AW5" s="218">
        <v>0.01</v>
      </c>
      <c r="AX5" s="218">
        <v>0</v>
      </c>
      <c r="AY5" s="218">
        <v>0</v>
      </c>
      <c r="AZ5" s="218">
        <v>0</v>
      </c>
      <c r="BA5" s="218">
        <v>0</v>
      </c>
      <c r="BB5" s="218">
        <v>0</v>
      </c>
      <c r="BC5" s="8">
        <f t="shared" si="19"/>
        <v>0.01</v>
      </c>
      <c r="BD5" s="218">
        <v>0.01</v>
      </c>
      <c r="BE5" s="218">
        <v>0</v>
      </c>
      <c r="BF5" s="218">
        <v>0</v>
      </c>
      <c r="BG5" s="218">
        <v>0</v>
      </c>
      <c r="BH5" s="218">
        <v>0</v>
      </c>
      <c r="BI5" s="218">
        <v>0</v>
      </c>
      <c r="BJ5" s="8">
        <f t="shared" si="20"/>
        <v>0.01</v>
      </c>
      <c r="BL5" s="8">
        <f t="shared" si="21"/>
        <v>0</v>
      </c>
      <c r="BM5" s="8">
        <f t="shared" si="22"/>
        <v>0</v>
      </c>
      <c r="BN5" s="8">
        <f t="shared" si="23"/>
        <v>0.01</v>
      </c>
      <c r="BO5" s="8">
        <f t="shared" si="24"/>
        <v>0.01</v>
      </c>
      <c r="BP5" s="182">
        <f t="shared" si="25"/>
        <v>-0.01</v>
      </c>
      <c r="BQ5" s="182">
        <f t="shared" si="26"/>
        <v>-0.01</v>
      </c>
    </row>
    <row r="6" spans="1:69">
      <c r="A6" s="8" t="s">
        <v>48</v>
      </c>
      <c r="B6" s="15">
        <f>'[3]04'!B8</f>
        <v>320</v>
      </c>
      <c r="C6" s="16">
        <f>'[3]04'!C8</f>
        <v>0</v>
      </c>
      <c r="D6" s="16">
        <f>'[3]04'!D8</f>
        <v>0</v>
      </c>
      <c r="E6" s="16">
        <f>'[3]04'!E8</f>
        <v>0</v>
      </c>
      <c r="F6" s="16">
        <f>'[3]04'!F8</f>
        <v>320</v>
      </c>
      <c r="G6" s="16">
        <f>'[3]04'!G8</f>
        <v>440</v>
      </c>
      <c r="H6" s="17">
        <f t="shared" si="27"/>
        <v>1080</v>
      </c>
      <c r="I6" s="15">
        <f>'[3]04'!J8</f>
        <v>0.08</v>
      </c>
      <c r="J6" s="16">
        <f>'[3]04'!K8</f>
        <v>0</v>
      </c>
      <c r="K6" s="16">
        <f>'[3]04'!L8</f>
        <v>0</v>
      </c>
      <c r="L6" s="16">
        <f>'[3]04'!M8</f>
        <v>0</v>
      </c>
      <c r="M6" s="16">
        <f>'[3]04'!N8</f>
        <v>0</v>
      </c>
      <c r="N6" s="16">
        <f>'[3]04'!O8</f>
        <v>0</v>
      </c>
      <c r="O6" s="17">
        <f t="shared" si="28"/>
        <v>0.08</v>
      </c>
      <c r="P6" s="18">
        <f>frq!C6</f>
        <v>1</v>
      </c>
      <c r="Q6" s="15">
        <f t="shared" si="29"/>
        <v>0.08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0.08</v>
      </c>
      <c r="X6" s="8">
        <f t="shared" si="4"/>
        <v>0.01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0.01</v>
      </c>
      <c r="AE6" s="8">
        <f t="shared" si="11"/>
        <v>0.01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0.01</v>
      </c>
      <c r="AL6" s="8">
        <f t="shared" si="3"/>
        <v>6.0000000000000005E-2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6.0000000000000005E-2</v>
      </c>
      <c r="AT6" s="8">
        <v>0</v>
      </c>
      <c r="AU6" s="8">
        <v>0</v>
      </c>
      <c r="AW6" s="218">
        <v>0.01</v>
      </c>
      <c r="AX6" s="218">
        <v>0</v>
      </c>
      <c r="AY6" s="218">
        <v>0</v>
      </c>
      <c r="AZ6" s="218">
        <v>0</v>
      </c>
      <c r="BA6" s="218">
        <v>0</v>
      </c>
      <c r="BB6" s="218">
        <v>0</v>
      </c>
      <c r="BC6" s="8">
        <f t="shared" si="19"/>
        <v>0.01</v>
      </c>
      <c r="BD6" s="218">
        <v>0.01</v>
      </c>
      <c r="BE6" s="218">
        <v>0</v>
      </c>
      <c r="BF6" s="218">
        <v>0</v>
      </c>
      <c r="BG6" s="218">
        <v>0</v>
      </c>
      <c r="BH6" s="218">
        <v>0</v>
      </c>
      <c r="BI6" s="218">
        <v>0</v>
      </c>
      <c r="BJ6" s="8">
        <f t="shared" si="20"/>
        <v>0.01</v>
      </c>
      <c r="BL6" s="8">
        <f t="shared" si="21"/>
        <v>0</v>
      </c>
      <c r="BM6" s="8">
        <f t="shared" si="22"/>
        <v>0</v>
      </c>
      <c r="BN6" s="8">
        <f t="shared" si="23"/>
        <v>0.01</v>
      </c>
      <c r="BO6" s="8">
        <f t="shared" si="24"/>
        <v>0.01</v>
      </c>
      <c r="BP6" s="182">
        <f t="shared" si="25"/>
        <v>-0.01</v>
      </c>
      <c r="BQ6" s="182">
        <f t="shared" si="26"/>
        <v>-0.01</v>
      </c>
    </row>
    <row r="7" spans="1:69">
      <c r="A7" s="8" t="s">
        <v>49</v>
      </c>
      <c r="B7" s="15">
        <f>'[3]04'!B9</f>
        <v>320</v>
      </c>
      <c r="C7" s="16">
        <f>'[3]04'!C9</f>
        <v>0</v>
      </c>
      <c r="D7" s="16">
        <f>'[3]04'!D9</f>
        <v>0</v>
      </c>
      <c r="E7" s="16">
        <f>'[3]04'!E9</f>
        <v>0</v>
      </c>
      <c r="F7" s="16">
        <f>'[3]04'!F9</f>
        <v>320</v>
      </c>
      <c r="G7" s="16">
        <f>'[3]04'!G9</f>
        <v>440</v>
      </c>
      <c r="H7" s="17">
        <f t="shared" si="27"/>
        <v>1080</v>
      </c>
      <c r="I7" s="15">
        <f>'[3]04'!J9</f>
        <v>0.08</v>
      </c>
      <c r="J7" s="16">
        <f>'[3]04'!K9</f>
        <v>0</v>
      </c>
      <c r="K7" s="16">
        <f>'[3]04'!L9</f>
        <v>0</v>
      </c>
      <c r="L7" s="16">
        <f>'[3]04'!M9</f>
        <v>0</v>
      </c>
      <c r="M7" s="16">
        <f>'[3]04'!N9</f>
        <v>0</v>
      </c>
      <c r="N7" s="16">
        <f>'[3]04'!O9</f>
        <v>0</v>
      </c>
      <c r="O7" s="17">
        <f t="shared" si="28"/>
        <v>0.08</v>
      </c>
      <c r="P7" s="18">
        <f>frq!C7</f>
        <v>1</v>
      </c>
      <c r="Q7" s="15">
        <f t="shared" si="29"/>
        <v>0.08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0.08</v>
      </c>
      <c r="X7" s="8">
        <f t="shared" si="4"/>
        <v>0.01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0.01</v>
      </c>
      <c r="AE7" s="8">
        <f t="shared" si="11"/>
        <v>0.01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0.01</v>
      </c>
      <c r="AL7" s="8">
        <f t="shared" si="3"/>
        <v>6.0000000000000005E-2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6.0000000000000005E-2</v>
      </c>
      <c r="AT7" s="8">
        <v>0</v>
      </c>
      <c r="AU7" s="8">
        <v>0</v>
      </c>
      <c r="AW7" s="218">
        <v>0.01</v>
      </c>
      <c r="AX7" s="218">
        <v>0</v>
      </c>
      <c r="AY7" s="218">
        <v>0</v>
      </c>
      <c r="AZ7" s="218">
        <v>0</v>
      </c>
      <c r="BA7" s="218">
        <v>0</v>
      </c>
      <c r="BB7" s="218">
        <v>0</v>
      </c>
      <c r="BC7" s="8">
        <f t="shared" si="19"/>
        <v>0.01</v>
      </c>
      <c r="BD7" s="218">
        <v>0.01</v>
      </c>
      <c r="BE7" s="218">
        <v>0</v>
      </c>
      <c r="BF7" s="218">
        <v>0</v>
      </c>
      <c r="BG7" s="218">
        <v>0</v>
      </c>
      <c r="BH7" s="218">
        <v>0</v>
      </c>
      <c r="BI7" s="218">
        <v>0</v>
      </c>
      <c r="BJ7" s="8">
        <f t="shared" si="20"/>
        <v>0.01</v>
      </c>
      <c r="BL7" s="8">
        <f t="shared" si="21"/>
        <v>0</v>
      </c>
      <c r="BM7" s="8">
        <f t="shared" si="22"/>
        <v>0</v>
      </c>
      <c r="BN7" s="8">
        <f t="shared" si="23"/>
        <v>0.01</v>
      </c>
      <c r="BO7" s="8">
        <f t="shared" si="24"/>
        <v>0.01</v>
      </c>
      <c r="BP7" s="182">
        <f t="shared" si="25"/>
        <v>-0.01</v>
      </c>
      <c r="BQ7" s="182">
        <f t="shared" si="26"/>
        <v>-0.01</v>
      </c>
    </row>
    <row r="8" spans="1:69">
      <c r="A8" s="8" t="s">
        <v>50</v>
      </c>
      <c r="B8" s="15">
        <f>'[3]04'!B10</f>
        <v>320</v>
      </c>
      <c r="C8" s="16">
        <f>'[3]04'!C10</f>
        <v>0</v>
      </c>
      <c r="D8" s="16">
        <f>'[3]04'!D10</f>
        <v>0</v>
      </c>
      <c r="E8" s="16">
        <f>'[3]04'!E10</f>
        <v>0</v>
      </c>
      <c r="F8" s="16">
        <f>'[3]04'!F10</f>
        <v>320</v>
      </c>
      <c r="G8" s="16">
        <f>'[3]04'!G10</f>
        <v>440</v>
      </c>
      <c r="H8" s="17">
        <f t="shared" si="27"/>
        <v>1080</v>
      </c>
      <c r="I8" s="15">
        <f>'[3]04'!J10</f>
        <v>0.08</v>
      </c>
      <c r="J8" s="16">
        <f>'[3]04'!K10</f>
        <v>0</v>
      </c>
      <c r="K8" s="16">
        <f>'[3]04'!L10</f>
        <v>0</v>
      </c>
      <c r="L8" s="16">
        <f>'[3]04'!M10</f>
        <v>0</v>
      </c>
      <c r="M8" s="16">
        <f>'[3]04'!N10</f>
        <v>0</v>
      </c>
      <c r="N8" s="16">
        <f>'[3]04'!O10</f>
        <v>0</v>
      </c>
      <c r="O8" s="17">
        <f t="shared" si="28"/>
        <v>0.08</v>
      </c>
      <c r="P8" s="18">
        <f>frq!C8</f>
        <v>1</v>
      </c>
      <c r="Q8" s="15">
        <f t="shared" si="29"/>
        <v>0.08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0.08</v>
      </c>
      <c r="X8" s="8">
        <f t="shared" si="4"/>
        <v>0.01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0.01</v>
      </c>
      <c r="AE8" s="8">
        <f t="shared" si="11"/>
        <v>0.01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0.01</v>
      </c>
      <c r="AL8" s="8">
        <f t="shared" si="3"/>
        <v>6.0000000000000005E-2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6.0000000000000005E-2</v>
      </c>
      <c r="AT8" s="8">
        <v>0</v>
      </c>
      <c r="AU8" s="8">
        <v>0</v>
      </c>
      <c r="AW8" s="218">
        <v>0.01</v>
      </c>
      <c r="AX8" s="218">
        <v>0</v>
      </c>
      <c r="AY8" s="218">
        <v>0</v>
      </c>
      <c r="AZ8" s="218">
        <v>0</v>
      </c>
      <c r="BA8" s="218">
        <v>0</v>
      </c>
      <c r="BB8" s="218">
        <v>0</v>
      </c>
      <c r="BC8" s="8">
        <f t="shared" si="19"/>
        <v>0.01</v>
      </c>
      <c r="BD8" s="218">
        <v>0.01</v>
      </c>
      <c r="BE8" s="218">
        <v>0</v>
      </c>
      <c r="BF8" s="218">
        <v>0</v>
      </c>
      <c r="BG8" s="218">
        <v>0</v>
      </c>
      <c r="BH8" s="218">
        <v>0</v>
      </c>
      <c r="BI8" s="218">
        <v>0</v>
      </c>
      <c r="BJ8" s="8">
        <f t="shared" si="20"/>
        <v>0.01</v>
      </c>
      <c r="BL8" s="8">
        <f t="shared" si="21"/>
        <v>0</v>
      </c>
      <c r="BM8" s="8">
        <f t="shared" si="22"/>
        <v>0</v>
      </c>
      <c r="BN8" s="8">
        <f t="shared" si="23"/>
        <v>0.01</v>
      </c>
      <c r="BO8" s="8">
        <f t="shared" si="24"/>
        <v>0.01</v>
      </c>
      <c r="BP8" s="182">
        <f t="shared" si="25"/>
        <v>-0.01</v>
      </c>
      <c r="BQ8" s="182">
        <f t="shared" si="26"/>
        <v>-0.01</v>
      </c>
    </row>
    <row r="9" spans="1:69">
      <c r="A9" s="8" t="s">
        <v>51</v>
      </c>
      <c r="B9" s="15">
        <f>'[3]04'!B11</f>
        <v>320</v>
      </c>
      <c r="C9" s="16">
        <f>'[3]04'!C11</f>
        <v>0</v>
      </c>
      <c r="D9" s="16">
        <f>'[3]04'!D11</f>
        <v>0</v>
      </c>
      <c r="E9" s="16">
        <f>'[3]04'!E11</f>
        <v>0</v>
      </c>
      <c r="F9" s="16">
        <f>'[3]04'!F11</f>
        <v>320</v>
      </c>
      <c r="G9" s="16">
        <f>'[3]04'!G11</f>
        <v>440</v>
      </c>
      <c r="H9" s="17">
        <f t="shared" si="27"/>
        <v>1080</v>
      </c>
      <c r="I9" s="15">
        <f>'[3]04'!J11</f>
        <v>0.08</v>
      </c>
      <c r="J9" s="16">
        <f>'[3]04'!K11</f>
        <v>0</v>
      </c>
      <c r="K9" s="16">
        <f>'[3]04'!L11</f>
        <v>0</v>
      </c>
      <c r="L9" s="16">
        <f>'[3]04'!M11</f>
        <v>0</v>
      </c>
      <c r="M9" s="16">
        <f>'[3]04'!N11</f>
        <v>0</v>
      </c>
      <c r="N9" s="16">
        <f>'[3]04'!O11</f>
        <v>0</v>
      </c>
      <c r="O9" s="17">
        <f t="shared" si="28"/>
        <v>0.08</v>
      </c>
      <c r="P9" s="18">
        <f>frq!C9</f>
        <v>1</v>
      </c>
      <c r="Q9" s="15">
        <f t="shared" si="29"/>
        <v>0.08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0.08</v>
      </c>
      <c r="X9" s="8">
        <f t="shared" si="4"/>
        <v>0.01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0.01</v>
      </c>
      <c r="AE9" s="8">
        <f t="shared" si="11"/>
        <v>0.01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0.01</v>
      </c>
      <c r="AL9" s="8">
        <f t="shared" si="3"/>
        <v>6.0000000000000005E-2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6.0000000000000005E-2</v>
      </c>
      <c r="AT9" s="8">
        <v>0</v>
      </c>
      <c r="AU9" s="8">
        <v>0</v>
      </c>
      <c r="AW9" s="218">
        <v>0.01</v>
      </c>
      <c r="AX9" s="218">
        <v>0</v>
      </c>
      <c r="AY9" s="218">
        <v>0</v>
      </c>
      <c r="AZ9" s="218">
        <v>0</v>
      </c>
      <c r="BA9" s="218">
        <v>0</v>
      </c>
      <c r="BB9" s="218">
        <v>0</v>
      </c>
      <c r="BC9" s="8">
        <f t="shared" si="19"/>
        <v>0.01</v>
      </c>
      <c r="BD9" s="218">
        <v>0.01</v>
      </c>
      <c r="BE9" s="218">
        <v>0</v>
      </c>
      <c r="BF9" s="218">
        <v>0</v>
      </c>
      <c r="BG9" s="218">
        <v>0</v>
      </c>
      <c r="BH9" s="218">
        <v>0</v>
      </c>
      <c r="BI9" s="218">
        <v>0</v>
      </c>
      <c r="BJ9" s="8">
        <f t="shared" si="20"/>
        <v>0.01</v>
      </c>
      <c r="BL9" s="8">
        <f t="shared" si="21"/>
        <v>0</v>
      </c>
      <c r="BM9" s="8">
        <f t="shared" si="22"/>
        <v>0</v>
      </c>
      <c r="BN9" s="8">
        <f t="shared" si="23"/>
        <v>0.01</v>
      </c>
      <c r="BO9" s="8">
        <f t="shared" si="24"/>
        <v>0.01</v>
      </c>
      <c r="BP9" s="182">
        <f t="shared" si="25"/>
        <v>-0.01</v>
      </c>
      <c r="BQ9" s="182">
        <f t="shared" si="26"/>
        <v>-0.01</v>
      </c>
    </row>
    <row r="10" spans="1:69">
      <c r="A10" s="8" t="s">
        <v>52</v>
      </c>
      <c r="B10" s="15">
        <f>'[3]04'!B12</f>
        <v>320</v>
      </c>
      <c r="C10" s="16">
        <f>'[3]04'!C12</f>
        <v>0</v>
      </c>
      <c r="D10" s="16">
        <f>'[3]04'!D12</f>
        <v>0</v>
      </c>
      <c r="E10" s="16">
        <f>'[3]04'!E12</f>
        <v>0</v>
      </c>
      <c r="F10" s="16">
        <f>'[3]04'!F12</f>
        <v>320</v>
      </c>
      <c r="G10" s="16">
        <f>'[3]04'!G12</f>
        <v>440</v>
      </c>
      <c r="H10" s="17">
        <f t="shared" si="27"/>
        <v>1080</v>
      </c>
      <c r="I10" s="15">
        <f>'[3]04'!J12</f>
        <v>0.08</v>
      </c>
      <c r="J10" s="16">
        <f>'[3]04'!K12</f>
        <v>0</v>
      </c>
      <c r="K10" s="16">
        <f>'[3]04'!L12</f>
        <v>0</v>
      </c>
      <c r="L10" s="16">
        <f>'[3]04'!M12</f>
        <v>0</v>
      </c>
      <c r="M10" s="16">
        <f>'[3]04'!N12</f>
        <v>0</v>
      </c>
      <c r="N10" s="16">
        <f>'[3]04'!O12</f>
        <v>0</v>
      </c>
      <c r="O10" s="17">
        <f t="shared" si="28"/>
        <v>0.08</v>
      </c>
      <c r="P10" s="18">
        <f>frq!C10</f>
        <v>1</v>
      </c>
      <c r="Q10" s="15">
        <f t="shared" si="29"/>
        <v>0.08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0.08</v>
      </c>
      <c r="X10" s="8">
        <f t="shared" si="4"/>
        <v>0.01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0.01</v>
      </c>
      <c r="AE10" s="8">
        <f t="shared" si="11"/>
        <v>0.01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0.01</v>
      </c>
      <c r="AL10" s="8">
        <f t="shared" si="3"/>
        <v>6.0000000000000005E-2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6.0000000000000005E-2</v>
      </c>
      <c r="AT10" s="8">
        <v>0</v>
      </c>
      <c r="AU10" s="8">
        <v>0</v>
      </c>
      <c r="AW10" s="218">
        <v>0.01</v>
      </c>
      <c r="AX10" s="218">
        <v>0</v>
      </c>
      <c r="AY10" s="218">
        <v>0</v>
      </c>
      <c r="AZ10" s="218">
        <v>0</v>
      </c>
      <c r="BA10" s="218">
        <v>0</v>
      </c>
      <c r="BB10" s="218">
        <v>0</v>
      </c>
      <c r="BC10" s="8">
        <f t="shared" si="19"/>
        <v>0.01</v>
      </c>
      <c r="BD10" s="218">
        <v>0.01</v>
      </c>
      <c r="BE10" s="218">
        <v>0</v>
      </c>
      <c r="BF10" s="218">
        <v>0</v>
      </c>
      <c r="BG10" s="218">
        <v>0</v>
      </c>
      <c r="BH10" s="218">
        <v>0</v>
      </c>
      <c r="BI10" s="218">
        <v>0</v>
      </c>
      <c r="BJ10" s="8">
        <f t="shared" si="20"/>
        <v>0.01</v>
      </c>
      <c r="BL10" s="8">
        <f t="shared" si="21"/>
        <v>0</v>
      </c>
      <c r="BM10" s="8">
        <f t="shared" si="22"/>
        <v>0</v>
      </c>
      <c r="BN10" s="8">
        <f t="shared" si="23"/>
        <v>0.01</v>
      </c>
      <c r="BO10" s="8">
        <f t="shared" si="24"/>
        <v>0.01</v>
      </c>
      <c r="BP10" s="182">
        <f t="shared" si="25"/>
        <v>-0.01</v>
      </c>
      <c r="BQ10" s="182">
        <f t="shared" si="26"/>
        <v>-0.01</v>
      </c>
    </row>
    <row r="11" spans="1:69">
      <c r="A11" s="8" t="s">
        <v>53</v>
      </c>
      <c r="B11" s="15">
        <f>'[3]04'!B13</f>
        <v>320</v>
      </c>
      <c r="C11" s="16">
        <f>'[3]04'!C13</f>
        <v>0</v>
      </c>
      <c r="D11" s="16">
        <f>'[3]04'!D13</f>
        <v>0</v>
      </c>
      <c r="E11" s="16">
        <f>'[3]04'!E13</f>
        <v>0</v>
      </c>
      <c r="F11" s="16">
        <f>'[3]04'!F13</f>
        <v>320</v>
      </c>
      <c r="G11" s="16">
        <f>'[3]04'!G13</f>
        <v>440</v>
      </c>
      <c r="H11" s="17">
        <f t="shared" si="27"/>
        <v>1080</v>
      </c>
      <c r="I11" s="15">
        <f>'[3]04'!J13</f>
        <v>0.08</v>
      </c>
      <c r="J11" s="16">
        <f>'[3]04'!K13</f>
        <v>0</v>
      </c>
      <c r="K11" s="16">
        <f>'[3]04'!L13</f>
        <v>0</v>
      </c>
      <c r="L11" s="16">
        <f>'[3]04'!M13</f>
        <v>0</v>
      </c>
      <c r="M11" s="16">
        <f>'[3]04'!N13</f>
        <v>0</v>
      </c>
      <c r="N11" s="16">
        <f>'[3]04'!O13</f>
        <v>0</v>
      </c>
      <c r="O11" s="17">
        <f t="shared" si="28"/>
        <v>0.08</v>
      </c>
      <c r="P11" s="18">
        <f>frq!C11</f>
        <v>1</v>
      </c>
      <c r="Q11" s="15">
        <f t="shared" si="29"/>
        <v>0.08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0.08</v>
      </c>
      <c r="X11" s="8">
        <f t="shared" si="4"/>
        <v>0.01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0.01</v>
      </c>
      <c r="AE11" s="8">
        <f t="shared" si="11"/>
        <v>0.01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0.01</v>
      </c>
      <c r="AL11" s="8">
        <f t="shared" si="3"/>
        <v>6.0000000000000005E-2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6.0000000000000005E-2</v>
      </c>
      <c r="AT11" s="8">
        <v>0</v>
      </c>
      <c r="AU11" s="8">
        <v>0</v>
      </c>
      <c r="AW11" s="218">
        <v>0.01</v>
      </c>
      <c r="AX11" s="218">
        <v>0</v>
      </c>
      <c r="AY11" s="218">
        <v>0</v>
      </c>
      <c r="AZ11" s="218">
        <v>0</v>
      </c>
      <c r="BA11" s="218">
        <v>0</v>
      </c>
      <c r="BB11" s="218">
        <v>0</v>
      </c>
      <c r="BC11" s="8">
        <f t="shared" si="19"/>
        <v>0.01</v>
      </c>
      <c r="BD11" s="218">
        <v>0.01</v>
      </c>
      <c r="BE11" s="218">
        <v>0</v>
      </c>
      <c r="BF11" s="218">
        <v>0</v>
      </c>
      <c r="BG11" s="218">
        <v>0</v>
      </c>
      <c r="BH11" s="218">
        <v>0</v>
      </c>
      <c r="BI11" s="218">
        <v>0</v>
      </c>
      <c r="BJ11" s="8">
        <f t="shared" si="20"/>
        <v>0.01</v>
      </c>
      <c r="BL11" s="8">
        <f t="shared" si="21"/>
        <v>0</v>
      </c>
      <c r="BM11" s="8">
        <f t="shared" si="22"/>
        <v>0</v>
      </c>
      <c r="BN11" s="8">
        <f t="shared" si="23"/>
        <v>0.01</v>
      </c>
      <c r="BO11" s="8">
        <f t="shared" si="24"/>
        <v>0.01</v>
      </c>
      <c r="BP11" s="182">
        <f t="shared" si="25"/>
        <v>-0.01</v>
      </c>
      <c r="BQ11" s="182">
        <f t="shared" si="26"/>
        <v>-0.01</v>
      </c>
    </row>
    <row r="12" spans="1:69">
      <c r="A12" s="8" t="s">
        <v>54</v>
      </c>
      <c r="B12" s="15">
        <f>'[3]04'!B14</f>
        <v>320</v>
      </c>
      <c r="C12" s="16">
        <f>'[3]04'!C14</f>
        <v>0</v>
      </c>
      <c r="D12" s="16">
        <f>'[3]04'!D14</f>
        <v>0</v>
      </c>
      <c r="E12" s="16">
        <f>'[3]04'!E14</f>
        <v>0</v>
      </c>
      <c r="F12" s="16">
        <f>'[3]04'!F14</f>
        <v>320</v>
      </c>
      <c r="G12" s="16">
        <f>'[3]04'!G14</f>
        <v>440</v>
      </c>
      <c r="H12" s="17">
        <f t="shared" si="27"/>
        <v>1080</v>
      </c>
      <c r="I12" s="15">
        <f>'[3]04'!J14</f>
        <v>0.08</v>
      </c>
      <c r="J12" s="16">
        <f>'[3]04'!K14</f>
        <v>0</v>
      </c>
      <c r="K12" s="16">
        <f>'[3]04'!L14</f>
        <v>0</v>
      </c>
      <c r="L12" s="16">
        <f>'[3]04'!M14</f>
        <v>0</v>
      </c>
      <c r="M12" s="16">
        <f>'[3]04'!N14</f>
        <v>0</v>
      </c>
      <c r="N12" s="16">
        <f>'[3]04'!O14</f>
        <v>0</v>
      </c>
      <c r="O12" s="17">
        <f t="shared" si="28"/>
        <v>0.08</v>
      </c>
      <c r="P12" s="18">
        <f>frq!C12</f>
        <v>1</v>
      </c>
      <c r="Q12" s="15">
        <f t="shared" si="29"/>
        <v>0.08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0.08</v>
      </c>
      <c r="X12" s="8">
        <f t="shared" si="4"/>
        <v>0.01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0.01</v>
      </c>
      <c r="AE12" s="8">
        <f t="shared" si="11"/>
        <v>0.01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0.01</v>
      </c>
      <c r="AL12" s="8">
        <f t="shared" si="3"/>
        <v>6.0000000000000005E-2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6.0000000000000005E-2</v>
      </c>
      <c r="AT12" s="8">
        <v>0</v>
      </c>
      <c r="AU12" s="8">
        <v>0</v>
      </c>
      <c r="AW12" s="218">
        <v>0.01</v>
      </c>
      <c r="AX12" s="218">
        <v>0</v>
      </c>
      <c r="AY12" s="218">
        <v>0</v>
      </c>
      <c r="AZ12" s="218">
        <v>0</v>
      </c>
      <c r="BA12" s="218">
        <v>0</v>
      </c>
      <c r="BB12" s="218">
        <v>0</v>
      </c>
      <c r="BC12" s="8">
        <f t="shared" si="19"/>
        <v>0.01</v>
      </c>
      <c r="BD12" s="218">
        <v>0.01</v>
      </c>
      <c r="BE12" s="218">
        <v>0</v>
      </c>
      <c r="BF12" s="218">
        <v>0</v>
      </c>
      <c r="BG12" s="218">
        <v>0</v>
      </c>
      <c r="BH12" s="218">
        <v>0</v>
      </c>
      <c r="BI12" s="218">
        <v>0</v>
      </c>
      <c r="BJ12" s="8">
        <f t="shared" si="20"/>
        <v>0.01</v>
      </c>
      <c r="BL12" s="8">
        <f t="shared" si="21"/>
        <v>0</v>
      </c>
      <c r="BM12" s="8">
        <f t="shared" si="22"/>
        <v>0</v>
      </c>
      <c r="BN12" s="8">
        <f t="shared" si="23"/>
        <v>0.01</v>
      </c>
      <c r="BO12" s="8">
        <f t="shared" si="24"/>
        <v>0.01</v>
      </c>
      <c r="BP12" s="182">
        <f t="shared" si="25"/>
        <v>-0.01</v>
      </c>
      <c r="BQ12" s="182">
        <f t="shared" si="26"/>
        <v>-0.01</v>
      </c>
    </row>
    <row r="13" spans="1:69">
      <c r="A13" s="8" t="s">
        <v>55</v>
      </c>
      <c r="B13" s="15">
        <f>'[3]04'!B15</f>
        <v>320</v>
      </c>
      <c r="C13" s="16">
        <f>'[3]04'!C15</f>
        <v>0</v>
      </c>
      <c r="D13" s="16">
        <f>'[3]04'!D15</f>
        <v>0</v>
      </c>
      <c r="E13" s="16">
        <f>'[3]04'!E15</f>
        <v>0</v>
      </c>
      <c r="F13" s="16">
        <f>'[3]04'!F15</f>
        <v>320</v>
      </c>
      <c r="G13" s="16">
        <f>'[3]04'!G15</f>
        <v>440</v>
      </c>
      <c r="H13" s="17">
        <f t="shared" si="27"/>
        <v>1080</v>
      </c>
      <c r="I13" s="15">
        <f>'[3]04'!J15</f>
        <v>0.08</v>
      </c>
      <c r="J13" s="16">
        <f>'[3]04'!K15</f>
        <v>0</v>
      </c>
      <c r="K13" s="16">
        <f>'[3]04'!L15</f>
        <v>0</v>
      </c>
      <c r="L13" s="16">
        <f>'[3]04'!M15</f>
        <v>0</v>
      </c>
      <c r="M13" s="16">
        <f>'[3]04'!N15</f>
        <v>0</v>
      </c>
      <c r="N13" s="16">
        <f>'[3]04'!O15</f>
        <v>0</v>
      </c>
      <c r="O13" s="17">
        <f t="shared" si="28"/>
        <v>0.08</v>
      </c>
      <c r="P13" s="18">
        <f>frq!C13</f>
        <v>1</v>
      </c>
      <c r="Q13" s="15">
        <f t="shared" si="29"/>
        <v>0.08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0.08</v>
      </c>
      <c r="X13" s="8">
        <f t="shared" si="4"/>
        <v>0.01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0.01</v>
      </c>
      <c r="AE13" s="8">
        <f t="shared" si="11"/>
        <v>0.01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0.01</v>
      </c>
      <c r="AL13" s="8">
        <f t="shared" si="3"/>
        <v>6.0000000000000005E-2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6.0000000000000005E-2</v>
      </c>
      <c r="AT13" s="8">
        <v>0</v>
      </c>
      <c r="AU13" s="8">
        <v>0</v>
      </c>
      <c r="AW13" s="218">
        <v>0.01</v>
      </c>
      <c r="AX13" s="218">
        <v>0</v>
      </c>
      <c r="AY13" s="218">
        <v>0</v>
      </c>
      <c r="AZ13" s="218">
        <v>0</v>
      </c>
      <c r="BA13" s="218">
        <v>0</v>
      </c>
      <c r="BB13" s="218">
        <v>0</v>
      </c>
      <c r="BC13" s="8">
        <f t="shared" si="19"/>
        <v>0.01</v>
      </c>
      <c r="BD13" s="218">
        <v>0.01</v>
      </c>
      <c r="BE13" s="218">
        <v>0</v>
      </c>
      <c r="BF13" s="218">
        <v>0</v>
      </c>
      <c r="BG13" s="218">
        <v>0</v>
      </c>
      <c r="BH13" s="218">
        <v>0</v>
      </c>
      <c r="BI13" s="218">
        <v>0</v>
      </c>
      <c r="BJ13" s="8">
        <f t="shared" si="20"/>
        <v>0.01</v>
      </c>
      <c r="BL13" s="8">
        <f t="shared" si="21"/>
        <v>0</v>
      </c>
      <c r="BM13" s="8">
        <f t="shared" si="22"/>
        <v>0</v>
      </c>
      <c r="BN13" s="8">
        <f t="shared" si="23"/>
        <v>0.01</v>
      </c>
      <c r="BO13" s="8">
        <f t="shared" si="24"/>
        <v>0.01</v>
      </c>
      <c r="BP13" s="182">
        <f t="shared" si="25"/>
        <v>-0.01</v>
      </c>
      <c r="BQ13" s="182">
        <f t="shared" si="26"/>
        <v>-0.01</v>
      </c>
    </row>
    <row r="14" spans="1:69">
      <c r="A14" s="8" t="s">
        <v>56</v>
      </c>
      <c r="B14" s="15">
        <f>'[3]04'!B16</f>
        <v>320</v>
      </c>
      <c r="C14" s="16">
        <f>'[3]04'!C16</f>
        <v>0</v>
      </c>
      <c r="D14" s="16">
        <f>'[3]04'!D16</f>
        <v>0</v>
      </c>
      <c r="E14" s="16">
        <f>'[3]04'!E16</f>
        <v>0</v>
      </c>
      <c r="F14" s="16">
        <f>'[3]04'!F16</f>
        <v>320</v>
      </c>
      <c r="G14" s="16">
        <f>'[3]04'!G16</f>
        <v>440</v>
      </c>
      <c r="H14" s="17">
        <f t="shared" si="27"/>
        <v>1080</v>
      </c>
      <c r="I14" s="15">
        <f>'[3]04'!J16</f>
        <v>0.08</v>
      </c>
      <c r="J14" s="16">
        <f>'[3]04'!K16</f>
        <v>0</v>
      </c>
      <c r="K14" s="16">
        <f>'[3]04'!L16</f>
        <v>0</v>
      </c>
      <c r="L14" s="16">
        <f>'[3]04'!M16</f>
        <v>0</v>
      </c>
      <c r="M14" s="16">
        <f>'[3]04'!N16</f>
        <v>0</v>
      </c>
      <c r="N14" s="16">
        <f>'[3]04'!O16</f>
        <v>0</v>
      </c>
      <c r="O14" s="17">
        <f t="shared" si="28"/>
        <v>0.08</v>
      </c>
      <c r="P14" s="18">
        <f>frq!C14</f>
        <v>1</v>
      </c>
      <c r="Q14" s="15">
        <f t="shared" si="29"/>
        <v>0.08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0.08</v>
      </c>
      <c r="X14" s="8">
        <f t="shared" si="4"/>
        <v>0.01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0.01</v>
      </c>
      <c r="AE14" s="8">
        <f t="shared" si="11"/>
        <v>0.01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0.01</v>
      </c>
      <c r="AL14" s="8">
        <f t="shared" si="3"/>
        <v>6.0000000000000005E-2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6.0000000000000005E-2</v>
      </c>
      <c r="AT14" s="8">
        <v>0</v>
      </c>
      <c r="AU14" s="8">
        <v>0</v>
      </c>
      <c r="AW14" s="218">
        <v>0.01</v>
      </c>
      <c r="AX14" s="218">
        <v>0</v>
      </c>
      <c r="AY14" s="218">
        <v>0</v>
      </c>
      <c r="AZ14" s="218">
        <v>0</v>
      </c>
      <c r="BA14" s="218">
        <v>0</v>
      </c>
      <c r="BB14" s="218">
        <v>0</v>
      </c>
      <c r="BC14" s="8">
        <f t="shared" si="19"/>
        <v>0.01</v>
      </c>
      <c r="BD14" s="218">
        <v>0.01</v>
      </c>
      <c r="BE14" s="218">
        <v>0</v>
      </c>
      <c r="BF14" s="218">
        <v>0</v>
      </c>
      <c r="BG14" s="218">
        <v>0</v>
      </c>
      <c r="BH14" s="218">
        <v>0</v>
      </c>
      <c r="BI14" s="218">
        <v>0</v>
      </c>
      <c r="BJ14" s="8">
        <f t="shared" si="20"/>
        <v>0.01</v>
      </c>
      <c r="BL14" s="8">
        <f t="shared" si="21"/>
        <v>0</v>
      </c>
      <c r="BM14" s="8">
        <f t="shared" si="22"/>
        <v>0</v>
      </c>
      <c r="BN14" s="8">
        <f t="shared" si="23"/>
        <v>0.01</v>
      </c>
      <c r="BO14" s="8">
        <f t="shared" si="24"/>
        <v>0.01</v>
      </c>
      <c r="BP14" s="182">
        <f t="shared" si="25"/>
        <v>-0.01</v>
      </c>
      <c r="BQ14" s="182">
        <f t="shared" si="26"/>
        <v>-0.01</v>
      </c>
    </row>
    <row r="15" spans="1:69">
      <c r="A15" s="8" t="s">
        <v>57</v>
      </c>
      <c r="B15" s="15">
        <f>'[3]04'!B17</f>
        <v>320</v>
      </c>
      <c r="C15" s="16">
        <f>'[3]04'!C17</f>
        <v>0</v>
      </c>
      <c r="D15" s="16">
        <f>'[3]04'!D17</f>
        <v>0</v>
      </c>
      <c r="E15" s="16">
        <f>'[3]04'!E17</f>
        <v>0</v>
      </c>
      <c r="F15" s="16">
        <f>'[3]04'!F17</f>
        <v>320</v>
      </c>
      <c r="G15" s="16">
        <f>'[3]04'!G17</f>
        <v>440</v>
      </c>
      <c r="H15" s="17">
        <f t="shared" si="27"/>
        <v>1080</v>
      </c>
      <c r="I15" s="15">
        <f>'[3]04'!J17</f>
        <v>0.08</v>
      </c>
      <c r="J15" s="16">
        <f>'[3]04'!K17</f>
        <v>0</v>
      </c>
      <c r="K15" s="16">
        <f>'[3]04'!L17</f>
        <v>0</v>
      </c>
      <c r="L15" s="16">
        <f>'[3]04'!M17</f>
        <v>0</v>
      </c>
      <c r="M15" s="16">
        <f>'[3]04'!N17</f>
        <v>0</v>
      </c>
      <c r="N15" s="16">
        <f>'[3]04'!O17</f>
        <v>0</v>
      </c>
      <c r="O15" s="17">
        <f t="shared" si="28"/>
        <v>0.08</v>
      </c>
      <c r="P15" s="18">
        <f>frq!C15</f>
        <v>1</v>
      </c>
      <c r="Q15" s="15">
        <f t="shared" si="29"/>
        <v>0.08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0.08</v>
      </c>
      <c r="X15" s="8">
        <f t="shared" si="4"/>
        <v>0.01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0.01</v>
      </c>
      <c r="AE15" s="8">
        <f t="shared" si="11"/>
        <v>0.01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0.01</v>
      </c>
      <c r="AL15" s="8">
        <f t="shared" si="3"/>
        <v>6.0000000000000005E-2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6.0000000000000005E-2</v>
      </c>
      <c r="AT15" s="8">
        <v>0</v>
      </c>
      <c r="AU15" s="8">
        <v>0</v>
      </c>
      <c r="AW15" s="218">
        <v>0.01</v>
      </c>
      <c r="AX15" s="218">
        <v>0</v>
      </c>
      <c r="AY15" s="218">
        <v>0</v>
      </c>
      <c r="AZ15" s="218">
        <v>0</v>
      </c>
      <c r="BA15" s="218">
        <v>0</v>
      </c>
      <c r="BB15" s="218">
        <v>0</v>
      </c>
      <c r="BC15" s="8">
        <f t="shared" si="19"/>
        <v>0.01</v>
      </c>
      <c r="BD15" s="218">
        <v>0.01</v>
      </c>
      <c r="BE15" s="218">
        <v>0</v>
      </c>
      <c r="BF15" s="218">
        <v>0</v>
      </c>
      <c r="BG15" s="218">
        <v>0</v>
      </c>
      <c r="BH15" s="218">
        <v>0</v>
      </c>
      <c r="BI15" s="218">
        <v>0</v>
      </c>
      <c r="BJ15" s="8">
        <f t="shared" si="20"/>
        <v>0.01</v>
      </c>
      <c r="BL15" s="8">
        <f t="shared" si="21"/>
        <v>0</v>
      </c>
      <c r="BM15" s="8">
        <f t="shared" si="22"/>
        <v>0</v>
      </c>
      <c r="BN15" s="8">
        <f t="shared" si="23"/>
        <v>0.01</v>
      </c>
      <c r="BO15" s="8">
        <f t="shared" si="24"/>
        <v>0.01</v>
      </c>
      <c r="BP15" s="182">
        <f t="shared" si="25"/>
        <v>-0.01</v>
      </c>
      <c r="BQ15" s="182">
        <f t="shared" si="26"/>
        <v>-0.01</v>
      </c>
    </row>
    <row r="16" spans="1:69">
      <c r="A16" s="8" t="s">
        <v>58</v>
      </c>
      <c r="B16" s="15">
        <f>'[3]04'!B18</f>
        <v>320</v>
      </c>
      <c r="C16" s="16">
        <f>'[3]04'!C18</f>
        <v>0</v>
      </c>
      <c r="D16" s="16">
        <f>'[3]04'!D18</f>
        <v>0</v>
      </c>
      <c r="E16" s="16">
        <f>'[3]04'!E18</f>
        <v>0</v>
      </c>
      <c r="F16" s="16">
        <f>'[3]04'!F18</f>
        <v>320</v>
      </c>
      <c r="G16" s="16">
        <f>'[3]04'!G18</f>
        <v>440</v>
      </c>
      <c r="H16" s="17">
        <f t="shared" si="27"/>
        <v>1080</v>
      </c>
      <c r="I16" s="15">
        <f>'[3]04'!J18</f>
        <v>0.08</v>
      </c>
      <c r="J16" s="16">
        <f>'[3]04'!K18</f>
        <v>0</v>
      </c>
      <c r="K16" s="16">
        <f>'[3]04'!L18</f>
        <v>0</v>
      </c>
      <c r="L16" s="16">
        <f>'[3]04'!M18</f>
        <v>0</v>
      </c>
      <c r="M16" s="16">
        <f>'[3]04'!N18</f>
        <v>0</v>
      </c>
      <c r="N16" s="16">
        <f>'[3]04'!O18</f>
        <v>0</v>
      </c>
      <c r="O16" s="17">
        <f t="shared" si="28"/>
        <v>0.08</v>
      </c>
      <c r="P16" s="18">
        <f>frq!C16</f>
        <v>1</v>
      </c>
      <c r="Q16" s="15">
        <f t="shared" si="29"/>
        <v>0.08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0.08</v>
      </c>
      <c r="X16" s="8">
        <f t="shared" si="4"/>
        <v>0.01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0.01</v>
      </c>
      <c r="AE16" s="8">
        <f t="shared" si="11"/>
        <v>0.01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0.01</v>
      </c>
      <c r="AL16" s="8">
        <f t="shared" si="3"/>
        <v>6.0000000000000005E-2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6.0000000000000005E-2</v>
      </c>
      <c r="AT16" s="8">
        <v>0</v>
      </c>
      <c r="AU16" s="8">
        <v>0</v>
      </c>
      <c r="AW16" s="218">
        <v>0.01</v>
      </c>
      <c r="AX16" s="218">
        <v>0</v>
      </c>
      <c r="AY16" s="218">
        <v>0</v>
      </c>
      <c r="AZ16" s="218">
        <v>0</v>
      </c>
      <c r="BA16" s="218">
        <v>0</v>
      </c>
      <c r="BB16" s="218">
        <v>0</v>
      </c>
      <c r="BC16" s="8">
        <f t="shared" si="19"/>
        <v>0.01</v>
      </c>
      <c r="BD16" s="218">
        <v>0.01</v>
      </c>
      <c r="BE16" s="218">
        <v>0</v>
      </c>
      <c r="BF16" s="218">
        <v>0</v>
      </c>
      <c r="BG16" s="218">
        <v>0</v>
      </c>
      <c r="BH16" s="218">
        <v>0</v>
      </c>
      <c r="BI16" s="218">
        <v>0</v>
      </c>
      <c r="BJ16" s="8">
        <f t="shared" si="20"/>
        <v>0.01</v>
      </c>
      <c r="BL16" s="8">
        <f t="shared" si="21"/>
        <v>0</v>
      </c>
      <c r="BM16" s="8">
        <f t="shared" si="22"/>
        <v>0</v>
      </c>
      <c r="BN16" s="8">
        <f t="shared" si="23"/>
        <v>0.01</v>
      </c>
      <c r="BO16" s="8">
        <f t="shared" si="24"/>
        <v>0.01</v>
      </c>
      <c r="BP16" s="182">
        <f t="shared" si="25"/>
        <v>-0.01</v>
      </c>
      <c r="BQ16" s="182">
        <f t="shared" si="26"/>
        <v>-0.01</v>
      </c>
    </row>
    <row r="17" spans="1:69">
      <c r="A17" s="8" t="s">
        <v>59</v>
      </c>
      <c r="B17" s="15">
        <f>'[3]04'!B19</f>
        <v>320</v>
      </c>
      <c r="C17" s="16">
        <f>'[3]04'!C19</f>
        <v>0</v>
      </c>
      <c r="D17" s="16">
        <f>'[3]04'!D19</f>
        <v>0</v>
      </c>
      <c r="E17" s="16">
        <f>'[3]04'!E19</f>
        <v>0</v>
      </c>
      <c r="F17" s="16">
        <f>'[3]04'!F19</f>
        <v>320</v>
      </c>
      <c r="G17" s="16">
        <f>'[3]04'!G19</f>
        <v>440</v>
      </c>
      <c r="H17" s="17">
        <f t="shared" si="27"/>
        <v>1080</v>
      </c>
      <c r="I17" s="15">
        <f>'[3]04'!J19</f>
        <v>0.08</v>
      </c>
      <c r="J17" s="16">
        <f>'[3]04'!K19</f>
        <v>0</v>
      </c>
      <c r="K17" s="16">
        <f>'[3]04'!L19</f>
        <v>0</v>
      </c>
      <c r="L17" s="16">
        <f>'[3]04'!M19</f>
        <v>0</v>
      </c>
      <c r="M17" s="16">
        <f>'[3]04'!N19</f>
        <v>0</v>
      </c>
      <c r="N17" s="16">
        <f>'[3]04'!O19</f>
        <v>0</v>
      </c>
      <c r="O17" s="17">
        <f t="shared" si="28"/>
        <v>0.08</v>
      </c>
      <c r="P17" s="18">
        <f>frq!C17</f>
        <v>1</v>
      </c>
      <c r="Q17" s="15">
        <f t="shared" si="29"/>
        <v>0.08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0.08</v>
      </c>
      <c r="X17" s="8">
        <f t="shared" si="4"/>
        <v>0.01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0.01</v>
      </c>
      <c r="AE17" s="8">
        <f t="shared" si="11"/>
        <v>0.01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0.01</v>
      </c>
      <c r="AL17" s="8">
        <f t="shared" si="3"/>
        <v>6.0000000000000005E-2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6.0000000000000005E-2</v>
      </c>
      <c r="AT17" s="8">
        <v>0</v>
      </c>
      <c r="AU17" s="8">
        <v>0</v>
      </c>
      <c r="AW17" s="218">
        <v>0.01</v>
      </c>
      <c r="AX17" s="218">
        <v>0</v>
      </c>
      <c r="AY17" s="218">
        <v>0</v>
      </c>
      <c r="AZ17" s="218">
        <v>0</v>
      </c>
      <c r="BA17" s="218">
        <v>0</v>
      </c>
      <c r="BB17" s="218">
        <v>0</v>
      </c>
      <c r="BC17" s="8">
        <f t="shared" si="19"/>
        <v>0.01</v>
      </c>
      <c r="BD17" s="218">
        <v>0.01</v>
      </c>
      <c r="BE17" s="218">
        <v>0</v>
      </c>
      <c r="BF17" s="218">
        <v>0</v>
      </c>
      <c r="BG17" s="218">
        <v>0</v>
      </c>
      <c r="BH17" s="218">
        <v>0</v>
      </c>
      <c r="BI17" s="218">
        <v>0</v>
      </c>
      <c r="BJ17" s="8">
        <f t="shared" si="20"/>
        <v>0.01</v>
      </c>
      <c r="BL17" s="8">
        <f t="shared" si="21"/>
        <v>0</v>
      </c>
      <c r="BM17" s="8">
        <f t="shared" si="22"/>
        <v>0</v>
      </c>
      <c r="BN17" s="8">
        <f t="shared" si="23"/>
        <v>0.01</v>
      </c>
      <c r="BO17" s="8">
        <f t="shared" si="24"/>
        <v>0.01</v>
      </c>
      <c r="BP17" s="182">
        <f t="shared" si="25"/>
        <v>-0.01</v>
      </c>
      <c r="BQ17" s="182">
        <f t="shared" si="26"/>
        <v>-0.01</v>
      </c>
    </row>
    <row r="18" spans="1:69">
      <c r="A18" s="8" t="s">
        <v>60</v>
      </c>
      <c r="B18" s="15">
        <f>'[3]04'!B20</f>
        <v>320</v>
      </c>
      <c r="C18" s="16">
        <f>'[3]04'!C20</f>
        <v>0</v>
      </c>
      <c r="D18" s="16">
        <f>'[3]04'!D20</f>
        <v>0</v>
      </c>
      <c r="E18" s="16">
        <f>'[3]04'!E20</f>
        <v>0</v>
      </c>
      <c r="F18" s="16">
        <f>'[3]04'!F20</f>
        <v>320</v>
      </c>
      <c r="G18" s="16">
        <f>'[3]04'!G20</f>
        <v>440</v>
      </c>
      <c r="H18" s="17">
        <f t="shared" si="27"/>
        <v>1080</v>
      </c>
      <c r="I18" s="15">
        <f>'[3]04'!J20</f>
        <v>0.08</v>
      </c>
      <c r="J18" s="16">
        <f>'[3]04'!K20</f>
        <v>0</v>
      </c>
      <c r="K18" s="16">
        <f>'[3]04'!L20</f>
        <v>0</v>
      </c>
      <c r="L18" s="16">
        <f>'[3]04'!M20</f>
        <v>0</v>
      </c>
      <c r="M18" s="16">
        <f>'[3]04'!N20</f>
        <v>0</v>
      </c>
      <c r="N18" s="16">
        <f>'[3]04'!O20</f>
        <v>0</v>
      </c>
      <c r="O18" s="17">
        <f t="shared" si="28"/>
        <v>0.08</v>
      </c>
      <c r="P18" s="18">
        <f>frq!C18</f>
        <v>1</v>
      </c>
      <c r="Q18" s="15">
        <f t="shared" si="29"/>
        <v>0.08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0.08</v>
      </c>
      <c r="X18" s="8">
        <f t="shared" si="4"/>
        <v>0.01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0.01</v>
      </c>
      <c r="AE18" s="8">
        <f t="shared" si="11"/>
        <v>0.01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0.01</v>
      </c>
      <c r="AL18" s="8">
        <f t="shared" si="3"/>
        <v>6.0000000000000005E-2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6.0000000000000005E-2</v>
      </c>
      <c r="AT18" s="8">
        <v>0</v>
      </c>
      <c r="AU18" s="8">
        <v>0</v>
      </c>
      <c r="AW18" s="218">
        <v>0.01</v>
      </c>
      <c r="AX18" s="218">
        <v>0</v>
      </c>
      <c r="AY18" s="218">
        <v>0</v>
      </c>
      <c r="AZ18" s="218">
        <v>0</v>
      </c>
      <c r="BA18" s="218">
        <v>0</v>
      </c>
      <c r="BB18" s="218">
        <v>0</v>
      </c>
      <c r="BC18" s="8">
        <f t="shared" si="19"/>
        <v>0.01</v>
      </c>
      <c r="BD18" s="218">
        <v>0.01</v>
      </c>
      <c r="BE18" s="218">
        <v>0</v>
      </c>
      <c r="BF18" s="218">
        <v>0</v>
      </c>
      <c r="BG18" s="218">
        <v>0</v>
      </c>
      <c r="BH18" s="218">
        <v>0</v>
      </c>
      <c r="BI18" s="218">
        <v>0</v>
      </c>
      <c r="BJ18" s="8">
        <f t="shared" si="20"/>
        <v>0.01</v>
      </c>
      <c r="BL18" s="8">
        <f t="shared" si="21"/>
        <v>0</v>
      </c>
      <c r="BM18" s="8">
        <f t="shared" si="22"/>
        <v>0</v>
      </c>
      <c r="BN18" s="8">
        <f t="shared" si="23"/>
        <v>0.01</v>
      </c>
      <c r="BO18" s="8">
        <f t="shared" si="24"/>
        <v>0.01</v>
      </c>
      <c r="BP18" s="182">
        <f t="shared" si="25"/>
        <v>-0.01</v>
      </c>
      <c r="BQ18" s="182">
        <f t="shared" si="26"/>
        <v>-0.01</v>
      </c>
    </row>
    <row r="19" spans="1:69">
      <c r="A19" s="8" t="s">
        <v>61</v>
      </c>
      <c r="B19" s="15">
        <f>'[3]04'!B21</f>
        <v>320</v>
      </c>
      <c r="C19" s="16">
        <f>'[3]04'!C21</f>
        <v>0</v>
      </c>
      <c r="D19" s="16">
        <f>'[3]04'!D21</f>
        <v>0</v>
      </c>
      <c r="E19" s="16">
        <f>'[3]04'!E21</f>
        <v>0</v>
      </c>
      <c r="F19" s="16">
        <f>'[3]04'!F21</f>
        <v>320</v>
      </c>
      <c r="G19" s="16">
        <f>'[3]04'!G21</f>
        <v>440</v>
      </c>
      <c r="H19" s="17">
        <f t="shared" si="27"/>
        <v>1080</v>
      </c>
      <c r="I19" s="15">
        <f>'[3]04'!J21</f>
        <v>0.08</v>
      </c>
      <c r="J19" s="16">
        <f>'[3]04'!K21</f>
        <v>0</v>
      </c>
      <c r="K19" s="16">
        <f>'[3]04'!L21</f>
        <v>0</v>
      </c>
      <c r="L19" s="16">
        <f>'[3]04'!M21</f>
        <v>0</v>
      </c>
      <c r="M19" s="16">
        <f>'[3]04'!N21</f>
        <v>0</v>
      </c>
      <c r="N19" s="16">
        <f>'[3]04'!O21</f>
        <v>0</v>
      </c>
      <c r="O19" s="17">
        <f t="shared" si="28"/>
        <v>0.08</v>
      </c>
      <c r="P19" s="18">
        <f>frq!C19</f>
        <v>1</v>
      </c>
      <c r="Q19" s="15">
        <f t="shared" si="29"/>
        <v>0.08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0.08</v>
      </c>
      <c r="X19" s="8">
        <f t="shared" si="4"/>
        <v>0.01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0.01</v>
      </c>
      <c r="AE19" s="8">
        <f t="shared" si="11"/>
        <v>0.01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0.01</v>
      </c>
      <c r="AL19" s="8">
        <f t="shared" ref="AL19:AQ61" si="31">Q19-X19-AE19</f>
        <v>6.0000000000000005E-2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6.0000000000000005E-2</v>
      </c>
      <c r="AT19" s="8">
        <v>0</v>
      </c>
      <c r="AU19" s="8">
        <v>0</v>
      </c>
      <c r="AW19" s="218">
        <v>0.01</v>
      </c>
      <c r="AX19" s="218">
        <v>0</v>
      </c>
      <c r="AY19" s="218">
        <v>0</v>
      </c>
      <c r="AZ19" s="218">
        <v>0</v>
      </c>
      <c r="BA19" s="218">
        <v>0</v>
      </c>
      <c r="BB19" s="218">
        <v>0</v>
      </c>
      <c r="BC19" s="8">
        <f t="shared" si="19"/>
        <v>0.01</v>
      </c>
      <c r="BD19" s="218">
        <v>0.01</v>
      </c>
      <c r="BE19" s="218">
        <v>0</v>
      </c>
      <c r="BF19" s="218">
        <v>0</v>
      </c>
      <c r="BG19" s="218">
        <v>0</v>
      </c>
      <c r="BH19" s="218">
        <v>0</v>
      </c>
      <c r="BI19" s="218">
        <v>0</v>
      </c>
      <c r="BJ19" s="8">
        <f t="shared" si="20"/>
        <v>0.01</v>
      </c>
      <c r="BL19" s="8">
        <f t="shared" si="21"/>
        <v>0</v>
      </c>
      <c r="BM19" s="8">
        <f t="shared" si="22"/>
        <v>0</v>
      </c>
      <c r="BN19" s="8">
        <f t="shared" si="23"/>
        <v>0.01</v>
      </c>
      <c r="BO19" s="8">
        <f t="shared" si="24"/>
        <v>0.01</v>
      </c>
      <c r="BP19" s="182">
        <f t="shared" si="25"/>
        <v>-0.01</v>
      </c>
      <c r="BQ19" s="182">
        <f t="shared" si="26"/>
        <v>-0.01</v>
      </c>
    </row>
    <row r="20" spans="1:69">
      <c r="A20" s="8" t="s">
        <v>62</v>
      </c>
      <c r="B20" s="15">
        <f>'[3]04'!B22</f>
        <v>320</v>
      </c>
      <c r="C20" s="16">
        <f>'[3]04'!C22</f>
        <v>0</v>
      </c>
      <c r="D20" s="16">
        <f>'[3]04'!D22</f>
        <v>0</v>
      </c>
      <c r="E20" s="16">
        <f>'[3]04'!E22</f>
        <v>0</v>
      </c>
      <c r="F20" s="16">
        <f>'[3]04'!F22</f>
        <v>320</v>
      </c>
      <c r="G20" s="16">
        <f>'[3]04'!G22</f>
        <v>440</v>
      </c>
      <c r="H20" s="17">
        <f t="shared" si="27"/>
        <v>1080</v>
      </c>
      <c r="I20" s="15">
        <f>'[3]04'!J22</f>
        <v>0.08</v>
      </c>
      <c r="J20" s="16">
        <f>'[3]04'!K22</f>
        <v>0</v>
      </c>
      <c r="K20" s="16">
        <f>'[3]04'!L22</f>
        <v>0</v>
      </c>
      <c r="L20" s="16">
        <f>'[3]04'!M22</f>
        <v>0</v>
      </c>
      <c r="M20" s="16">
        <f>'[3]04'!N22</f>
        <v>0</v>
      </c>
      <c r="N20" s="16">
        <f>'[3]04'!O22</f>
        <v>0</v>
      </c>
      <c r="O20" s="17">
        <f t="shared" si="28"/>
        <v>0.08</v>
      </c>
      <c r="P20" s="18">
        <f>frq!C20</f>
        <v>1</v>
      </c>
      <c r="Q20" s="15">
        <f t="shared" si="29"/>
        <v>0.08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0.08</v>
      </c>
      <c r="X20" s="8">
        <f t="shared" si="4"/>
        <v>0.01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0.01</v>
      </c>
      <c r="AE20" s="8">
        <f t="shared" si="11"/>
        <v>0.01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0.01</v>
      </c>
      <c r="AL20" s="8">
        <f t="shared" si="31"/>
        <v>6.0000000000000005E-2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6.0000000000000005E-2</v>
      </c>
      <c r="AT20" s="8">
        <v>0</v>
      </c>
      <c r="AU20" s="8">
        <v>0</v>
      </c>
      <c r="AW20" s="218">
        <v>0.01</v>
      </c>
      <c r="AX20" s="218">
        <v>0</v>
      </c>
      <c r="AY20" s="218">
        <v>0</v>
      </c>
      <c r="AZ20" s="218">
        <v>0</v>
      </c>
      <c r="BA20" s="218">
        <v>0</v>
      </c>
      <c r="BB20" s="218">
        <v>0</v>
      </c>
      <c r="BC20" s="8">
        <f t="shared" si="19"/>
        <v>0.01</v>
      </c>
      <c r="BD20" s="218">
        <v>0.01</v>
      </c>
      <c r="BE20" s="218">
        <v>0</v>
      </c>
      <c r="BF20" s="218">
        <v>0</v>
      </c>
      <c r="BG20" s="218">
        <v>0</v>
      </c>
      <c r="BH20" s="218">
        <v>0</v>
      </c>
      <c r="BI20" s="218">
        <v>0</v>
      </c>
      <c r="BJ20" s="8">
        <f t="shared" si="20"/>
        <v>0.01</v>
      </c>
      <c r="BL20" s="8">
        <f t="shared" si="21"/>
        <v>0</v>
      </c>
      <c r="BM20" s="8">
        <f t="shared" si="22"/>
        <v>0</v>
      </c>
      <c r="BN20" s="8">
        <f t="shared" si="23"/>
        <v>0.01</v>
      </c>
      <c r="BO20" s="8">
        <f t="shared" si="24"/>
        <v>0.01</v>
      </c>
      <c r="BP20" s="182">
        <f t="shared" si="25"/>
        <v>-0.01</v>
      </c>
      <c r="BQ20" s="182">
        <f t="shared" si="26"/>
        <v>-0.01</v>
      </c>
    </row>
    <row r="21" spans="1:69">
      <c r="A21" s="8" t="s">
        <v>63</v>
      </c>
      <c r="B21" s="15">
        <f>'[3]04'!B23</f>
        <v>320</v>
      </c>
      <c r="C21" s="16">
        <f>'[3]04'!C23</f>
        <v>0</v>
      </c>
      <c r="D21" s="16">
        <f>'[3]04'!D23</f>
        <v>0</v>
      </c>
      <c r="E21" s="16">
        <f>'[3]04'!E23</f>
        <v>0</v>
      </c>
      <c r="F21" s="16">
        <f>'[3]04'!F23</f>
        <v>320</v>
      </c>
      <c r="G21" s="16">
        <f>'[3]04'!G23</f>
        <v>440</v>
      </c>
      <c r="H21" s="17">
        <f t="shared" si="27"/>
        <v>1080</v>
      </c>
      <c r="I21" s="15">
        <f>'[3]04'!J23</f>
        <v>0.08</v>
      </c>
      <c r="J21" s="16">
        <f>'[3]04'!K23</f>
        <v>0</v>
      </c>
      <c r="K21" s="16">
        <f>'[3]04'!L23</f>
        <v>0</v>
      </c>
      <c r="L21" s="16">
        <f>'[3]04'!M23</f>
        <v>0</v>
      </c>
      <c r="M21" s="16">
        <f>'[3]04'!N23</f>
        <v>0</v>
      </c>
      <c r="N21" s="16">
        <f>'[3]04'!O23</f>
        <v>0</v>
      </c>
      <c r="O21" s="17">
        <f t="shared" si="28"/>
        <v>0.08</v>
      </c>
      <c r="P21" s="18">
        <f>frq!C21</f>
        <v>1</v>
      </c>
      <c r="Q21" s="15">
        <f t="shared" si="29"/>
        <v>0.08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0.08</v>
      </c>
      <c r="X21" s="8">
        <f t="shared" si="4"/>
        <v>0.01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0.01</v>
      </c>
      <c r="AE21" s="8">
        <f t="shared" si="11"/>
        <v>0.01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0.01</v>
      </c>
      <c r="AL21" s="8">
        <f t="shared" si="31"/>
        <v>6.0000000000000005E-2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6.0000000000000005E-2</v>
      </c>
      <c r="AT21" s="8">
        <v>0</v>
      </c>
      <c r="AU21" s="8">
        <v>0</v>
      </c>
      <c r="AW21" s="218">
        <v>0.01</v>
      </c>
      <c r="AX21" s="218">
        <v>0</v>
      </c>
      <c r="AY21" s="218">
        <v>0</v>
      </c>
      <c r="AZ21" s="218">
        <v>0</v>
      </c>
      <c r="BA21" s="218">
        <v>0</v>
      </c>
      <c r="BB21" s="218">
        <v>0</v>
      </c>
      <c r="BC21" s="8">
        <f t="shared" si="19"/>
        <v>0.01</v>
      </c>
      <c r="BD21" s="218">
        <v>0.01</v>
      </c>
      <c r="BE21" s="218">
        <v>0</v>
      </c>
      <c r="BF21" s="218">
        <v>0</v>
      </c>
      <c r="BG21" s="218">
        <v>0</v>
      </c>
      <c r="BH21" s="218">
        <v>0</v>
      </c>
      <c r="BI21" s="218">
        <v>0</v>
      </c>
      <c r="BJ21" s="8">
        <f t="shared" si="20"/>
        <v>0.01</v>
      </c>
      <c r="BL21" s="8">
        <f t="shared" si="21"/>
        <v>0</v>
      </c>
      <c r="BM21" s="8">
        <f t="shared" si="22"/>
        <v>0</v>
      </c>
      <c r="BN21" s="8">
        <f t="shared" si="23"/>
        <v>0.01</v>
      </c>
      <c r="BO21" s="8">
        <f t="shared" si="24"/>
        <v>0.01</v>
      </c>
      <c r="BP21" s="182">
        <f t="shared" si="25"/>
        <v>-0.01</v>
      </c>
      <c r="BQ21" s="182">
        <f t="shared" si="26"/>
        <v>-0.01</v>
      </c>
    </row>
    <row r="22" spans="1:69">
      <c r="A22" s="8" t="s">
        <v>64</v>
      </c>
      <c r="B22" s="15">
        <f>'[3]04'!B24</f>
        <v>320</v>
      </c>
      <c r="C22" s="16">
        <f>'[3]04'!C24</f>
        <v>0</v>
      </c>
      <c r="D22" s="16">
        <f>'[3]04'!D24</f>
        <v>0</v>
      </c>
      <c r="E22" s="16">
        <f>'[3]04'!E24</f>
        <v>0</v>
      </c>
      <c r="F22" s="16">
        <f>'[3]04'!F24</f>
        <v>320</v>
      </c>
      <c r="G22" s="16">
        <f>'[3]04'!G24</f>
        <v>440</v>
      </c>
      <c r="H22" s="17">
        <f t="shared" si="27"/>
        <v>1080</v>
      </c>
      <c r="I22" s="15">
        <f>'[3]04'!J24</f>
        <v>0.08</v>
      </c>
      <c r="J22" s="16">
        <f>'[3]04'!K24</f>
        <v>0</v>
      </c>
      <c r="K22" s="16">
        <f>'[3]04'!L24</f>
        <v>0</v>
      </c>
      <c r="L22" s="16">
        <f>'[3]04'!M24</f>
        <v>0</v>
      </c>
      <c r="M22" s="16">
        <f>'[3]04'!N24</f>
        <v>0</v>
      </c>
      <c r="N22" s="16">
        <f>'[3]04'!O24</f>
        <v>0</v>
      </c>
      <c r="O22" s="17">
        <f t="shared" si="28"/>
        <v>0.08</v>
      </c>
      <c r="P22" s="18">
        <f>frq!C22</f>
        <v>1</v>
      </c>
      <c r="Q22" s="15">
        <f t="shared" si="29"/>
        <v>0.08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0.08</v>
      </c>
      <c r="X22" s="8">
        <f t="shared" si="4"/>
        <v>0.01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0.01</v>
      </c>
      <c r="AE22" s="8">
        <f t="shared" si="11"/>
        <v>0.01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0.01</v>
      </c>
      <c r="AL22" s="8">
        <f t="shared" si="31"/>
        <v>6.0000000000000005E-2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6.0000000000000005E-2</v>
      </c>
      <c r="AT22" s="8">
        <v>0</v>
      </c>
      <c r="AU22" s="8">
        <v>0</v>
      </c>
      <c r="AW22" s="218">
        <v>0.01</v>
      </c>
      <c r="AX22" s="218">
        <v>0</v>
      </c>
      <c r="AY22" s="218">
        <v>0</v>
      </c>
      <c r="AZ22" s="218">
        <v>0</v>
      </c>
      <c r="BA22" s="218">
        <v>0</v>
      </c>
      <c r="BB22" s="218">
        <v>0</v>
      </c>
      <c r="BC22" s="8">
        <f t="shared" si="19"/>
        <v>0.01</v>
      </c>
      <c r="BD22" s="218">
        <v>0.01</v>
      </c>
      <c r="BE22" s="218">
        <v>0</v>
      </c>
      <c r="BF22" s="218">
        <v>0</v>
      </c>
      <c r="BG22" s="218">
        <v>0</v>
      </c>
      <c r="BH22" s="218">
        <v>0</v>
      </c>
      <c r="BI22" s="218">
        <v>0</v>
      </c>
      <c r="BJ22" s="8">
        <f t="shared" si="20"/>
        <v>0.01</v>
      </c>
      <c r="BL22" s="8">
        <f t="shared" si="21"/>
        <v>0</v>
      </c>
      <c r="BM22" s="8">
        <f t="shared" si="22"/>
        <v>0</v>
      </c>
      <c r="BN22" s="8">
        <f t="shared" si="23"/>
        <v>0.01</v>
      </c>
      <c r="BO22" s="8">
        <f t="shared" si="24"/>
        <v>0.01</v>
      </c>
      <c r="BP22" s="182">
        <f t="shared" si="25"/>
        <v>-0.01</v>
      </c>
      <c r="BQ22" s="182">
        <f t="shared" si="26"/>
        <v>-0.01</v>
      </c>
    </row>
    <row r="23" spans="1:69">
      <c r="A23" s="8" t="s">
        <v>65</v>
      </c>
      <c r="B23" s="15">
        <f>'[3]04'!B25</f>
        <v>320</v>
      </c>
      <c r="C23" s="16">
        <f>'[3]04'!C25</f>
        <v>0</v>
      </c>
      <c r="D23" s="16">
        <f>'[3]04'!D25</f>
        <v>0</v>
      </c>
      <c r="E23" s="16">
        <f>'[3]04'!E25</f>
        <v>0</v>
      </c>
      <c r="F23" s="16">
        <f>'[3]04'!F25</f>
        <v>320</v>
      </c>
      <c r="G23" s="16">
        <f>'[3]04'!G25</f>
        <v>440</v>
      </c>
      <c r="H23" s="17">
        <f t="shared" si="27"/>
        <v>1080</v>
      </c>
      <c r="I23" s="15">
        <f>'[3]04'!J25</f>
        <v>0.08</v>
      </c>
      <c r="J23" s="16">
        <f>'[3]04'!K25</f>
        <v>0</v>
      </c>
      <c r="K23" s="16">
        <f>'[3]04'!L25</f>
        <v>0</v>
      </c>
      <c r="L23" s="16">
        <f>'[3]04'!M25</f>
        <v>0</v>
      </c>
      <c r="M23" s="16">
        <f>'[3]04'!N25</f>
        <v>0</v>
      </c>
      <c r="N23" s="16">
        <f>'[3]04'!O25</f>
        <v>0</v>
      </c>
      <c r="O23" s="17">
        <f t="shared" si="28"/>
        <v>0.08</v>
      </c>
      <c r="P23" s="18">
        <f>frq!C23</f>
        <v>1</v>
      </c>
      <c r="Q23" s="15">
        <f t="shared" si="29"/>
        <v>0.08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0.08</v>
      </c>
      <c r="X23" s="8">
        <f t="shared" si="4"/>
        <v>0.01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0.01</v>
      </c>
      <c r="AE23" s="8">
        <f t="shared" si="11"/>
        <v>0.01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0.01</v>
      </c>
      <c r="AL23" s="8">
        <f t="shared" si="31"/>
        <v>6.0000000000000005E-2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6.0000000000000005E-2</v>
      </c>
      <c r="AT23" s="8">
        <v>0</v>
      </c>
      <c r="AU23" s="8">
        <v>0</v>
      </c>
      <c r="AW23" s="218">
        <v>0.01</v>
      </c>
      <c r="AX23" s="218">
        <v>0</v>
      </c>
      <c r="AY23" s="218">
        <v>0</v>
      </c>
      <c r="AZ23" s="218">
        <v>0</v>
      </c>
      <c r="BA23" s="218">
        <v>0</v>
      </c>
      <c r="BB23" s="218">
        <v>0</v>
      </c>
      <c r="BC23" s="8">
        <f t="shared" si="19"/>
        <v>0.01</v>
      </c>
      <c r="BD23" s="218">
        <v>0.01</v>
      </c>
      <c r="BE23" s="218">
        <v>0</v>
      </c>
      <c r="BF23" s="218">
        <v>0</v>
      </c>
      <c r="BG23" s="218">
        <v>0</v>
      </c>
      <c r="BH23" s="218">
        <v>0</v>
      </c>
      <c r="BI23" s="218">
        <v>0</v>
      </c>
      <c r="BJ23" s="8">
        <f t="shared" si="20"/>
        <v>0.01</v>
      </c>
      <c r="BL23" s="8">
        <f t="shared" si="21"/>
        <v>0</v>
      </c>
      <c r="BM23" s="8">
        <f t="shared" si="22"/>
        <v>0</v>
      </c>
      <c r="BN23" s="8">
        <f t="shared" si="23"/>
        <v>0.01</v>
      </c>
      <c r="BO23" s="8">
        <f t="shared" si="24"/>
        <v>0.01</v>
      </c>
      <c r="BP23" s="182">
        <f t="shared" si="25"/>
        <v>-0.01</v>
      </c>
      <c r="BQ23" s="182">
        <f t="shared" si="26"/>
        <v>-0.01</v>
      </c>
    </row>
    <row r="24" spans="1:69">
      <c r="A24" s="8" t="s">
        <v>66</v>
      </c>
      <c r="B24" s="15">
        <f>'[3]04'!B26</f>
        <v>320</v>
      </c>
      <c r="C24" s="16">
        <f>'[3]04'!C26</f>
        <v>0</v>
      </c>
      <c r="D24" s="16">
        <f>'[3]04'!D26</f>
        <v>0</v>
      </c>
      <c r="E24" s="16">
        <f>'[3]04'!E26</f>
        <v>0</v>
      </c>
      <c r="F24" s="16">
        <f>'[3]04'!F26</f>
        <v>320</v>
      </c>
      <c r="G24" s="16">
        <f>'[3]04'!G26</f>
        <v>440</v>
      </c>
      <c r="H24" s="17">
        <f t="shared" si="27"/>
        <v>1080</v>
      </c>
      <c r="I24" s="15">
        <f>'[3]04'!J26</f>
        <v>0.08</v>
      </c>
      <c r="J24" s="16">
        <f>'[3]04'!K26</f>
        <v>0</v>
      </c>
      <c r="K24" s="16">
        <f>'[3]04'!L26</f>
        <v>0</v>
      </c>
      <c r="L24" s="16">
        <f>'[3]04'!M26</f>
        <v>0</v>
      </c>
      <c r="M24" s="16">
        <f>'[3]04'!N26</f>
        <v>0</v>
      </c>
      <c r="N24" s="16">
        <f>'[3]04'!O26</f>
        <v>0</v>
      </c>
      <c r="O24" s="17">
        <f t="shared" si="28"/>
        <v>0.08</v>
      </c>
      <c r="P24" s="18">
        <f>frq!C24</f>
        <v>1</v>
      </c>
      <c r="Q24" s="15">
        <f t="shared" si="29"/>
        <v>0.08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0.08</v>
      </c>
      <c r="X24" s="8">
        <f t="shared" si="4"/>
        <v>0.01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0.01</v>
      </c>
      <c r="AE24" s="8">
        <f t="shared" si="11"/>
        <v>0.01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0.01</v>
      </c>
      <c r="AL24" s="8">
        <f t="shared" si="31"/>
        <v>6.0000000000000005E-2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6.0000000000000005E-2</v>
      </c>
      <c r="AT24" s="8">
        <v>0</v>
      </c>
      <c r="AU24" s="8">
        <v>0</v>
      </c>
      <c r="AW24" s="218">
        <v>0.01</v>
      </c>
      <c r="AX24" s="218">
        <v>0</v>
      </c>
      <c r="AY24" s="218">
        <v>0</v>
      </c>
      <c r="AZ24" s="218">
        <v>0</v>
      </c>
      <c r="BA24" s="218">
        <v>0</v>
      </c>
      <c r="BB24" s="218">
        <v>0</v>
      </c>
      <c r="BC24" s="8">
        <f t="shared" si="19"/>
        <v>0.01</v>
      </c>
      <c r="BD24" s="218">
        <v>0.01</v>
      </c>
      <c r="BE24" s="218">
        <v>0</v>
      </c>
      <c r="BF24" s="218">
        <v>0</v>
      </c>
      <c r="BG24" s="218">
        <v>0</v>
      </c>
      <c r="BH24" s="218">
        <v>0</v>
      </c>
      <c r="BI24" s="218">
        <v>0</v>
      </c>
      <c r="BJ24" s="8">
        <f t="shared" si="20"/>
        <v>0.01</v>
      </c>
      <c r="BL24" s="8">
        <f t="shared" si="21"/>
        <v>0</v>
      </c>
      <c r="BM24" s="8">
        <f t="shared" si="22"/>
        <v>0</v>
      </c>
      <c r="BN24" s="8">
        <f t="shared" si="23"/>
        <v>0.01</v>
      </c>
      <c r="BO24" s="8">
        <f t="shared" si="24"/>
        <v>0.01</v>
      </c>
      <c r="BP24" s="182">
        <f t="shared" si="25"/>
        <v>-0.01</v>
      </c>
      <c r="BQ24" s="182">
        <f t="shared" si="26"/>
        <v>-0.01</v>
      </c>
    </row>
    <row r="25" spans="1:69">
      <c r="A25" s="8" t="s">
        <v>67</v>
      </c>
      <c r="B25" s="15">
        <f>'[3]04'!B27</f>
        <v>320</v>
      </c>
      <c r="C25" s="16">
        <f>'[3]04'!C27</f>
        <v>0</v>
      </c>
      <c r="D25" s="16">
        <f>'[3]04'!D27</f>
        <v>0</v>
      </c>
      <c r="E25" s="16">
        <f>'[3]04'!E27</f>
        <v>0</v>
      </c>
      <c r="F25" s="16">
        <f>'[3]04'!F27</f>
        <v>320</v>
      </c>
      <c r="G25" s="16">
        <f>'[3]04'!G27</f>
        <v>440</v>
      </c>
      <c r="H25" s="17">
        <f t="shared" si="27"/>
        <v>1080</v>
      </c>
      <c r="I25" s="15">
        <f>'[3]04'!J27</f>
        <v>0.08</v>
      </c>
      <c r="J25" s="16">
        <f>'[3]04'!K27</f>
        <v>0</v>
      </c>
      <c r="K25" s="16">
        <f>'[3]04'!L27</f>
        <v>0</v>
      </c>
      <c r="L25" s="16">
        <f>'[3]04'!M27</f>
        <v>0</v>
      </c>
      <c r="M25" s="16">
        <f>'[3]04'!N27</f>
        <v>0</v>
      </c>
      <c r="N25" s="16">
        <f>'[3]04'!O27</f>
        <v>0</v>
      </c>
      <c r="O25" s="17">
        <f t="shared" si="28"/>
        <v>0.08</v>
      </c>
      <c r="P25" s="18">
        <f>frq!C25</f>
        <v>1</v>
      </c>
      <c r="Q25" s="15">
        <f t="shared" si="29"/>
        <v>0.08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0.08</v>
      </c>
      <c r="X25" s="8">
        <f t="shared" si="4"/>
        <v>0.01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0.01</v>
      </c>
      <c r="AE25" s="8">
        <f t="shared" si="11"/>
        <v>0.01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0.01</v>
      </c>
      <c r="AL25" s="8">
        <f t="shared" si="31"/>
        <v>6.0000000000000005E-2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6.0000000000000005E-2</v>
      </c>
      <c r="AT25" s="8">
        <v>0</v>
      </c>
      <c r="AU25" s="8">
        <v>0</v>
      </c>
      <c r="AW25" s="218">
        <v>0.01</v>
      </c>
      <c r="AX25" s="218">
        <v>0</v>
      </c>
      <c r="AY25" s="218">
        <v>0</v>
      </c>
      <c r="AZ25" s="218">
        <v>0</v>
      </c>
      <c r="BA25" s="218">
        <v>0</v>
      </c>
      <c r="BB25" s="218">
        <v>0</v>
      </c>
      <c r="BC25" s="8">
        <f t="shared" si="19"/>
        <v>0.01</v>
      </c>
      <c r="BD25" s="218">
        <v>0.01</v>
      </c>
      <c r="BE25" s="218">
        <v>0</v>
      </c>
      <c r="BF25" s="218">
        <v>0</v>
      </c>
      <c r="BG25" s="218">
        <v>0</v>
      </c>
      <c r="BH25" s="218">
        <v>0</v>
      </c>
      <c r="BI25" s="218">
        <v>0</v>
      </c>
      <c r="BJ25" s="8">
        <f t="shared" si="20"/>
        <v>0.01</v>
      </c>
      <c r="BL25" s="8">
        <f t="shared" si="21"/>
        <v>0</v>
      </c>
      <c r="BM25" s="8">
        <f t="shared" si="22"/>
        <v>0</v>
      </c>
      <c r="BN25" s="8">
        <f t="shared" si="23"/>
        <v>0.01</v>
      </c>
      <c r="BO25" s="8">
        <f t="shared" si="24"/>
        <v>0.01</v>
      </c>
      <c r="BP25" s="182">
        <f t="shared" si="25"/>
        <v>-0.01</v>
      </c>
      <c r="BQ25" s="182">
        <f t="shared" si="26"/>
        <v>-0.01</v>
      </c>
    </row>
    <row r="26" spans="1:69">
      <c r="A26" s="8" t="s">
        <v>68</v>
      </c>
      <c r="B26" s="15">
        <f>'[3]04'!B28</f>
        <v>320</v>
      </c>
      <c r="C26" s="16">
        <f>'[3]04'!C28</f>
        <v>0</v>
      </c>
      <c r="D26" s="16">
        <f>'[3]04'!D28</f>
        <v>0</v>
      </c>
      <c r="E26" s="16">
        <f>'[3]04'!E28</f>
        <v>0</v>
      </c>
      <c r="F26" s="16">
        <f>'[3]04'!F28</f>
        <v>320</v>
      </c>
      <c r="G26" s="16">
        <f>'[3]04'!G28</f>
        <v>440</v>
      </c>
      <c r="H26" s="17">
        <f t="shared" si="27"/>
        <v>1080</v>
      </c>
      <c r="I26" s="15">
        <f>'[3]04'!J28</f>
        <v>0.08</v>
      </c>
      <c r="J26" s="16">
        <f>'[3]04'!K28</f>
        <v>0</v>
      </c>
      <c r="K26" s="16">
        <f>'[3]04'!L28</f>
        <v>0</v>
      </c>
      <c r="L26" s="16">
        <f>'[3]04'!M28</f>
        <v>0</v>
      </c>
      <c r="M26" s="16">
        <f>'[3]04'!N28</f>
        <v>0</v>
      </c>
      <c r="N26" s="16">
        <f>'[3]04'!O28</f>
        <v>0</v>
      </c>
      <c r="O26" s="17">
        <f t="shared" si="28"/>
        <v>0.08</v>
      </c>
      <c r="P26" s="18">
        <f>frq!C26</f>
        <v>1</v>
      </c>
      <c r="Q26" s="15">
        <f t="shared" si="29"/>
        <v>0.08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0.08</v>
      </c>
      <c r="X26" s="8">
        <f t="shared" si="4"/>
        <v>0.01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0.01</v>
      </c>
      <c r="AE26" s="8">
        <f t="shared" si="11"/>
        <v>0.01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0.01</v>
      </c>
      <c r="AL26" s="8">
        <f t="shared" si="31"/>
        <v>6.0000000000000005E-2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6.0000000000000005E-2</v>
      </c>
      <c r="AT26" s="8">
        <v>0</v>
      </c>
      <c r="AU26" s="8">
        <v>0</v>
      </c>
      <c r="AW26" s="218">
        <v>0.01</v>
      </c>
      <c r="AX26" s="218">
        <v>0</v>
      </c>
      <c r="AY26" s="218">
        <v>0</v>
      </c>
      <c r="AZ26" s="218">
        <v>0</v>
      </c>
      <c r="BA26" s="218">
        <v>0</v>
      </c>
      <c r="BB26" s="218">
        <v>0</v>
      </c>
      <c r="BC26" s="8">
        <f t="shared" si="19"/>
        <v>0.01</v>
      </c>
      <c r="BD26" s="218">
        <v>0.01</v>
      </c>
      <c r="BE26" s="218">
        <v>0</v>
      </c>
      <c r="BF26" s="218">
        <v>0</v>
      </c>
      <c r="BG26" s="218">
        <v>0</v>
      </c>
      <c r="BH26" s="218">
        <v>0</v>
      </c>
      <c r="BI26" s="218">
        <v>0</v>
      </c>
      <c r="BJ26" s="8">
        <f t="shared" si="20"/>
        <v>0.01</v>
      </c>
      <c r="BL26" s="8">
        <f t="shared" si="21"/>
        <v>0</v>
      </c>
      <c r="BM26" s="8">
        <f t="shared" si="22"/>
        <v>0</v>
      </c>
      <c r="BN26" s="8">
        <f t="shared" si="23"/>
        <v>0.01</v>
      </c>
      <c r="BO26" s="8">
        <f t="shared" si="24"/>
        <v>0.01</v>
      </c>
      <c r="BP26" s="182">
        <f t="shared" si="25"/>
        <v>-0.01</v>
      </c>
      <c r="BQ26" s="182">
        <f t="shared" si="26"/>
        <v>-0.01</v>
      </c>
    </row>
    <row r="27" spans="1:69">
      <c r="A27" s="8" t="s">
        <v>69</v>
      </c>
      <c r="B27" s="15">
        <f>'[3]04'!B29</f>
        <v>320</v>
      </c>
      <c r="C27" s="16">
        <f>'[3]04'!C29</f>
        <v>0</v>
      </c>
      <c r="D27" s="16">
        <f>'[3]04'!D29</f>
        <v>0</v>
      </c>
      <c r="E27" s="16">
        <f>'[3]04'!E29</f>
        <v>0</v>
      </c>
      <c r="F27" s="16">
        <f>'[3]04'!F29</f>
        <v>320</v>
      </c>
      <c r="G27" s="16">
        <f>'[3]04'!G29</f>
        <v>440</v>
      </c>
      <c r="H27" s="17">
        <f t="shared" si="27"/>
        <v>1080</v>
      </c>
      <c r="I27" s="15">
        <f>'[3]04'!J29</f>
        <v>0.08</v>
      </c>
      <c r="J27" s="16">
        <f>'[3]04'!K29</f>
        <v>0</v>
      </c>
      <c r="K27" s="16">
        <f>'[3]04'!L29</f>
        <v>0</v>
      </c>
      <c r="L27" s="16">
        <f>'[3]04'!M29</f>
        <v>0</v>
      </c>
      <c r="M27" s="16">
        <f>'[3]04'!N29</f>
        <v>0</v>
      </c>
      <c r="N27" s="16">
        <f>'[3]04'!O29</f>
        <v>0</v>
      </c>
      <c r="O27" s="17">
        <f t="shared" si="28"/>
        <v>0.08</v>
      </c>
      <c r="P27" s="18">
        <f>frq!C27</f>
        <v>1</v>
      </c>
      <c r="Q27" s="15">
        <f t="shared" si="29"/>
        <v>0.08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0.08</v>
      </c>
      <c r="X27" s="8">
        <f t="shared" si="4"/>
        <v>0.01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0.01</v>
      </c>
      <c r="AE27" s="8">
        <f t="shared" si="11"/>
        <v>0.01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0.01</v>
      </c>
      <c r="AL27" s="8">
        <f t="shared" si="31"/>
        <v>6.0000000000000005E-2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6.0000000000000005E-2</v>
      </c>
      <c r="AT27" s="8">
        <v>0</v>
      </c>
      <c r="AU27" s="8">
        <v>0</v>
      </c>
      <c r="AW27" s="218">
        <v>0.01</v>
      </c>
      <c r="AX27" s="218">
        <v>0</v>
      </c>
      <c r="AY27" s="218">
        <v>0</v>
      </c>
      <c r="AZ27" s="218">
        <v>0</v>
      </c>
      <c r="BA27" s="218">
        <v>0</v>
      </c>
      <c r="BB27" s="218">
        <v>0</v>
      </c>
      <c r="BC27" s="8">
        <f t="shared" si="19"/>
        <v>0.01</v>
      </c>
      <c r="BD27" s="218">
        <v>0.01</v>
      </c>
      <c r="BE27" s="218">
        <v>0</v>
      </c>
      <c r="BF27" s="218">
        <v>0</v>
      </c>
      <c r="BG27" s="218">
        <v>0</v>
      </c>
      <c r="BH27" s="218">
        <v>0</v>
      </c>
      <c r="BI27" s="218">
        <v>0</v>
      </c>
      <c r="BJ27" s="8">
        <f t="shared" si="20"/>
        <v>0.01</v>
      </c>
      <c r="BL27" s="8">
        <f t="shared" si="21"/>
        <v>0</v>
      </c>
      <c r="BM27" s="8">
        <f t="shared" si="22"/>
        <v>0</v>
      </c>
      <c r="BN27" s="8">
        <f t="shared" si="23"/>
        <v>0.01</v>
      </c>
      <c r="BO27" s="8">
        <f t="shared" si="24"/>
        <v>0.01</v>
      </c>
      <c r="BP27" s="182">
        <f t="shared" si="25"/>
        <v>-0.01</v>
      </c>
      <c r="BQ27" s="182">
        <f t="shared" si="26"/>
        <v>-0.01</v>
      </c>
    </row>
    <row r="28" spans="1:69">
      <c r="A28" s="8" t="s">
        <v>70</v>
      </c>
      <c r="B28" s="15">
        <f>'[3]04'!B30</f>
        <v>320</v>
      </c>
      <c r="C28" s="16">
        <f>'[3]04'!C30</f>
        <v>0</v>
      </c>
      <c r="D28" s="16">
        <f>'[3]04'!D30</f>
        <v>0</v>
      </c>
      <c r="E28" s="16">
        <f>'[3]04'!E30</f>
        <v>0</v>
      </c>
      <c r="F28" s="16">
        <f>'[3]04'!F30</f>
        <v>320</v>
      </c>
      <c r="G28" s="16">
        <f>'[3]04'!G30</f>
        <v>440</v>
      </c>
      <c r="H28" s="17">
        <f t="shared" si="27"/>
        <v>1080</v>
      </c>
      <c r="I28" s="15">
        <f>'[3]04'!J30</f>
        <v>0.08</v>
      </c>
      <c r="J28" s="16">
        <f>'[3]04'!K30</f>
        <v>0</v>
      </c>
      <c r="K28" s="16">
        <f>'[3]04'!L30</f>
        <v>0</v>
      </c>
      <c r="L28" s="16">
        <f>'[3]04'!M30</f>
        <v>0</v>
      </c>
      <c r="M28" s="16">
        <f>'[3]04'!N30</f>
        <v>0</v>
      </c>
      <c r="N28" s="16">
        <f>'[3]04'!O30</f>
        <v>0</v>
      </c>
      <c r="O28" s="17">
        <f t="shared" si="28"/>
        <v>0.08</v>
      </c>
      <c r="P28" s="18">
        <f>frq!C28</f>
        <v>1</v>
      </c>
      <c r="Q28" s="15">
        <f t="shared" si="29"/>
        <v>0.08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0.08</v>
      </c>
      <c r="X28" s="8">
        <f t="shared" si="4"/>
        <v>0.01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0.01</v>
      </c>
      <c r="AE28" s="8">
        <f t="shared" si="11"/>
        <v>0.01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0.01</v>
      </c>
      <c r="AL28" s="8">
        <f t="shared" si="31"/>
        <v>6.0000000000000005E-2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6.0000000000000005E-2</v>
      </c>
      <c r="AT28" s="8">
        <v>0</v>
      </c>
      <c r="AU28" s="8">
        <v>0</v>
      </c>
      <c r="AW28" s="218">
        <v>0.01</v>
      </c>
      <c r="AX28" s="218">
        <v>0</v>
      </c>
      <c r="AY28" s="218">
        <v>0</v>
      </c>
      <c r="AZ28" s="218">
        <v>0</v>
      </c>
      <c r="BA28" s="218">
        <v>0</v>
      </c>
      <c r="BB28" s="218">
        <v>0</v>
      </c>
      <c r="BC28" s="8">
        <f t="shared" si="19"/>
        <v>0.01</v>
      </c>
      <c r="BD28" s="218">
        <v>0.01</v>
      </c>
      <c r="BE28" s="218">
        <v>0</v>
      </c>
      <c r="BF28" s="218">
        <v>0</v>
      </c>
      <c r="BG28" s="218">
        <v>0</v>
      </c>
      <c r="BH28" s="218">
        <v>0</v>
      </c>
      <c r="BI28" s="218">
        <v>0</v>
      </c>
      <c r="BJ28" s="8">
        <f t="shared" si="20"/>
        <v>0.01</v>
      </c>
      <c r="BL28" s="8">
        <f t="shared" si="21"/>
        <v>0</v>
      </c>
      <c r="BM28" s="8">
        <f t="shared" si="22"/>
        <v>0</v>
      </c>
      <c r="BN28" s="8">
        <f t="shared" si="23"/>
        <v>0.01</v>
      </c>
      <c r="BO28" s="8">
        <f t="shared" si="24"/>
        <v>0.01</v>
      </c>
      <c r="BP28" s="182">
        <f t="shared" si="25"/>
        <v>-0.01</v>
      </c>
      <c r="BQ28" s="182">
        <f t="shared" si="26"/>
        <v>-0.01</v>
      </c>
    </row>
    <row r="29" spans="1:69">
      <c r="A29" s="8" t="s">
        <v>71</v>
      </c>
      <c r="B29" s="15">
        <f>'[3]04'!B31</f>
        <v>320</v>
      </c>
      <c r="C29" s="16">
        <f>'[3]04'!C31</f>
        <v>0</v>
      </c>
      <c r="D29" s="16">
        <f>'[3]04'!D31</f>
        <v>0</v>
      </c>
      <c r="E29" s="16">
        <f>'[3]04'!E31</f>
        <v>0</v>
      </c>
      <c r="F29" s="16">
        <f>'[3]04'!F31</f>
        <v>320</v>
      </c>
      <c r="G29" s="16">
        <f>'[3]04'!G31</f>
        <v>440</v>
      </c>
      <c r="H29" s="17">
        <f t="shared" si="27"/>
        <v>1080</v>
      </c>
      <c r="I29" s="15">
        <f>'[3]04'!J31</f>
        <v>0.08</v>
      </c>
      <c r="J29" s="16">
        <f>'[3]04'!K31</f>
        <v>0</v>
      </c>
      <c r="K29" s="16">
        <f>'[3]04'!L31</f>
        <v>0</v>
      </c>
      <c r="L29" s="16">
        <f>'[3]04'!M31</f>
        <v>0</v>
      </c>
      <c r="M29" s="16">
        <f>'[3]04'!N31</f>
        <v>0</v>
      </c>
      <c r="N29" s="16">
        <f>'[3]04'!O31</f>
        <v>0</v>
      </c>
      <c r="O29" s="17">
        <f t="shared" si="28"/>
        <v>0.08</v>
      </c>
      <c r="P29" s="18">
        <f>frq!C29</f>
        <v>1</v>
      </c>
      <c r="Q29" s="15">
        <f t="shared" si="29"/>
        <v>0.08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0.08</v>
      </c>
      <c r="X29" s="8">
        <f t="shared" si="4"/>
        <v>0.01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0.01</v>
      </c>
      <c r="AE29" s="8">
        <f t="shared" si="11"/>
        <v>0.01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0.01</v>
      </c>
      <c r="AL29" s="8">
        <f t="shared" si="31"/>
        <v>6.0000000000000005E-2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6.0000000000000005E-2</v>
      </c>
      <c r="AT29" s="8">
        <v>0</v>
      </c>
      <c r="AU29" s="8">
        <v>0</v>
      </c>
      <c r="AW29" s="218">
        <v>0.01</v>
      </c>
      <c r="AX29" s="218">
        <v>0</v>
      </c>
      <c r="AY29" s="218">
        <v>0</v>
      </c>
      <c r="AZ29" s="218">
        <v>0</v>
      </c>
      <c r="BA29" s="218">
        <v>0</v>
      </c>
      <c r="BB29" s="218">
        <v>0</v>
      </c>
      <c r="BC29" s="8">
        <f t="shared" si="19"/>
        <v>0.01</v>
      </c>
      <c r="BD29" s="218">
        <v>0.01</v>
      </c>
      <c r="BE29" s="218">
        <v>0</v>
      </c>
      <c r="BF29" s="218">
        <v>0</v>
      </c>
      <c r="BG29" s="218">
        <v>0</v>
      </c>
      <c r="BH29" s="218">
        <v>0</v>
      </c>
      <c r="BI29" s="218">
        <v>0</v>
      </c>
      <c r="BJ29" s="8">
        <f t="shared" si="20"/>
        <v>0.01</v>
      </c>
      <c r="BL29" s="8">
        <f t="shared" si="21"/>
        <v>0</v>
      </c>
      <c r="BM29" s="8">
        <f t="shared" si="22"/>
        <v>0</v>
      </c>
      <c r="BN29" s="8">
        <f t="shared" si="23"/>
        <v>0.01</v>
      </c>
      <c r="BO29" s="8">
        <f t="shared" si="24"/>
        <v>0.01</v>
      </c>
      <c r="BP29" s="182">
        <f t="shared" si="25"/>
        <v>-0.01</v>
      </c>
      <c r="BQ29" s="182">
        <f t="shared" si="26"/>
        <v>-0.01</v>
      </c>
    </row>
    <row r="30" spans="1:69">
      <c r="A30" s="8" t="s">
        <v>72</v>
      </c>
      <c r="B30" s="15">
        <f>'[3]04'!B32</f>
        <v>320</v>
      </c>
      <c r="C30" s="16">
        <f>'[3]04'!C32</f>
        <v>0</v>
      </c>
      <c r="D30" s="16">
        <f>'[3]04'!D32</f>
        <v>0</v>
      </c>
      <c r="E30" s="16">
        <f>'[3]04'!E32</f>
        <v>0</v>
      </c>
      <c r="F30" s="16">
        <f>'[3]04'!F32</f>
        <v>320</v>
      </c>
      <c r="G30" s="16">
        <f>'[3]04'!G32</f>
        <v>440</v>
      </c>
      <c r="H30" s="17">
        <f t="shared" si="27"/>
        <v>1080</v>
      </c>
      <c r="I30" s="15">
        <f>'[3]04'!J32</f>
        <v>0.08</v>
      </c>
      <c r="J30" s="16">
        <f>'[3]04'!K32</f>
        <v>0</v>
      </c>
      <c r="K30" s="16">
        <f>'[3]04'!L32</f>
        <v>0</v>
      </c>
      <c r="L30" s="16">
        <f>'[3]04'!M32</f>
        <v>0</v>
      </c>
      <c r="M30" s="16">
        <f>'[3]04'!N32</f>
        <v>0</v>
      </c>
      <c r="N30" s="16">
        <f>'[3]04'!O32</f>
        <v>0</v>
      </c>
      <c r="O30" s="17">
        <f t="shared" si="28"/>
        <v>0.08</v>
      </c>
      <c r="P30" s="18">
        <f>frq!C30</f>
        <v>1</v>
      </c>
      <c r="Q30" s="15">
        <f t="shared" si="29"/>
        <v>0.08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0.08</v>
      </c>
      <c r="X30" s="8">
        <f t="shared" si="4"/>
        <v>0.01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0.01</v>
      </c>
      <c r="AE30" s="8">
        <f t="shared" si="11"/>
        <v>0.01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0.01</v>
      </c>
      <c r="AL30" s="8">
        <f t="shared" si="31"/>
        <v>6.0000000000000005E-2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6.0000000000000005E-2</v>
      </c>
      <c r="AT30" s="8">
        <v>0</v>
      </c>
      <c r="AU30" s="8">
        <v>0</v>
      </c>
      <c r="AW30" s="218">
        <v>0.01</v>
      </c>
      <c r="AX30" s="218">
        <v>0</v>
      </c>
      <c r="AY30" s="218">
        <v>0</v>
      </c>
      <c r="AZ30" s="218">
        <v>0</v>
      </c>
      <c r="BA30" s="218">
        <v>0</v>
      </c>
      <c r="BB30" s="218">
        <v>0</v>
      </c>
      <c r="BC30" s="8">
        <f t="shared" si="19"/>
        <v>0.01</v>
      </c>
      <c r="BD30" s="218">
        <v>0.01</v>
      </c>
      <c r="BE30" s="218">
        <v>0</v>
      </c>
      <c r="BF30" s="218">
        <v>0</v>
      </c>
      <c r="BG30" s="218">
        <v>0</v>
      </c>
      <c r="BH30" s="218">
        <v>0</v>
      </c>
      <c r="BI30" s="218">
        <v>0</v>
      </c>
      <c r="BJ30" s="8">
        <f t="shared" si="20"/>
        <v>0.01</v>
      </c>
      <c r="BL30" s="8">
        <f t="shared" si="21"/>
        <v>0</v>
      </c>
      <c r="BM30" s="8">
        <f t="shared" si="22"/>
        <v>0</v>
      </c>
      <c r="BN30" s="8">
        <f t="shared" si="23"/>
        <v>0.01</v>
      </c>
      <c r="BO30" s="8">
        <f t="shared" si="24"/>
        <v>0.01</v>
      </c>
      <c r="BP30" s="182">
        <f t="shared" si="25"/>
        <v>-0.01</v>
      </c>
      <c r="BQ30" s="182">
        <f t="shared" si="26"/>
        <v>-0.01</v>
      </c>
    </row>
    <row r="31" spans="1:69">
      <c r="A31" s="8" t="s">
        <v>73</v>
      </c>
      <c r="B31" s="15">
        <f>'[3]04'!B33</f>
        <v>320</v>
      </c>
      <c r="C31" s="16">
        <f>'[3]04'!C33</f>
        <v>0</v>
      </c>
      <c r="D31" s="16">
        <f>'[3]04'!D33</f>
        <v>0</v>
      </c>
      <c r="E31" s="16">
        <f>'[3]04'!E33</f>
        <v>0</v>
      </c>
      <c r="F31" s="16">
        <f>'[3]04'!F33</f>
        <v>320</v>
      </c>
      <c r="G31" s="16">
        <f>'[3]04'!G33</f>
        <v>440</v>
      </c>
      <c r="H31" s="17">
        <f t="shared" si="27"/>
        <v>1080</v>
      </c>
      <c r="I31" s="15">
        <f>'[3]04'!J33</f>
        <v>0.08</v>
      </c>
      <c r="J31" s="16">
        <f>'[3]04'!K33</f>
        <v>0</v>
      </c>
      <c r="K31" s="16">
        <f>'[3]04'!L33</f>
        <v>0</v>
      </c>
      <c r="L31" s="16">
        <f>'[3]04'!M33</f>
        <v>0</v>
      </c>
      <c r="M31" s="16">
        <f>'[3]04'!N33</f>
        <v>0</v>
      </c>
      <c r="N31" s="16">
        <f>'[3]04'!O33</f>
        <v>0</v>
      </c>
      <c r="O31" s="17">
        <f t="shared" si="28"/>
        <v>0.08</v>
      </c>
      <c r="P31" s="18">
        <f>frq!C31</f>
        <v>1</v>
      </c>
      <c r="Q31" s="15">
        <f t="shared" si="29"/>
        <v>0.08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0.08</v>
      </c>
      <c r="X31" s="8">
        <f t="shared" si="4"/>
        <v>0.01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0.01</v>
      </c>
      <c r="AE31" s="8">
        <f t="shared" si="11"/>
        <v>0.01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0.01</v>
      </c>
      <c r="AL31" s="8">
        <f t="shared" si="31"/>
        <v>6.0000000000000005E-2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6.0000000000000005E-2</v>
      </c>
      <c r="AT31" s="8">
        <v>0</v>
      </c>
      <c r="AU31" s="8">
        <v>0</v>
      </c>
      <c r="AW31" s="218">
        <v>0.01</v>
      </c>
      <c r="AX31" s="218">
        <v>0</v>
      </c>
      <c r="AY31" s="218">
        <v>0</v>
      </c>
      <c r="AZ31" s="218">
        <v>0</v>
      </c>
      <c r="BA31" s="218">
        <v>0</v>
      </c>
      <c r="BB31" s="218">
        <v>0</v>
      </c>
      <c r="BC31" s="8">
        <f t="shared" si="19"/>
        <v>0.01</v>
      </c>
      <c r="BD31" s="218">
        <v>0.01</v>
      </c>
      <c r="BE31" s="218">
        <v>0</v>
      </c>
      <c r="BF31" s="218">
        <v>0</v>
      </c>
      <c r="BG31" s="218">
        <v>0</v>
      </c>
      <c r="BH31" s="218">
        <v>0</v>
      </c>
      <c r="BI31" s="218">
        <v>0</v>
      </c>
      <c r="BJ31" s="8">
        <f t="shared" si="20"/>
        <v>0.01</v>
      </c>
      <c r="BL31" s="8">
        <f t="shared" si="21"/>
        <v>0</v>
      </c>
      <c r="BM31" s="8">
        <f t="shared" si="22"/>
        <v>0</v>
      </c>
      <c r="BN31" s="8">
        <f t="shared" si="23"/>
        <v>0.01</v>
      </c>
      <c r="BO31" s="8">
        <f t="shared" si="24"/>
        <v>0.01</v>
      </c>
      <c r="BP31" s="182">
        <f t="shared" si="25"/>
        <v>-0.01</v>
      </c>
      <c r="BQ31" s="182">
        <f t="shared" si="26"/>
        <v>-0.01</v>
      </c>
    </row>
    <row r="32" spans="1:69">
      <c r="A32" s="8" t="s">
        <v>74</v>
      </c>
      <c r="B32" s="15">
        <f>'[3]04'!B34</f>
        <v>320</v>
      </c>
      <c r="C32" s="16">
        <f>'[3]04'!C34</f>
        <v>0</v>
      </c>
      <c r="D32" s="16">
        <f>'[3]04'!D34</f>
        <v>0</v>
      </c>
      <c r="E32" s="16">
        <f>'[3]04'!E34</f>
        <v>0</v>
      </c>
      <c r="F32" s="16">
        <f>'[3]04'!F34</f>
        <v>320</v>
      </c>
      <c r="G32" s="16">
        <f>'[3]04'!G34</f>
        <v>440</v>
      </c>
      <c r="H32" s="17">
        <f t="shared" si="27"/>
        <v>1080</v>
      </c>
      <c r="I32" s="15">
        <f>'[3]04'!J34</f>
        <v>0.08</v>
      </c>
      <c r="J32" s="16">
        <f>'[3]04'!K34</f>
        <v>0</v>
      </c>
      <c r="K32" s="16">
        <f>'[3]04'!L34</f>
        <v>0</v>
      </c>
      <c r="L32" s="16">
        <f>'[3]04'!M34</f>
        <v>0</v>
      </c>
      <c r="M32" s="16">
        <f>'[3]04'!N34</f>
        <v>0</v>
      </c>
      <c r="N32" s="16">
        <f>'[3]04'!O34</f>
        <v>0</v>
      </c>
      <c r="O32" s="17">
        <f t="shared" si="28"/>
        <v>0.08</v>
      </c>
      <c r="P32" s="18">
        <f>frq!C32</f>
        <v>1</v>
      </c>
      <c r="Q32" s="15">
        <f t="shared" si="29"/>
        <v>0.08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0.08</v>
      </c>
      <c r="X32" s="8">
        <f t="shared" si="4"/>
        <v>0.01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0.01</v>
      </c>
      <c r="AE32" s="8">
        <f t="shared" si="11"/>
        <v>0.01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0.01</v>
      </c>
      <c r="AL32" s="8">
        <f t="shared" si="31"/>
        <v>6.0000000000000005E-2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6.0000000000000005E-2</v>
      </c>
      <c r="AT32" s="8">
        <v>0</v>
      </c>
      <c r="AU32" s="8">
        <v>0</v>
      </c>
      <c r="AW32" s="218">
        <v>0.01</v>
      </c>
      <c r="AX32" s="218">
        <v>0</v>
      </c>
      <c r="AY32" s="218">
        <v>0</v>
      </c>
      <c r="AZ32" s="218">
        <v>0</v>
      </c>
      <c r="BA32" s="218">
        <v>0</v>
      </c>
      <c r="BB32" s="218">
        <v>0</v>
      </c>
      <c r="BC32" s="8">
        <f t="shared" si="19"/>
        <v>0.01</v>
      </c>
      <c r="BD32" s="218">
        <v>0.01</v>
      </c>
      <c r="BE32" s="218">
        <v>0</v>
      </c>
      <c r="BF32" s="218">
        <v>0</v>
      </c>
      <c r="BG32" s="218">
        <v>0</v>
      </c>
      <c r="BH32" s="218">
        <v>0</v>
      </c>
      <c r="BI32" s="218">
        <v>0</v>
      </c>
      <c r="BJ32" s="8">
        <f t="shared" si="20"/>
        <v>0.01</v>
      </c>
      <c r="BL32" s="8">
        <f t="shared" si="21"/>
        <v>0</v>
      </c>
      <c r="BM32" s="8">
        <f t="shared" si="22"/>
        <v>0</v>
      </c>
      <c r="BN32" s="8">
        <f t="shared" si="23"/>
        <v>0.01</v>
      </c>
      <c r="BO32" s="8">
        <f t="shared" si="24"/>
        <v>0.01</v>
      </c>
      <c r="BP32" s="182">
        <f t="shared" si="25"/>
        <v>-0.01</v>
      </c>
      <c r="BQ32" s="182">
        <f t="shared" si="26"/>
        <v>-0.01</v>
      </c>
    </row>
    <row r="33" spans="1:69">
      <c r="A33" s="8" t="s">
        <v>75</v>
      </c>
      <c r="B33" s="15">
        <f>'[3]04'!B35</f>
        <v>320</v>
      </c>
      <c r="C33" s="16">
        <f>'[3]04'!C35</f>
        <v>0</v>
      </c>
      <c r="D33" s="16">
        <f>'[3]04'!D35</f>
        <v>0</v>
      </c>
      <c r="E33" s="16">
        <f>'[3]04'!E35</f>
        <v>0</v>
      </c>
      <c r="F33" s="16">
        <f>'[3]04'!F35</f>
        <v>320</v>
      </c>
      <c r="G33" s="16">
        <f>'[3]04'!G35</f>
        <v>440</v>
      </c>
      <c r="H33" s="17">
        <f t="shared" si="27"/>
        <v>1080</v>
      </c>
      <c r="I33" s="15">
        <f>'[3]04'!J35</f>
        <v>0.08</v>
      </c>
      <c r="J33" s="16">
        <f>'[3]04'!K35</f>
        <v>0</v>
      </c>
      <c r="K33" s="16">
        <f>'[3]04'!L35</f>
        <v>0</v>
      </c>
      <c r="L33" s="16">
        <f>'[3]04'!M35</f>
        <v>0</v>
      </c>
      <c r="M33" s="16">
        <f>'[3]04'!N35</f>
        <v>0</v>
      </c>
      <c r="N33" s="16">
        <f>'[3]04'!O35</f>
        <v>0</v>
      </c>
      <c r="O33" s="17">
        <f t="shared" si="28"/>
        <v>0.08</v>
      </c>
      <c r="P33" s="18">
        <f>frq!C33</f>
        <v>1</v>
      </c>
      <c r="Q33" s="15">
        <f t="shared" si="29"/>
        <v>0.08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0.08</v>
      </c>
      <c r="X33" s="8">
        <f t="shared" si="4"/>
        <v>0.01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0.01</v>
      </c>
      <c r="AE33" s="8">
        <f t="shared" si="11"/>
        <v>0.01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0.01</v>
      </c>
      <c r="AL33" s="8">
        <f t="shared" si="31"/>
        <v>6.0000000000000005E-2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6.0000000000000005E-2</v>
      </c>
      <c r="AT33" s="8">
        <v>0</v>
      </c>
      <c r="AU33" s="8">
        <v>0</v>
      </c>
      <c r="AW33" s="218">
        <v>0.01</v>
      </c>
      <c r="AX33" s="218">
        <v>0</v>
      </c>
      <c r="AY33" s="218">
        <v>0</v>
      </c>
      <c r="AZ33" s="218">
        <v>0</v>
      </c>
      <c r="BA33" s="218">
        <v>0</v>
      </c>
      <c r="BB33" s="218">
        <v>0</v>
      </c>
      <c r="BC33" s="8">
        <f t="shared" si="19"/>
        <v>0.01</v>
      </c>
      <c r="BD33" s="218">
        <v>0.01</v>
      </c>
      <c r="BE33" s="218">
        <v>0</v>
      </c>
      <c r="BF33" s="218">
        <v>0</v>
      </c>
      <c r="BG33" s="218">
        <v>0</v>
      </c>
      <c r="BH33" s="218">
        <v>0</v>
      </c>
      <c r="BI33" s="218">
        <v>0</v>
      </c>
      <c r="BJ33" s="8">
        <f t="shared" si="20"/>
        <v>0.01</v>
      </c>
      <c r="BL33" s="8">
        <f t="shared" si="21"/>
        <v>0</v>
      </c>
      <c r="BM33" s="8">
        <f t="shared" si="22"/>
        <v>0</v>
      </c>
      <c r="BN33" s="8">
        <f t="shared" si="23"/>
        <v>0.01</v>
      </c>
      <c r="BO33" s="8">
        <f t="shared" si="24"/>
        <v>0.01</v>
      </c>
      <c r="BP33" s="182">
        <f t="shared" si="25"/>
        <v>-0.01</v>
      </c>
      <c r="BQ33" s="182">
        <f t="shared" si="26"/>
        <v>-0.01</v>
      </c>
    </row>
    <row r="34" spans="1:69">
      <c r="A34" s="8" t="s">
        <v>76</v>
      </c>
      <c r="B34" s="15">
        <f>'[3]04'!B36</f>
        <v>320</v>
      </c>
      <c r="C34" s="16">
        <f>'[3]04'!C36</f>
        <v>0</v>
      </c>
      <c r="D34" s="16">
        <f>'[3]04'!D36</f>
        <v>0</v>
      </c>
      <c r="E34" s="16">
        <f>'[3]04'!E36</f>
        <v>0</v>
      </c>
      <c r="F34" s="16">
        <f>'[3]04'!F36</f>
        <v>320</v>
      </c>
      <c r="G34" s="16">
        <f>'[3]04'!G36</f>
        <v>440</v>
      </c>
      <c r="H34" s="17">
        <f t="shared" si="27"/>
        <v>1080</v>
      </c>
      <c r="I34" s="15">
        <f>'[3]04'!J36</f>
        <v>0.08</v>
      </c>
      <c r="J34" s="16">
        <f>'[3]04'!K36</f>
        <v>0</v>
      </c>
      <c r="K34" s="16">
        <f>'[3]04'!L36</f>
        <v>0</v>
      </c>
      <c r="L34" s="16">
        <f>'[3]04'!M36</f>
        <v>0</v>
      </c>
      <c r="M34" s="16">
        <f>'[3]04'!N36</f>
        <v>0</v>
      </c>
      <c r="N34" s="16">
        <f>'[3]04'!O36</f>
        <v>0</v>
      </c>
      <c r="O34" s="17">
        <f t="shared" si="28"/>
        <v>0.08</v>
      </c>
      <c r="P34" s="18">
        <f>frq!C34</f>
        <v>1</v>
      </c>
      <c r="Q34" s="15">
        <f t="shared" si="29"/>
        <v>0.08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0.08</v>
      </c>
      <c r="X34" s="8">
        <f t="shared" si="4"/>
        <v>0.01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0.01</v>
      </c>
      <c r="AE34" s="8">
        <f t="shared" si="11"/>
        <v>0.01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0.01</v>
      </c>
      <c r="AL34" s="8">
        <f t="shared" si="31"/>
        <v>6.0000000000000005E-2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6.0000000000000005E-2</v>
      </c>
      <c r="AT34" s="8">
        <v>0</v>
      </c>
      <c r="AU34" s="8">
        <v>0</v>
      </c>
      <c r="AW34" s="218">
        <v>0.01</v>
      </c>
      <c r="AX34" s="218">
        <v>0</v>
      </c>
      <c r="AY34" s="218">
        <v>0</v>
      </c>
      <c r="AZ34" s="218">
        <v>0</v>
      </c>
      <c r="BA34" s="218">
        <v>0</v>
      </c>
      <c r="BB34" s="218">
        <v>0</v>
      </c>
      <c r="BC34" s="8">
        <f t="shared" si="19"/>
        <v>0.01</v>
      </c>
      <c r="BD34" s="218">
        <v>0.01</v>
      </c>
      <c r="BE34" s="218">
        <v>0</v>
      </c>
      <c r="BF34" s="218">
        <v>0</v>
      </c>
      <c r="BG34" s="218">
        <v>0</v>
      </c>
      <c r="BH34" s="218">
        <v>0</v>
      </c>
      <c r="BI34" s="218">
        <v>0</v>
      </c>
      <c r="BJ34" s="8">
        <f t="shared" si="20"/>
        <v>0.01</v>
      </c>
      <c r="BL34" s="8">
        <f t="shared" si="21"/>
        <v>0</v>
      </c>
      <c r="BM34" s="8">
        <f t="shared" si="22"/>
        <v>0</v>
      </c>
      <c r="BN34" s="8">
        <f t="shared" si="23"/>
        <v>0.01</v>
      </c>
      <c r="BO34" s="8">
        <f t="shared" si="24"/>
        <v>0.01</v>
      </c>
      <c r="BP34" s="182">
        <f t="shared" si="25"/>
        <v>-0.01</v>
      </c>
      <c r="BQ34" s="182">
        <f t="shared" si="26"/>
        <v>-0.01</v>
      </c>
    </row>
    <row r="35" spans="1:69">
      <c r="A35" s="8" t="s">
        <v>77</v>
      </c>
      <c r="B35" s="15">
        <f>'[3]04'!B37</f>
        <v>320</v>
      </c>
      <c r="C35" s="16">
        <f>'[3]04'!C37</f>
        <v>0</v>
      </c>
      <c r="D35" s="16">
        <f>'[3]04'!D37</f>
        <v>0</v>
      </c>
      <c r="E35" s="16">
        <f>'[3]04'!E37</f>
        <v>0</v>
      </c>
      <c r="F35" s="16">
        <f>'[3]04'!F37</f>
        <v>320</v>
      </c>
      <c r="G35" s="16">
        <f>'[3]04'!G37</f>
        <v>440</v>
      </c>
      <c r="H35" s="17">
        <f t="shared" si="27"/>
        <v>1080</v>
      </c>
      <c r="I35" s="15">
        <f>'[3]04'!J37</f>
        <v>0.08</v>
      </c>
      <c r="J35" s="16">
        <f>'[3]04'!K37</f>
        <v>0</v>
      </c>
      <c r="K35" s="16">
        <f>'[3]04'!L37</f>
        <v>0</v>
      </c>
      <c r="L35" s="16">
        <f>'[3]04'!M37</f>
        <v>0</v>
      </c>
      <c r="M35" s="16">
        <f>'[3]04'!N37</f>
        <v>0</v>
      </c>
      <c r="N35" s="16">
        <f>'[3]04'!O37</f>
        <v>0</v>
      </c>
      <c r="O35" s="17">
        <f t="shared" si="28"/>
        <v>0.08</v>
      </c>
      <c r="P35" s="18">
        <f>frq!C35</f>
        <v>1</v>
      </c>
      <c r="Q35" s="15">
        <f t="shared" si="29"/>
        <v>0.08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0.08</v>
      </c>
      <c r="X35" s="8">
        <f t="shared" si="4"/>
        <v>0.01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0.01</v>
      </c>
      <c r="AE35" s="8">
        <f t="shared" si="11"/>
        <v>0.01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0.01</v>
      </c>
      <c r="AL35" s="8">
        <f t="shared" si="31"/>
        <v>6.0000000000000005E-2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6.0000000000000005E-2</v>
      </c>
      <c r="AT35" s="8">
        <v>0</v>
      </c>
      <c r="AU35" s="8">
        <v>0</v>
      </c>
      <c r="AW35" s="218">
        <v>0.01</v>
      </c>
      <c r="AX35" s="218">
        <v>0</v>
      </c>
      <c r="AY35" s="218">
        <v>0</v>
      </c>
      <c r="AZ35" s="218">
        <v>0</v>
      </c>
      <c r="BA35" s="218">
        <v>0</v>
      </c>
      <c r="BB35" s="218">
        <v>0</v>
      </c>
      <c r="BC35" s="8">
        <f t="shared" si="19"/>
        <v>0.01</v>
      </c>
      <c r="BD35" s="218">
        <v>0.01</v>
      </c>
      <c r="BE35" s="218">
        <v>0</v>
      </c>
      <c r="BF35" s="218">
        <v>0</v>
      </c>
      <c r="BG35" s="218">
        <v>0</v>
      </c>
      <c r="BH35" s="218">
        <v>0</v>
      </c>
      <c r="BI35" s="218">
        <v>0</v>
      </c>
      <c r="BJ35" s="8">
        <f t="shared" si="20"/>
        <v>0.01</v>
      </c>
      <c r="BL35" s="8">
        <f t="shared" si="21"/>
        <v>0</v>
      </c>
      <c r="BM35" s="8">
        <f t="shared" si="22"/>
        <v>0</v>
      </c>
      <c r="BN35" s="8">
        <f t="shared" si="23"/>
        <v>0.01</v>
      </c>
      <c r="BO35" s="8">
        <f t="shared" si="24"/>
        <v>0.01</v>
      </c>
      <c r="BP35" s="182">
        <f t="shared" si="25"/>
        <v>-0.01</v>
      </c>
      <c r="BQ35" s="182">
        <f t="shared" si="26"/>
        <v>-0.01</v>
      </c>
    </row>
    <row r="36" spans="1:69">
      <c r="A36" s="8" t="s">
        <v>78</v>
      </c>
      <c r="B36" s="15">
        <f>'[3]04'!B38</f>
        <v>320</v>
      </c>
      <c r="C36" s="16">
        <f>'[3]04'!C38</f>
        <v>0</v>
      </c>
      <c r="D36" s="16">
        <f>'[3]04'!D38</f>
        <v>0</v>
      </c>
      <c r="E36" s="16">
        <f>'[3]04'!E38</f>
        <v>0</v>
      </c>
      <c r="F36" s="16">
        <f>'[3]04'!F38</f>
        <v>320</v>
      </c>
      <c r="G36" s="16">
        <f>'[3]04'!G38</f>
        <v>440</v>
      </c>
      <c r="H36" s="17">
        <f t="shared" si="27"/>
        <v>1080</v>
      </c>
      <c r="I36" s="15">
        <f>'[3]04'!J38</f>
        <v>0.08</v>
      </c>
      <c r="J36" s="16">
        <f>'[3]04'!K38</f>
        <v>0</v>
      </c>
      <c r="K36" s="16">
        <f>'[3]04'!L38</f>
        <v>0</v>
      </c>
      <c r="L36" s="16">
        <f>'[3]04'!M38</f>
        <v>0</v>
      </c>
      <c r="M36" s="16">
        <f>'[3]04'!N38</f>
        <v>0</v>
      </c>
      <c r="N36" s="16">
        <f>'[3]04'!O38</f>
        <v>0</v>
      </c>
      <c r="O36" s="17">
        <f t="shared" si="28"/>
        <v>0.08</v>
      </c>
      <c r="P36" s="18">
        <f>frq!C36</f>
        <v>1</v>
      </c>
      <c r="Q36" s="15">
        <f t="shared" si="29"/>
        <v>0.08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0.08</v>
      </c>
      <c r="X36" s="8">
        <f t="shared" si="4"/>
        <v>0.01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0.01</v>
      </c>
      <c r="AE36" s="8">
        <f t="shared" si="11"/>
        <v>0.01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0.01</v>
      </c>
      <c r="AL36" s="8">
        <f t="shared" si="31"/>
        <v>6.0000000000000005E-2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6.0000000000000005E-2</v>
      </c>
      <c r="AT36" s="8">
        <v>0</v>
      </c>
      <c r="AU36" s="8">
        <v>0</v>
      </c>
      <c r="AW36" s="218">
        <v>0.01</v>
      </c>
      <c r="AX36" s="218">
        <v>0</v>
      </c>
      <c r="AY36" s="218">
        <v>0</v>
      </c>
      <c r="AZ36" s="218">
        <v>0</v>
      </c>
      <c r="BA36" s="218">
        <v>0</v>
      </c>
      <c r="BB36" s="218">
        <v>0</v>
      </c>
      <c r="BC36" s="8">
        <f t="shared" si="19"/>
        <v>0.01</v>
      </c>
      <c r="BD36" s="218">
        <v>0.01</v>
      </c>
      <c r="BE36" s="218">
        <v>0</v>
      </c>
      <c r="BF36" s="218">
        <v>0</v>
      </c>
      <c r="BG36" s="218">
        <v>0</v>
      </c>
      <c r="BH36" s="218">
        <v>0</v>
      </c>
      <c r="BI36" s="218">
        <v>0</v>
      </c>
      <c r="BJ36" s="8">
        <f t="shared" si="20"/>
        <v>0.01</v>
      </c>
      <c r="BL36" s="8">
        <f t="shared" si="21"/>
        <v>0</v>
      </c>
      <c r="BM36" s="8">
        <f t="shared" si="22"/>
        <v>0</v>
      </c>
      <c r="BN36" s="8">
        <f t="shared" si="23"/>
        <v>0.01</v>
      </c>
      <c r="BO36" s="8">
        <f t="shared" si="24"/>
        <v>0.01</v>
      </c>
      <c r="BP36" s="182">
        <f t="shared" si="25"/>
        <v>-0.01</v>
      </c>
      <c r="BQ36" s="182">
        <f t="shared" si="26"/>
        <v>-0.01</v>
      </c>
    </row>
    <row r="37" spans="1:69">
      <c r="A37" s="8" t="s">
        <v>79</v>
      </c>
      <c r="B37" s="15">
        <f>'[3]04'!B39</f>
        <v>320</v>
      </c>
      <c r="C37" s="16">
        <f>'[3]04'!C39</f>
        <v>0</v>
      </c>
      <c r="D37" s="16">
        <f>'[3]04'!D39</f>
        <v>0</v>
      </c>
      <c r="E37" s="16">
        <f>'[3]04'!E39</f>
        <v>0</v>
      </c>
      <c r="F37" s="16">
        <f>'[3]04'!F39</f>
        <v>320</v>
      </c>
      <c r="G37" s="16">
        <f>'[3]04'!G39</f>
        <v>440</v>
      </c>
      <c r="H37" s="17">
        <f t="shared" si="27"/>
        <v>1080</v>
      </c>
      <c r="I37" s="15">
        <f>'[3]04'!J39</f>
        <v>0.08</v>
      </c>
      <c r="J37" s="16">
        <f>'[3]04'!K39</f>
        <v>0</v>
      </c>
      <c r="K37" s="16">
        <f>'[3]04'!L39</f>
        <v>0</v>
      </c>
      <c r="L37" s="16">
        <f>'[3]04'!M39</f>
        <v>0</v>
      </c>
      <c r="M37" s="16">
        <f>'[3]04'!N39</f>
        <v>0</v>
      </c>
      <c r="N37" s="16">
        <f>'[3]04'!O39</f>
        <v>0</v>
      </c>
      <c r="O37" s="17">
        <f t="shared" si="28"/>
        <v>0.08</v>
      </c>
      <c r="P37" s="18">
        <f>frq!C37</f>
        <v>1</v>
      </c>
      <c r="Q37" s="15">
        <f t="shared" si="29"/>
        <v>0.08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0.08</v>
      </c>
      <c r="X37" s="8">
        <f t="shared" si="4"/>
        <v>0.01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0.01</v>
      </c>
      <c r="AE37" s="8">
        <f t="shared" si="11"/>
        <v>0.01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0.01</v>
      </c>
      <c r="AL37" s="8">
        <f t="shared" si="31"/>
        <v>6.0000000000000005E-2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6.0000000000000005E-2</v>
      </c>
      <c r="AT37" s="8">
        <v>0</v>
      </c>
      <c r="AU37" s="8">
        <v>0</v>
      </c>
      <c r="AW37" s="218">
        <v>0.01</v>
      </c>
      <c r="AX37" s="218">
        <v>0</v>
      </c>
      <c r="AY37" s="218">
        <v>0</v>
      </c>
      <c r="AZ37" s="218">
        <v>0</v>
      </c>
      <c r="BA37" s="218">
        <v>0</v>
      </c>
      <c r="BB37" s="218">
        <v>0</v>
      </c>
      <c r="BC37" s="8">
        <f t="shared" si="19"/>
        <v>0.01</v>
      </c>
      <c r="BD37" s="218">
        <v>0.01</v>
      </c>
      <c r="BE37" s="218">
        <v>0</v>
      </c>
      <c r="BF37" s="218">
        <v>0</v>
      </c>
      <c r="BG37" s="218">
        <v>0</v>
      </c>
      <c r="BH37" s="218">
        <v>0</v>
      </c>
      <c r="BI37" s="218">
        <v>0</v>
      </c>
      <c r="BJ37" s="8">
        <f t="shared" si="20"/>
        <v>0.01</v>
      </c>
      <c r="BL37" s="8">
        <f t="shared" si="21"/>
        <v>0</v>
      </c>
      <c r="BM37" s="8">
        <f t="shared" si="22"/>
        <v>0</v>
      </c>
      <c r="BN37" s="8">
        <f t="shared" si="23"/>
        <v>0.01</v>
      </c>
      <c r="BO37" s="8">
        <f t="shared" si="24"/>
        <v>0.01</v>
      </c>
      <c r="BP37" s="182">
        <f t="shared" si="25"/>
        <v>-0.01</v>
      </c>
      <c r="BQ37" s="182">
        <f t="shared" si="26"/>
        <v>-0.01</v>
      </c>
    </row>
    <row r="38" spans="1:69">
      <c r="A38" s="8" t="s">
        <v>80</v>
      </c>
      <c r="B38" s="15">
        <f>'[3]04'!B40</f>
        <v>320</v>
      </c>
      <c r="C38" s="16">
        <f>'[3]04'!C40</f>
        <v>0</v>
      </c>
      <c r="D38" s="16">
        <f>'[3]04'!D40</f>
        <v>0</v>
      </c>
      <c r="E38" s="16">
        <f>'[3]04'!E40</f>
        <v>0</v>
      </c>
      <c r="F38" s="16">
        <f>'[3]04'!F40</f>
        <v>320</v>
      </c>
      <c r="G38" s="16">
        <f>'[3]04'!G40</f>
        <v>440</v>
      </c>
      <c r="H38" s="17">
        <f t="shared" si="27"/>
        <v>1080</v>
      </c>
      <c r="I38" s="15">
        <f>'[3]04'!J40</f>
        <v>0.08</v>
      </c>
      <c r="J38" s="16">
        <f>'[3]04'!K40</f>
        <v>0</v>
      </c>
      <c r="K38" s="16">
        <f>'[3]04'!L40</f>
        <v>0</v>
      </c>
      <c r="L38" s="16">
        <f>'[3]04'!M40</f>
        <v>0</v>
      </c>
      <c r="M38" s="16">
        <f>'[3]04'!N40</f>
        <v>0</v>
      </c>
      <c r="N38" s="16">
        <f>'[3]04'!O40</f>
        <v>0</v>
      </c>
      <c r="O38" s="17">
        <f t="shared" si="28"/>
        <v>0.08</v>
      </c>
      <c r="P38" s="18">
        <f>frq!C38</f>
        <v>1</v>
      </c>
      <c r="Q38" s="15">
        <f t="shared" si="29"/>
        <v>0.08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0.08</v>
      </c>
      <c r="X38" s="8">
        <f t="shared" si="4"/>
        <v>0.01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0.01</v>
      </c>
      <c r="AE38" s="8">
        <f t="shared" si="11"/>
        <v>0.01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0.01</v>
      </c>
      <c r="AL38" s="8">
        <f t="shared" si="31"/>
        <v>6.0000000000000005E-2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6.0000000000000005E-2</v>
      </c>
      <c r="AT38" s="8">
        <v>0</v>
      </c>
      <c r="AU38" s="8">
        <v>0</v>
      </c>
      <c r="AW38" s="218">
        <v>0.01</v>
      </c>
      <c r="AX38" s="218">
        <v>0</v>
      </c>
      <c r="AY38" s="218">
        <v>0</v>
      </c>
      <c r="AZ38" s="218">
        <v>0</v>
      </c>
      <c r="BA38" s="218">
        <v>0</v>
      </c>
      <c r="BB38" s="218">
        <v>0</v>
      </c>
      <c r="BC38" s="8">
        <f t="shared" si="19"/>
        <v>0.01</v>
      </c>
      <c r="BD38" s="218">
        <v>0.01</v>
      </c>
      <c r="BE38" s="218">
        <v>0</v>
      </c>
      <c r="BF38" s="218">
        <v>0</v>
      </c>
      <c r="BG38" s="218">
        <v>0</v>
      </c>
      <c r="BH38" s="218">
        <v>0</v>
      </c>
      <c r="BI38" s="218">
        <v>0</v>
      </c>
      <c r="BJ38" s="8">
        <f t="shared" si="20"/>
        <v>0.01</v>
      </c>
      <c r="BL38" s="8">
        <f t="shared" si="21"/>
        <v>0</v>
      </c>
      <c r="BM38" s="8">
        <f t="shared" si="22"/>
        <v>0</v>
      </c>
      <c r="BN38" s="8">
        <f t="shared" si="23"/>
        <v>0.01</v>
      </c>
      <c r="BO38" s="8">
        <f t="shared" si="24"/>
        <v>0.01</v>
      </c>
      <c r="BP38" s="182">
        <f t="shared" si="25"/>
        <v>-0.01</v>
      </c>
      <c r="BQ38" s="182">
        <f t="shared" si="26"/>
        <v>-0.01</v>
      </c>
    </row>
    <row r="39" spans="1:69">
      <c r="A39" s="8" t="s">
        <v>81</v>
      </c>
      <c r="B39" s="15">
        <f>'[3]04'!B41</f>
        <v>320</v>
      </c>
      <c r="C39" s="16">
        <f>'[3]04'!C41</f>
        <v>0</v>
      </c>
      <c r="D39" s="16">
        <f>'[3]04'!D41</f>
        <v>0</v>
      </c>
      <c r="E39" s="16">
        <f>'[3]04'!E41</f>
        <v>0</v>
      </c>
      <c r="F39" s="16">
        <f>'[3]04'!F41</f>
        <v>320</v>
      </c>
      <c r="G39" s="16">
        <f>'[3]04'!G41</f>
        <v>440</v>
      </c>
      <c r="H39" s="17">
        <f t="shared" si="27"/>
        <v>1080</v>
      </c>
      <c r="I39" s="15">
        <f>'[3]04'!J41</f>
        <v>0.08</v>
      </c>
      <c r="J39" s="16">
        <f>'[3]04'!K41</f>
        <v>0</v>
      </c>
      <c r="K39" s="16">
        <f>'[3]04'!L41</f>
        <v>0</v>
      </c>
      <c r="L39" s="16">
        <f>'[3]04'!M41</f>
        <v>0</v>
      </c>
      <c r="M39" s="16">
        <f>'[3]04'!N41</f>
        <v>0</v>
      </c>
      <c r="N39" s="16">
        <f>'[3]04'!O41</f>
        <v>0</v>
      </c>
      <c r="O39" s="17">
        <f t="shared" si="28"/>
        <v>0.08</v>
      </c>
      <c r="P39" s="18">
        <f>frq!C39</f>
        <v>1</v>
      </c>
      <c r="Q39" s="15">
        <f t="shared" si="29"/>
        <v>0.08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0.08</v>
      </c>
      <c r="X39" s="8">
        <f t="shared" si="4"/>
        <v>0.01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0.01</v>
      </c>
      <c r="AE39" s="8">
        <f t="shared" si="11"/>
        <v>0.01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0.01</v>
      </c>
      <c r="AL39" s="8">
        <f t="shared" si="31"/>
        <v>6.0000000000000005E-2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6.0000000000000005E-2</v>
      </c>
      <c r="AT39" s="8">
        <v>0</v>
      </c>
      <c r="AU39" s="8">
        <v>0</v>
      </c>
      <c r="AW39" s="218">
        <v>0.01</v>
      </c>
      <c r="AX39" s="218">
        <v>0</v>
      </c>
      <c r="AY39" s="218">
        <v>0</v>
      </c>
      <c r="AZ39" s="218">
        <v>0</v>
      </c>
      <c r="BA39" s="218">
        <v>0</v>
      </c>
      <c r="BB39" s="218">
        <v>0</v>
      </c>
      <c r="BC39" s="8">
        <f t="shared" si="19"/>
        <v>0.01</v>
      </c>
      <c r="BD39" s="218">
        <v>0.01</v>
      </c>
      <c r="BE39" s="218">
        <v>0</v>
      </c>
      <c r="BF39" s="218">
        <v>0</v>
      </c>
      <c r="BG39" s="218">
        <v>0</v>
      </c>
      <c r="BH39" s="218">
        <v>0</v>
      </c>
      <c r="BI39" s="218">
        <v>0</v>
      </c>
      <c r="BJ39" s="8">
        <f t="shared" si="20"/>
        <v>0.01</v>
      </c>
      <c r="BL39" s="8">
        <f t="shared" si="21"/>
        <v>0</v>
      </c>
      <c r="BM39" s="8">
        <f t="shared" si="22"/>
        <v>0</v>
      </c>
      <c r="BN39" s="8">
        <f t="shared" si="23"/>
        <v>0.01</v>
      </c>
      <c r="BO39" s="8">
        <f t="shared" si="24"/>
        <v>0.01</v>
      </c>
      <c r="BP39" s="182">
        <f t="shared" si="25"/>
        <v>-0.01</v>
      </c>
      <c r="BQ39" s="182">
        <f t="shared" si="26"/>
        <v>-0.01</v>
      </c>
    </row>
    <row r="40" spans="1:69">
      <c r="A40" s="8" t="s">
        <v>82</v>
      </c>
      <c r="B40" s="15">
        <f>'[3]04'!B42</f>
        <v>320</v>
      </c>
      <c r="C40" s="16">
        <f>'[3]04'!C42</f>
        <v>0</v>
      </c>
      <c r="D40" s="16">
        <f>'[3]04'!D42</f>
        <v>0</v>
      </c>
      <c r="E40" s="16">
        <f>'[3]04'!E42</f>
        <v>0</v>
      </c>
      <c r="F40" s="16">
        <f>'[3]04'!F42</f>
        <v>320</v>
      </c>
      <c r="G40" s="16">
        <f>'[3]04'!G42</f>
        <v>440</v>
      </c>
      <c r="H40" s="17">
        <f t="shared" si="27"/>
        <v>1080</v>
      </c>
      <c r="I40" s="15">
        <f>'[3]04'!J42</f>
        <v>0.08</v>
      </c>
      <c r="J40" s="16">
        <f>'[3]04'!K42</f>
        <v>0</v>
      </c>
      <c r="K40" s="16">
        <f>'[3]04'!L42</f>
        <v>0</v>
      </c>
      <c r="L40" s="16">
        <f>'[3]04'!M42</f>
        <v>0</v>
      </c>
      <c r="M40" s="16">
        <f>'[3]04'!N42</f>
        <v>0</v>
      </c>
      <c r="N40" s="16">
        <f>'[3]04'!O42</f>
        <v>0</v>
      </c>
      <c r="O40" s="17">
        <f t="shared" si="28"/>
        <v>0.08</v>
      </c>
      <c r="P40" s="18">
        <f>frq!C40</f>
        <v>1</v>
      </c>
      <c r="Q40" s="15">
        <f t="shared" si="29"/>
        <v>0.08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0.08</v>
      </c>
      <c r="X40" s="8">
        <f t="shared" si="4"/>
        <v>0.01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0.01</v>
      </c>
      <c r="AE40" s="8">
        <f t="shared" si="11"/>
        <v>0.01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0.01</v>
      </c>
      <c r="AL40" s="8">
        <f t="shared" si="31"/>
        <v>6.0000000000000005E-2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6.0000000000000005E-2</v>
      </c>
      <c r="AT40" s="8">
        <v>0</v>
      </c>
      <c r="AU40" s="8">
        <v>0</v>
      </c>
      <c r="AW40" s="218">
        <v>0.01</v>
      </c>
      <c r="AX40" s="218">
        <v>0</v>
      </c>
      <c r="AY40" s="218">
        <v>0</v>
      </c>
      <c r="AZ40" s="218">
        <v>0</v>
      </c>
      <c r="BA40" s="218">
        <v>0</v>
      </c>
      <c r="BB40" s="218">
        <v>0</v>
      </c>
      <c r="BC40" s="8">
        <f t="shared" si="19"/>
        <v>0.01</v>
      </c>
      <c r="BD40" s="218">
        <v>0.01</v>
      </c>
      <c r="BE40" s="218">
        <v>0</v>
      </c>
      <c r="BF40" s="218">
        <v>0</v>
      </c>
      <c r="BG40" s="218">
        <v>0</v>
      </c>
      <c r="BH40" s="218">
        <v>0</v>
      </c>
      <c r="BI40" s="218">
        <v>0</v>
      </c>
      <c r="BJ40" s="8">
        <f t="shared" si="20"/>
        <v>0.01</v>
      </c>
      <c r="BL40" s="8">
        <f t="shared" si="21"/>
        <v>0</v>
      </c>
      <c r="BM40" s="8">
        <f t="shared" si="22"/>
        <v>0</v>
      </c>
      <c r="BN40" s="8">
        <f t="shared" si="23"/>
        <v>0.01</v>
      </c>
      <c r="BO40" s="8">
        <f t="shared" si="24"/>
        <v>0.01</v>
      </c>
      <c r="BP40" s="182">
        <f t="shared" si="25"/>
        <v>-0.01</v>
      </c>
      <c r="BQ40" s="182">
        <f t="shared" si="26"/>
        <v>-0.01</v>
      </c>
    </row>
    <row r="41" spans="1:69">
      <c r="A41" s="8" t="s">
        <v>83</v>
      </c>
      <c r="B41" s="15">
        <f>'[3]04'!B43</f>
        <v>320</v>
      </c>
      <c r="C41" s="16">
        <f>'[3]04'!C43</f>
        <v>0</v>
      </c>
      <c r="D41" s="16">
        <f>'[3]04'!D43</f>
        <v>0</v>
      </c>
      <c r="E41" s="16">
        <f>'[3]04'!E43</f>
        <v>0</v>
      </c>
      <c r="F41" s="16">
        <f>'[3]04'!F43</f>
        <v>320</v>
      </c>
      <c r="G41" s="16">
        <f>'[3]04'!G43</f>
        <v>440</v>
      </c>
      <c r="H41" s="17">
        <f t="shared" si="27"/>
        <v>1080</v>
      </c>
      <c r="I41" s="15">
        <f>'[3]04'!J43</f>
        <v>0.08</v>
      </c>
      <c r="J41" s="16">
        <f>'[3]04'!K43</f>
        <v>0</v>
      </c>
      <c r="K41" s="16">
        <f>'[3]04'!L43</f>
        <v>0</v>
      </c>
      <c r="L41" s="16">
        <f>'[3]04'!M43</f>
        <v>0</v>
      </c>
      <c r="M41" s="16">
        <f>'[3]04'!N43</f>
        <v>0</v>
      </c>
      <c r="N41" s="16">
        <f>'[3]04'!O43</f>
        <v>0</v>
      </c>
      <c r="O41" s="17">
        <f t="shared" si="28"/>
        <v>0.08</v>
      </c>
      <c r="P41" s="18">
        <f>frq!C41</f>
        <v>1</v>
      </c>
      <c r="Q41" s="15">
        <f t="shared" si="29"/>
        <v>0.08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0.08</v>
      </c>
      <c r="X41" s="8">
        <f t="shared" si="4"/>
        <v>0.01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0.01</v>
      </c>
      <c r="AE41" s="8">
        <f t="shared" si="11"/>
        <v>0.01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0.01</v>
      </c>
      <c r="AL41" s="8">
        <f t="shared" si="31"/>
        <v>6.0000000000000005E-2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6.0000000000000005E-2</v>
      </c>
      <c r="AT41" s="8">
        <v>0</v>
      </c>
      <c r="AU41" s="8">
        <v>0</v>
      </c>
      <c r="AW41" s="218">
        <v>0.01</v>
      </c>
      <c r="AX41" s="218">
        <v>0</v>
      </c>
      <c r="AY41" s="218">
        <v>0</v>
      </c>
      <c r="AZ41" s="218">
        <v>0</v>
      </c>
      <c r="BA41" s="218">
        <v>0</v>
      </c>
      <c r="BB41" s="218">
        <v>0</v>
      </c>
      <c r="BC41" s="8">
        <f t="shared" si="19"/>
        <v>0.01</v>
      </c>
      <c r="BD41" s="218">
        <v>0.01</v>
      </c>
      <c r="BE41" s="218">
        <v>0</v>
      </c>
      <c r="BF41" s="218">
        <v>0</v>
      </c>
      <c r="BG41" s="218">
        <v>0</v>
      </c>
      <c r="BH41" s="218">
        <v>0</v>
      </c>
      <c r="BI41" s="218">
        <v>0</v>
      </c>
      <c r="BJ41" s="8">
        <f t="shared" si="20"/>
        <v>0.01</v>
      </c>
      <c r="BL41" s="8">
        <f t="shared" si="21"/>
        <v>0</v>
      </c>
      <c r="BM41" s="8">
        <f t="shared" si="22"/>
        <v>0</v>
      </c>
      <c r="BN41" s="8">
        <f t="shared" si="23"/>
        <v>0.01</v>
      </c>
      <c r="BO41" s="8">
        <f t="shared" si="24"/>
        <v>0.01</v>
      </c>
      <c r="BP41" s="182">
        <f t="shared" si="25"/>
        <v>-0.01</v>
      </c>
      <c r="BQ41" s="182">
        <f t="shared" si="26"/>
        <v>-0.01</v>
      </c>
    </row>
    <row r="42" spans="1:69">
      <c r="A42" s="8" t="s">
        <v>84</v>
      </c>
      <c r="B42" s="15">
        <f>'[3]04'!B44</f>
        <v>320</v>
      </c>
      <c r="C42" s="16">
        <f>'[3]04'!C44</f>
        <v>0</v>
      </c>
      <c r="D42" s="16">
        <f>'[3]04'!D44</f>
        <v>0</v>
      </c>
      <c r="E42" s="16">
        <f>'[3]04'!E44</f>
        <v>0</v>
      </c>
      <c r="F42" s="16">
        <f>'[3]04'!F44</f>
        <v>320</v>
      </c>
      <c r="G42" s="16">
        <f>'[3]04'!G44</f>
        <v>440</v>
      </c>
      <c r="H42" s="17">
        <f t="shared" si="27"/>
        <v>1080</v>
      </c>
      <c r="I42" s="15">
        <f>'[3]04'!J44</f>
        <v>0.08</v>
      </c>
      <c r="J42" s="16">
        <f>'[3]04'!K44</f>
        <v>0</v>
      </c>
      <c r="K42" s="16">
        <f>'[3]04'!L44</f>
        <v>0</v>
      </c>
      <c r="L42" s="16">
        <f>'[3]04'!M44</f>
        <v>0</v>
      </c>
      <c r="M42" s="16">
        <f>'[3]04'!N44</f>
        <v>0</v>
      </c>
      <c r="N42" s="16">
        <f>'[3]04'!O44</f>
        <v>0</v>
      </c>
      <c r="O42" s="17">
        <f t="shared" si="28"/>
        <v>0.08</v>
      </c>
      <c r="P42" s="18">
        <f>frq!C42</f>
        <v>1</v>
      </c>
      <c r="Q42" s="15">
        <f t="shared" si="29"/>
        <v>0.08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0.08</v>
      </c>
      <c r="X42" s="8">
        <f t="shared" si="4"/>
        <v>0.01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0.01</v>
      </c>
      <c r="AE42" s="8">
        <f t="shared" si="11"/>
        <v>0.01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0.01</v>
      </c>
      <c r="AL42" s="8">
        <f t="shared" si="31"/>
        <v>6.0000000000000005E-2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6.0000000000000005E-2</v>
      </c>
      <c r="AT42" s="8">
        <v>0</v>
      </c>
      <c r="AU42" s="8">
        <v>0</v>
      </c>
      <c r="AW42" s="218">
        <v>0.01</v>
      </c>
      <c r="AX42" s="218">
        <v>0</v>
      </c>
      <c r="AY42" s="218">
        <v>0</v>
      </c>
      <c r="AZ42" s="218">
        <v>0</v>
      </c>
      <c r="BA42" s="218">
        <v>0</v>
      </c>
      <c r="BB42" s="218">
        <v>0</v>
      </c>
      <c r="BC42" s="8">
        <f t="shared" si="19"/>
        <v>0.01</v>
      </c>
      <c r="BD42" s="218">
        <v>0.01</v>
      </c>
      <c r="BE42" s="218">
        <v>0</v>
      </c>
      <c r="BF42" s="218">
        <v>0</v>
      </c>
      <c r="BG42" s="218">
        <v>0</v>
      </c>
      <c r="BH42" s="218">
        <v>0</v>
      </c>
      <c r="BI42" s="218">
        <v>0</v>
      </c>
      <c r="BJ42" s="8">
        <f t="shared" si="20"/>
        <v>0.01</v>
      </c>
      <c r="BL42" s="8">
        <f t="shared" si="21"/>
        <v>0</v>
      </c>
      <c r="BM42" s="8">
        <f t="shared" si="22"/>
        <v>0</v>
      </c>
      <c r="BN42" s="8">
        <f t="shared" si="23"/>
        <v>0.01</v>
      </c>
      <c r="BO42" s="8">
        <f t="shared" si="24"/>
        <v>0.01</v>
      </c>
      <c r="BP42" s="182">
        <f t="shared" si="25"/>
        <v>-0.01</v>
      </c>
      <c r="BQ42" s="182">
        <f t="shared" si="26"/>
        <v>-0.01</v>
      </c>
    </row>
    <row r="43" spans="1:69">
      <c r="A43" s="8" t="s">
        <v>85</v>
      </c>
      <c r="B43" s="15">
        <f>'[3]04'!B45</f>
        <v>320</v>
      </c>
      <c r="C43" s="16">
        <f>'[3]04'!C45</f>
        <v>0</v>
      </c>
      <c r="D43" s="16">
        <f>'[3]04'!D45</f>
        <v>0</v>
      </c>
      <c r="E43" s="16">
        <f>'[3]04'!E45</f>
        <v>0</v>
      </c>
      <c r="F43" s="16">
        <f>'[3]04'!F45</f>
        <v>320</v>
      </c>
      <c r="G43" s="16">
        <f>'[3]04'!G45</f>
        <v>440</v>
      </c>
      <c r="H43" s="17">
        <f t="shared" si="27"/>
        <v>1080</v>
      </c>
      <c r="I43" s="15">
        <f>'[3]04'!J45</f>
        <v>0.08</v>
      </c>
      <c r="J43" s="16">
        <f>'[3]04'!K45</f>
        <v>0</v>
      </c>
      <c r="K43" s="16">
        <f>'[3]04'!L45</f>
        <v>0</v>
      </c>
      <c r="L43" s="16">
        <f>'[3]04'!M45</f>
        <v>0</v>
      </c>
      <c r="M43" s="16">
        <f>'[3]04'!N45</f>
        <v>0</v>
      </c>
      <c r="N43" s="16">
        <f>'[3]04'!O45</f>
        <v>0</v>
      </c>
      <c r="O43" s="17">
        <f t="shared" si="28"/>
        <v>0.08</v>
      </c>
      <c r="P43" s="18">
        <f>frq!C43</f>
        <v>1</v>
      </c>
      <c r="Q43" s="15">
        <f t="shared" si="29"/>
        <v>0.08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0.08</v>
      </c>
      <c r="X43" s="8">
        <f t="shared" si="4"/>
        <v>0.01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0.01</v>
      </c>
      <c r="AE43" s="8">
        <f t="shared" si="11"/>
        <v>0.01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0.01</v>
      </c>
      <c r="AL43" s="8">
        <f t="shared" si="31"/>
        <v>6.0000000000000005E-2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6.0000000000000005E-2</v>
      </c>
      <c r="AT43" s="8">
        <v>0</v>
      </c>
      <c r="AU43" s="8">
        <v>0</v>
      </c>
      <c r="AW43" s="218">
        <v>0.01</v>
      </c>
      <c r="AX43" s="218">
        <v>0</v>
      </c>
      <c r="AY43" s="218">
        <v>0</v>
      </c>
      <c r="AZ43" s="218">
        <v>0</v>
      </c>
      <c r="BA43" s="218">
        <v>0</v>
      </c>
      <c r="BB43" s="218">
        <v>0</v>
      </c>
      <c r="BC43" s="8">
        <f t="shared" si="19"/>
        <v>0.01</v>
      </c>
      <c r="BD43" s="218">
        <v>0.01</v>
      </c>
      <c r="BE43" s="218">
        <v>0</v>
      </c>
      <c r="BF43" s="218">
        <v>0</v>
      </c>
      <c r="BG43" s="218">
        <v>0</v>
      </c>
      <c r="BH43" s="218">
        <v>0</v>
      </c>
      <c r="BI43" s="218">
        <v>0</v>
      </c>
      <c r="BJ43" s="8">
        <f t="shared" si="20"/>
        <v>0.01</v>
      </c>
      <c r="BL43" s="8">
        <f t="shared" si="21"/>
        <v>0</v>
      </c>
      <c r="BM43" s="8">
        <f t="shared" si="22"/>
        <v>0</v>
      </c>
      <c r="BN43" s="8">
        <f t="shared" si="23"/>
        <v>0.01</v>
      </c>
      <c r="BO43" s="8">
        <f t="shared" si="24"/>
        <v>0.01</v>
      </c>
      <c r="BP43" s="182">
        <f t="shared" si="25"/>
        <v>-0.01</v>
      </c>
      <c r="BQ43" s="182">
        <f t="shared" si="26"/>
        <v>-0.01</v>
      </c>
    </row>
    <row r="44" spans="1:69">
      <c r="A44" s="8" t="s">
        <v>86</v>
      </c>
      <c r="B44" s="15">
        <f>'[3]04'!B46</f>
        <v>320</v>
      </c>
      <c r="C44" s="16">
        <f>'[3]04'!C46</f>
        <v>0</v>
      </c>
      <c r="D44" s="16">
        <f>'[3]04'!D46</f>
        <v>0</v>
      </c>
      <c r="E44" s="16">
        <f>'[3]04'!E46</f>
        <v>0</v>
      </c>
      <c r="F44" s="16">
        <f>'[3]04'!F46</f>
        <v>320</v>
      </c>
      <c r="G44" s="16">
        <f>'[3]04'!G46</f>
        <v>440</v>
      </c>
      <c r="H44" s="17">
        <f t="shared" si="27"/>
        <v>1080</v>
      </c>
      <c r="I44" s="15">
        <f>'[3]04'!J46</f>
        <v>0.08</v>
      </c>
      <c r="J44" s="16">
        <f>'[3]04'!K46</f>
        <v>0</v>
      </c>
      <c r="K44" s="16">
        <f>'[3]04'!L46</f>
        <v>0</v>
      </c>
      <c r="L44" s="16">
        <f>'[3]04'!M46</f>
        <v>0</v>
      </c>
      <c r="M44" s="16">
        <f>'[3]04'!N46</f>
        <v>0</v>
      </c>
      <c r="N44" s="16">
        <f>'[3]04'!O46</f>
        <v>0</v>
      </c>
      <c r="O44" s="17">
        <f t="shared" si="28"/>
        <v>0.08</v>
      </c>
      <c r="P44" s="18">
        <f>frq!C44</f>
        <v>1</v>
      </c>
      <c r="Q44" s="15">
        <f t="shared" si="29"/>
        <v>0.08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0.08</v>
      </c>
      <c r="X44" s="8">
        <f t="shared" si="4"/>
        <v>0.01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0.01</v>
      </c>
      <c r="AE44" s="8">
        <f t="shared" si="11"/>
        <v>0.01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0.01</v>
      </c>
      <c r="AL44" s="8">
        <f t="shared" si="31"/>
        <v>6.0000000000000005E-2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6.0000000000000005E-2</v>
      </c>
      <c r="AT44" s="8">
        <v>0</v>
      </c>
      <c r="AU44" s="8">
        <v>0</v>
      </c>
      <c r="AW44" s="218">
        <v>0.01</v>
      </c>
      <c r="AX44" s="218">
        <v>0</v>
      </c>
      <c r="AY44" s="218">
        <v>0</v>
      </c>
      <c r="AZ44" s="218">
        <v>0</v>
      </c>
      <c r="BA44" s="218">
        <v>0</v>
      </c>
      <c r="BB44" s="218">
        <v>0</v>
      </c>
      <c r="BC44" s="8">
        <f t="shared" si="19"/>
        <v>0.01</v>
      </c>
      <c r="BD44" s="218">
        <v>0.01</v>
      </c>
      <c r="BE44" s="218">
        <v>0</v>
      </c>
      <c r="BF44" s="218">
        <v>0</v>
      </c>
      <c r="BG44" s="218">
        <v>0</v>
      </c>
      <c r="BH44" s="218">
        <v>0</v>
      </c>
      <c r="BI44" s="218">
        <v>0</v>
      </c>
      <c r="BJ44" s="8">
        <f t="shared" si="20"/>
        <v>0.01</v>
      </c>
      <c r="BL44" s="8">
        <f t="shared" si="21"/>
        <v>0</v>
      </c>
      <c r="BM44" s="8">
        <f t="shared" si="22"/>
        <v>0</v>
      </c>
      <c r="BN44" s="8">
        <f t="shared" si="23"/>
        <v>0.01</v>
      </c>
      <c r="BO44" s="8">
        <f t="shared" si="24"/>
        <v>0.01</v>
      </c>
      <c r="BP44" s="182">
        <f t="shared" si="25"/>
        <v>-0.01</v>
      </c>
      <c r="BQ44" s="182">
        <f t="shared" si="26"/>
        <v>-0.01</v>
      </c>
    </row>
    <row r="45" spans="1:69">
      <c r="A45" s="8" t="s">
        <v>87</v>
      </c>
      <c r="B45" s="15">
        <f>'[3]04'!B47</f>
        <v>320</v>
      </c>
      <c r="C45" s="16">
        <f>'[3]04'!C47</f>
        <v>0</v>
      </c>
      <c r="D45" s="16">
        <f>'[3]04'!D47</f>
        <v>0</v>
      </c>
      <c r="E45" s="16">
        <f>'[3]04'!E47</f>
        <v>0</v>
      </c>
      <c r="F45" s="16">
        <f>'[3]04'!F47</f>
        <v>320</v>
      </c>
      <c r="G45" s="16">
        <f>'[3]04'!G47</f>
        <v>440</v>
      </c>
      <c r="H45" s="17">
        <f t="shared" si="27"/>
        <v>1080</v>
      </c>
      <c r="I45" s="15">
        <f>'[3]04'!J47</f>
        <v>0.08</v>
      </c>
      <c r="J45" s="16">
        <f>'[3]04'!K47</f>
        <v>0</v>
      </c>
      <c r="K45" s="16">
        <f>'[3]04'!L47</f>
        <v>0</v>
      </c>
      <c r="L45" s="16">
        <f>'[3]04'!M47</f>
        <v>0</v>
      </c>
      <c r="M45" s="16">
        <f>'[3]04'!N47</f>
        <v>0</v>
      </c>
      <c r="N45" s="16">
        <f>'[3]04'!O47</f>
        <v>0</v>
      </c>
      <c r="O45" s="17">
        <f t="shared" si="28"/>
        <v>0.08</v>
      </c>
      <c r="P45" s="18">
        <f>frq!C45</f>
        <v>1</v>
      </c>
      <c r="Q45" s="15">
        <f t="shared" si="29"/>
        <v>0.08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0.08</v>
      </c>
      <c r="X45" s="8">
        <f t="shared" si="4"/>
        <v>0.01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0.01</v>
      </c>
      <c r="AE45" s="8">
        <f t="shared" si="11"/>
        <v>0.01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0.01</v>
      </c>
      <c r="AL45" s="8">
        <f t="shared" si="31"/>
        <v>6.0000000000000005E-2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6.0000000000000005E-2</v>
      </c>
      <c r="AT45" s="8">
        <v>0</v>
      </c>
      <c r="AU45" s="8">
        <v>0</v>
      </c>
      <c r="AW45" s="218">
        <v>0.01</v>
      </c>
      <c r="AX45" s="218">
        <v>0</v>
      </c>
      <c r="AY45" s="218">
        <v>0</v>
      </c>
      <c r="AZ45" s="218">
        <v>0</v>
      </c>
      <c r="BA45" s="218">
        <v>0</v>
      </c>
      <c r="BB45" s="218">
        <v>0</v>
      </c>
      <c r="BC45" s="8">
        <f t="shared" si="19"/>
        <v>0.01</v>
      </c>
      <c r="BD45" s="218">
        <v>0.01</v>
      </c>
      <c r="BE45" s="218">
        <v>0</v>
      </c>
      <c r="BF45" s="218">
        <v>0</v>
      </c>
      <c r="BG45" s="218">
        <v>0</v>
      </c>
      <c r="BH45" s="218">
        <v>0</v>
      </c>
      <c r="BI45" s="218">
        <v>0</v>
      </c>
      <c r="BJ45" s="8">
        <f t="shared" si="20"/>
        <v>0.01</v>
      </c>
      <c r="BL45" s="8">
        <f t="shared" si="21"/>
        <v>0</v>
      </c>
      <c r="BM45" s="8">
        <f t="shared" si="22"/>
        <v>0</v>
      </c>
      <c r="BN45" s="8">
        <f t="shared" si="23"/>
        <v>0.01</v>
      </c>
      <c r="BO45" s="8">
        <f t="shared" si="24"/>
        <v>0.01</v>
      </c>
      <c r="BP45" s="182">
        <f t="shared" si="25"/>
        <v>-0.01</v>
      </c>
      <c r="BQ45" s="182">
        <f t="shared" si="26"/>
        <v>-0.01</v>
      </c>
    </row>
    <row r="46" spans="1:69">
      <c r="A46" s="8" t="s">
        <v>88</v>
      </c>
      <c r="B46" s="15">
        <f>'[3]04'!B48</f>
        <v>320</v>
      </c>
      <c r="C46" s="16">
        <f>'[3]04'!C48</f>
        <v>0</v>
      </c>
      <c r="D46" s="16">
        <f>'[3]04'!D48</f>
        <v>0</v>
      </c>
      <c r="E46" s="16">
        <f>'[3]04'!E48</f>
        <v>0</v>
      </c>
      <c r="F46" s="16">
        <f>'[3]04'!F48</f>
        <v>320</v>
      </c>
      <c r="G46" s="16">
        <f>'[3]04'!G48</f>
        <v>440</v>
      </c>
      <c r="H46" s="17">
        <f t="shared" si="27"/>
        <v>1080</v>
      </c>
      <c r="I46" s="15">
        <f>'[3]04'!J48</f>
        <v>0.08</v>
      </c>
      <c r="J46" s="16">
        <f>'[3]04'!K48</f>
        <v>0</v>
      </c>
      <c r="K46" s="16">
        <f>'[3]04'!L48</f>
        <v>0</v>
      </c>
      <c r="L46" s="16">
        <f>'[3]04'!M48</f>
        <v>0</v>
      </c>
      <c r="M46" s="16">
        <f>'[3]04'!N48</f>
        <v>0</v>
      </c>
      <c r="N46" s="16">
        <f>'[3]04'!O48</f>
        <v>0</v>
      </c>
      <c r="O46" s="17">
        <f t="shared" si="28"/>
        <v>0.08</v>
      </c>
      <c r="P46" s="18">
        <f>frq!C46</f>
        <v>1</v>
      </c>
      <c r="Q46" s="15">
        <f t="shared" si="29"/>
        <v>0.08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0.08</v>
      </c>
      <c r="X46" s="8">
        <f t="shared" si="4"/>
        <v>0.01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0.01</v>
      </c>
      <c r="AE46" s="8">
        <f t="shared" si="11"/>
        <v>0.01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0.01</v>
      </c>
      <c r="AL46" s="8">
        <f t="shared" si="31"/>
        <v>6.0000000000000005E-2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6.0000000000000005E-2</v>
      </c>
      <c r="AT46" s="8">
        <v>0</v>
      </c>
      <c r="AU46" s="8">
        <v>0</v>
      </c>
      <c r="AW46" s="218">
        <v>0.01</v>
      </c>
      <c r="AX46" s="218">
        <v>0</v>
      </c>
      <c r="AY46" s="218">
        <v>0</v>
      </c>
      <c r="AZ46" s="218">
        <v>0</v>
      </c>
      <c r="BA46" s="218">
        <v>0</v>
      </c>
      <c r="BB46" s="218">
        <v>0</v>
      </c>
      <c r="BC46" s="8">
        <f t="shared" si="19"/>
        <v>0.01</v>
      </c>
      <c r="BD46" s="218">
        <v>0.01</v>
      </c>
      <c r="BE46" s="218">
        <v>0</v>
      </c>
      <c r="BF46" s="218">
        <v>0</v>
      </c>
      <c r="BG46" s="218">
        <v>0</v>
      </c>
      <c r="BH46" s="218">
        <v>0</v>
      </c>
      <c r="BI46" s="218">
        <v>0</v>
      </c>
      <c r="BJ46" s="8">
        <f t="shared" si="20"/>
        <v>0.01</v>
      </c>
      <c r="BL46" s="8">
        <f t="shared" si="21"/>
        <v>0</v>
      </c>
      <c r="BM46" s="8">
        <f t="shared" si="22"/>
        <v>0</v>
      </c>
      <c r="BN46" s="8">
        <f t="shared" si="23"/>
        <v>0.01</v>
      </c>
      <c r="BO46" s="8">
        <f t="shared" si="24"/>
        <v>0.01</v>
      </c>
      <c r="BP46" s="182">
        <f t="shared" si="25"/>
        <v>-0.01</v>
      </c>
      <c r="BQ46" s="182">
        <f t="shared" si="26"/>
        <v>-0.01</v>
      </c>
    </row>
    <row r="47" spans="1:69">
      <c r="A47" s="8" t="s">
        <v>89</v>
      </c>
      <c r="B47" s="15">
        <f>'[3]04'!B49</f>
        <v>320</v>
      </c>
      <c r="C47" s="16">
        <f>'[3]04'!C49</f>
        <v>0</v>
      </c>
      <c r="D47" s="16">
        <f>'[3]04'!D49</f>
        <v>0</v>
      </c>
      <c r="E47" s="16">
        <f>'[3]04'!E49</f>
        <v>0</v>
      </c>
      <c r="F47" s="16">
        <f>'[3]04'!F49</f>
        <v>320</v>
      </c>
      <c r="G47" s="16">
        <f>'[3]04'!G49</f>
        <v>440</v>
      </c>
      <c r="H47" s="17">
        <f t="shared" si="27"/>
        <v>1080</v>
      </c>
      <c r="I47" s="15">
        <f>'[3]04'!J49</f>
        <v>0.08</v>
      </c>
      <c r="J47" s="16">
        <f>'[3]04'!K49</f>
        <v>0</v>
      </c>
      <c r="K47" s="16">
        <f>'[3]04'!L49</f>
        <v>0</v>
      </c>
      <c r="L47" s="16">
        <f>'[3]04'!M49</f>
        <v>0</v>
      </c>
      <c r="M47" s="16">
        <f>'[3]04'!N49</f>
        <v>0</v>
      </c>
      <c r="N47" s="16">
        <f>'[3]04'!O49</f>
        <v>0</v>
      </c>
      <c r="O47" s="17">
        <f t="shared" si="28"/>
        <v>0.08</v>
      </c>
      <c r="P47" s="18">
        <f>frq!C47</f>
        <v>1</v>
      </c>
      <c r="Q47" s="15">
        <f t="shared" si="29"/>
        <v>0.08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0.08</v>
      </c>
      <c r="X47" s="8">
        <f t="shared" si="4"/>
        <v>0.01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0.01</v>
      </c>
      <c r="AE47" s="8">
        <f t="shared" si="11"/>
        <v>0.01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0.01</v>
      </c>
      <c r="AL47" s="8">
        <f t="shared" si="31"/>
        <v>6.0000000000000005E-2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6.0000000000000005E-2</v>
      </c>
      <c r="AT47" s="8">
        <v>0</v>
      </c>
      <c r="AU47" s="8">
        <v>0</v>
      </c>
      <c r="AW47" s="218">
        <v>0.01</v>
      </c>
      <c r="AX47" s="218">
        <v>0</v>
      </c>
      <c r="AY47" s="218">
        <v>0</v>
      </c>
      <c r="AZ47" s="218">
        <v>0</v>
      </c>
      <c r="BA47" s="218">
        <v>0</v>
      </c>
      <c r="BB47" s="218">
        <v>0</v>
      </c>
      <c r="BC47" s="8">
        <f t="shared" si="19"/>
        <v>0.01</v>
      </c>
      <c r="BD47" s="218">
        <v>0.01</v>
      </c>
      <c r="BE47" s="218">
        <v>0</v>
      </c>
      <c r="BF47" s="218">
        <v>0</v>
      </c>
      <c r="BG47" s="218">
        <v>0</v>
      </c>
      <c r="BH47" s="218">
        <v>0</v>
      </c>
      <c r="BI47" s="218">
        <v>0</v>
      </c>
      <c r="BJ47" s="8">
        <f t="shared" si="20"/>
        <v>0.01</v>
      </c>
      <c r="BL47" s="8">
        <f t="shared" si="21"/>
        <v>0</v>
      </c>
      <c r="BM47" s="8">
        <f t="shared" si="22"/>
        <v>0</v>
      </c>
      <c r="BN47" s="8">
        <f t="shared" si="23"/>
        <v>0.01</v>
      </c>
      <c r="BO47" s="8">
        <f t="shared" si="24"/>
        <v>0.01</v>
      </c>
      <c r="BP47" s="182">
        <f t="shared" si="25"/>
        <v>-0.01</v>
      </c>
      <c r="BQ47" s="182">
        <f t="shared" si="26"/>
        <v>-0.01</v>
      </c>
    </row>
    <row r="48" spans="1:69">
      <c r="A48" s="8" t="s">
        <v>90</v>
      </c>
      <c r="B48" s="15">
        <f>'[3]04'!B50</f>
        <v>320</v>
      </c>
      <c r="C48" s="16">
        <f>'[3]04'!C50</f>
        <v>0</v>
      </c>
      <c r="D48" s="16">
        <f>'[3]04'!D50</f>
        <v>0</v>
      </c>
      <c r="E48" s="16">
        <f>'[3]04'!E50</f>
        <v>0</v>
      </c>
      <c r="F48" s="16">
        <f>'[3]04'!F50</f>
        <v>320</v>
      </c>
      <c r="G48" s="16">
        <f>'[3]04'!G50</f>
        <v>440</v>
      </c>
      <c r="H48" s="17">
        <f t="shared" si="27"/>
        <v>1080</v>
      </c>
      <c r="I48" s="15">
        <f>'[3]04'!J50</f>
        <v>0.08</v>
      </c>
      <c r="J48" s="16">
        <f>'[3]04'!K50</f>
        <v>0</v>
      </c>
      <c r="K48" s="16">
        <f>'[3]04'!L50</f>
        <v>0</v>
      </c>
      <c r="L48" s="16">
        <f>'[3]04'!M50</f>
        <v>0</v>
      </c>
      <c r="M48" s="16">
        <f>'[3]04'!N50</f>
        <v>0</v>
      </c>
      <c r="N48" s="16">
        <f>'[3]04'!O50</f>
        <v>0</v>
      </c>
      <c r="O48" s="17">
        <f t="shared" si="28"/>
        <v>0.08</v>
      </c>
      <c r="P48" s="18">
        <f>frq!C48</f>
        <v>1</v>
      </c>
      <c r="Q48" s="15">
        <f t="shared" si="29"/>
        <v>0.08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0.08</v>
      </c>
      <c r="X48" s="8">
        <f t="shared" si="4"/>
        <v>0.01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0.01</v>
      </c>
      <c r="AE48" s="8">
        <f t="shared" si="11"/>
        <v>0.01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0.01</v>
      </c>
      <c r="AL48" s="8">
        <f t="shared" si="31"/>
        <v>6.0000000000000005E-2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6.0000000000000005E-2</v>
      </c>
      <c r="AT48" s="8">
        <v>0</v>
      </c>
      <c r="AU48" s="8">
        <v>0</v>
      </c>
      <c r="AW48" s="218">
        <v>0.01</v>
      </c>
      <c r="AX48" s="218">
        <v>0</v>
      </c>
      <c r="AY48" s="218">
        <v>0</v>
      </c>
      <c r="AZ48" s="218">
        <v>0</v>
      </c>
      <c r="BA48" s="218">
        <v>0</v>
      </c>
      <c r="BB48" s="218">
        <v>0</v>
      </c>
      <c r="BC48" s="8">
        <f t="shared" si="19"/>
        <v>0.01</v>
      </c>
      <c r="BD48" s="218">
        <v>0.01</v>
      </c>
      <c r="BE48" s="218">
        <v>0</v>
      </c>
      <c r="BF48" s="218">
        <v>0</v>
      </c>
      <c r="BG48" s="218">
        <v>0</v>
      </c>
      <c r="BH48" s="218">
        <v>0</v>
      </c>
      <c r="BI48" s="218">
        <v>0</v>
      </c>
      <c r="BJ48" s="8">
        <f t="shared" si="20"/>
        <v>0.01</v>
      </c>
      <c r="BL48" s="8">
        <f t="shared" si="21"/>
        <v>0</v>
      </c>
      <c r="BM48" s="8">
        <f t="shared" si="22"/>
        <v>0</v>
      </c>
      <c r="BN48" s="8">
        <f t="shared" si="23"/>
        <v>0.01</v>
      </c>
      <c r="BO48" s="8">
        <f t="shared" si="24"/>
        <v>0.01</v>
      </c>
      <c r="BP48" s="182">
        <f t="shared" si="25"/>
        <v>-0.01</v>
      </c>
      <c r="BQ48" s="182">
        <f t="shared" si="26"/>
        <v>-0.01</v>
      </c>
    </row>
    <row r="49" spans="1:69">
      <c r="A49" s="8" t="s">
        <v>91</v>
      </c>
      <c r="B49" s="15">
        <f>'[3]04'!B51</f>
        <v>320</v>
      </c>
      <c r="C49" s="16">
        <f>'[3]04'!C51</f>
        <v>0</v>
      </c>
      <c r="D49" s="16">
        <f>'[3]04'!D51</f>
        <v>0</v>
      </c>
      <c r="E49" s="16">
        <f>'[3]04'!E51</f>
        <v>0</v>
      </c>
      <c r="F49" s="16">
        <f>'[3]04'!F51</f>
        <v>320</v>
      </c>
      <c r="G49" s="16">
        <f>'[3]04'!G51</f>
        <v>440</v>
      </c>
      <c r="H49" s="17">
        <f t="shared" si="27"/>
        <v>1080</v>
      </c>
      <c r="I49" s="15">
        <f>'[3]04'!J51</f>
        <v>0.08</v>
      </c>
      <c r="J49" s="16">
        <f>'[3]04'!K51</f>
        <v>0</v>
      </c>
      <c r="K49" s="16">
        <f>'[3]04'!L51</f>
        <v>0</v>
      </c>
      <c r="L49" s="16">
        <f>'[3]04'!M51</f>
        <v>0</v>
      </c>
      <c r="M49" s="16">
        <f>'[3]04'!N51</f>
        <v>0</v>
      </c>
      <c r="N49" s="16">
        <f>'[3]04'!O51</f>
        <v>0</v>
      </c>
      <c r="O49" s="17">
        <f t="shared" si="28"/>
        <v>0.08</v>
      </c>
      <c r="P49" s="18">
        <f>frq!C49</f>
        <v>1</v>
      </c>
      <c r="Q49" s="15">
        <f t="shared" si="29"/>
        <v>0.08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0.08</v>
      </c>
      <c r="X49" s="8">
        <f t="shared" si="4"/>
        <v>0.01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0.01</v>
      </c>
      <c r="AE49" s="8">
        <f t="shared" si="11"/>
        <v>0.01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0.01</v>
      </c>
      <c r="AL49" s="8">
        <f t="shared" si="31"/>
        <v>6.0000000000000005E-2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6.0000000000000005E-2</v>
      </c>
      <c r="AT49" s="8">
        <v>0</v>
      </c>
      <c r="AU49" s="8">
        <v>0</v>
      </c>
      <c r="AW49" s="218">
        <v>0.01</v>
      </c>
      <c r="AX49" s="218">
        <v>0</v>
      </c>
      <c r="AY49" s="218">
        <v>0</v>
      </c>
      <c r="AZ49" s="218">
        <v>0</v>
      </c>
      <c r="BA49" s="218">
        <v>0</v>
      </c>
      <c r="BB49" s="218">
        <v>0</v>
      </c>
      <c r="BC49" s="8">
        <f t="shared" si="19"/>
        <v>0.01</v>
      </c>
      <c r="BD49" s="218">
        <v>0.01</v>
      </c>
      <c r="BE49" s="218">
        <v>0</v>
      </c>
      <c r="BF49" s="218">
        <v>0</v>
      </c>
      <c r="BG49" s="218">
        <v>0</v>
      </c>
      <c r="BH49" s="218">
        <v>0</v>
      </c>
      <c r="BI49" s="218">
        <v>0</v>
      </c>
      <c r="BJ49" s="8">
        <f t="shared" si="20"/>
        <v>0.01</v>
      </c>
      <c r="BL49" s="8">
        <f t="shared" si="21"/>
        <v>0</v>
      </c>
      <c r="BM49" s="8">
        <f t="shared" si="22"/>
        <v>0</v>
      </c>
      <c r="BN49" s="8">
        <f t="shared" si="23"/>
        <v>0.01</v>
      </c>
      <c r="BO49" s="8">
        <f t="shared" si="24"/>
        <v>0.01</v>
      </c>
      <c r="BP49" s="182">
        <f t="shared" si="25"/>
        <v>-0.01</v>
      </c>
      <c r="BQ49" s="182">
        <f t="shared" si="26"/>
        <v>-0.01</v>
      </c>
    </row>
    <row r="50" spans="1:69">
      <c r="A50" s="8" t="s">
        <v>92</v>
      </c>
      <c r="B50" s="15">
        <f>'[3]04'!B52</f>
        <v>320</v>
      </c>
      <c r="C50" s="16">
        <f>'[3]04'!C52</f>
        <v>0</v>
      </c>
      <c r="D50" s="16">
        <f>'[3]04'!D52</f>
        <v>0</v>
      </c>
      <c r="E50" s="16">
        <f>'[3]04'!E52</f>
        <v>0</v>
      </c>
      <c r="F50" s="16">
        <f>'[3]04'!F52</f>
        <v>320</v>
      </c>
      <c r="G50" s="16">
        <f>'[3]04'!G52</f>
        <v>440</v>
      </c>
      <c r="H50" s="17">
        <f t="shared" si="27"/>
        <v>1080</v>
      </c>
      <c r="I50" s="15">
        <f>'[3]04'!J52</f>
        <v>0.08</v>
      </c>
      <c r="J50" s="16">
        <f>'[3]04'!K52</f>
        <v>0</v>
      </c>
      <c r="K50" s="16">
        <f>'[3]04'!L52</f>
        <v>0</v>
      </c>
      <c r="L50" s="16">
        <f>'[3]04'!M52</f>
        <v>0</v>
      </c>
      <c r="M50" s="16">
        <f>'[3]04'!N52</f>
        <v>0</v>
      </c>
      <c r="N50" s="16">
        <f>'[3]04'!O52</f>
        <v>0</v>
      </c>
      <c r="O50" s="17">
        <f t="shared" si="28"/>
        <v>0.08</v>
      </c>
      <c r="P50" s="18">
        <f>frq!C50</f>
        <v>1</v>
      </c>
      <c r="Q50" s="15">
        <f t="shared" si="29"/>
        <v>0.08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0.08</v>
      </c>
      <c r="X50" s="8">
        <f t="shared" si="4"/>
        <v>0.01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0.01</v>
      </c>
      <c r="AE50" s="8">
        <f t="shared" si="11"/>
        <v>0.01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0.01</v>
      </c>
      <c r="AL50" s="8">
        <f t="shared" si="31"/>
        <v>6.0000000000000005E-2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6.0000000000000005E-2</v>
      </c>
      <c r="AT50" s="8">
        <v>0</v>
      </c>
      <c r="AU50" s="8">
        <v>0</v>
      </c>
      <c r="AW50" s="218">
        <v>0.01</v>
      </c>
      <c r="AX50" s="218">
        <v>0</v>
      </c>
      <c r="AY50" s="218">
        <v>0</v>
      </c>
      <c r="AZ50" s="218">
        <v>0</v>
      </c>
      <c r="BA50" s="218">
        <v>0</v>
      </c>
      <c r="BB50" s="218">
        <v>0</v>
      </c>
      <c r="BC50" s="8">
        <f t="shared" si="19"/>
        <v>0.01</v>
      </c>
      <c r="BD50" s="218">
        <v>0.01</v>
      </c>
      <c r="BE50" s="218">
        <v>0</v>
      </c>
      <c r="BF50" s="218">
        <v>0</v>
      </c>
      <c r="BG50" s="218">
        <v>0</v>
      </c>
      <c r="BH50" s="218">
        <v>0</v>
      </c>
      <c r="BI50" s="218">
        <v>0</v>
      </c>
      <c r="BJ50" s="8">
        <f t="shared" si="20"/>
        <v>0.01</v>
      </c>
      <c r="BL50" s="8">
        <f t="shared" si="21"/>
        <v>0</v>
      </c>
      <c r="BM50" s="8">
        <f t="shared" si="22"/>
        <v>0</v>
      </c>
      <c r="BN50" s="8">
        <f t="shared" si="23"/>
        <v>0.01</v>
      </c>
      <c r="BO50" s="8">
        <f t="shared" si="24"/>
        <v>0.01</v>
      </c>
      <c r="BP50" s="182">
        <f t="shared" si="25"/>
        <v>-0.01</v>
      </c>
      <c r="BQ50" s="182">
        <f t="shared" si="26"/>
        <v>-0.01</v>
      </c>
    </row>
    <row r="51" spans="1:69">
      <c r="A51" s="8" t="s">
        <v>93</v>
      </c>
      <c r="B51" s="15">
        <f>'[3]04'!B53</f>
        <v>320</v>
      </c>
      <c r="C51" s="16">
        <f>'[3]04'!C53</f>
        <v>0</v>
      </c>
      <c r="D51" s="16">
        <f>'[3]04'!D53</f>
        <v>0</v>
      </c>
      <c r="E51" s="16">
        <f>'[3]04'!E53</f>
        <v>0</v>
      </c>
      <c r="F51" s="16">
        <f>'[3]04'!F53</f>
        <v>320</v>
      </c>
      <c r="G51" s="16">
        <f>'[3]04'!G53</f>
        <v>440</v>
      </c>
      <c r="H51" s="17">
        <f t="shared" si="27"/>
        <v>1080</v>
      </c>
      <c r="I51" s="15">
        <f>'[3]04'!J53</f>
        <v>0.08</v>
      </c>
      <c r="J51" s="16">
        <f>'[3]04'!K53</f>
        <v>0</v>
      </c>
      <c r="K51" s="16">
        <f>'[3]04'!L53</f>
        <v>0</v>
      </c>
      <c r="L51" s="16">
        <f>'[3]04'!M53</f>
        <v>0</v>
      </c>
      <c r="M51" s="16">
        <f>'[3]04'!N53</f>
        <v>0</v>
      </c>
      <c r="N51" s="16">
        <f>'[3]04'!O53</f>
        <v>0</v>
      </c>
      <c r="O51" s="17">
        <f t="shared" si="28"/>
        <v>0.08</v>
      </c>
      <c r="P51" s="18">
        <f>frq!C51</f>
        <v>1</v>
      </c>
      <c r="Q51" s="15">
        <f t="shared" si="29"/>
        <v>0.08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0.08</v>
      </c>
      <c r="X51" s="8">
        <f t="shared" si="4"/>
        <v>0.01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0.01</v>
      </c>
      <c r="AE51" s="8">
        <f t="shared" si="11"/>
        <v>0.01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0.01</v>
      </c>
      <c r="AL51" s="8">
        <f t="shared" si="31"/>
        <v>6.0000000000000005E-2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6.0000000000000005E-2</v>
      </c>
      <c r="AT51" s="8">
        <v>0</v>
      </c>
      <c r="AU51" s="8">
        <v>0</v>
      </c>
      <c r="AW51" s="218">
        <v>0.01</v>
      </c>
      <c r="AX51" s="218">
        <v>0</v>
      </c>
      <c r="AY51" s="218">
        <v>0</v>
      </c>
      <c r="AZ51" s="218">
        <v>0</v>
      </c>
      <c r="BA51" s="218">
        <v>0</v>
      </c>
      <c r="BB51" s="218">
        <v>0</v>
      </c>
      <c r="BC51" s="8">
        <f t="shared" si="19"/>
        <v>0.01</v>
      </c>
      <c r="BD51" s="218">
        <v>0.01</v>
      </c>
      <c r="BE51" s="218">
        <v>0</v>
      </c>
      <c r="BF51" s="218">
        <v>0</v>
      </c>
      <c r="BG51" s="218">
        <v>0</v>
      </c>
      <c r="BH51" s="218">
        <v>0</v>
      </c>
      <c r="BI51" s="218">
        <v>0</v>
      </c>
      <c r="BJ51" s="8">
        <f t="shared" si="20"/>
        <v>0.01</v>
      </c>
      <c r="BL51" s="8">
        <f t="shared" si="21"/>
        <v>0</v>
      </c>
      <c r="BM51" s="8">
        <f t="shared" si="22"/>
        <v>0</v>
      </c>
      <c r="BN51" s="8">
        <f t="shared" si="23"/>
        <v>0.01</v>
      </c>
      <c r="BO51" s="8">
        <f t="shared" si="24"/>
        <v>0.01</v>
      </c>
      <c r="BP51" s="182">
        <f t="shared" si="25"/>
        <v>-0.01</v>
      </c>
      <c r="BQ51" s="182">
        <f t="shared" si="26"/>
        <v>-0.01</v>
      </c>
    </row>
    <row r="52" spans="1:69">
      <c r="A52" s="8" t="s">
        <v>94</v>
      </c>
      <c r="B52" s="15">
        <f>'[3]04'!B54</f>
        <v>320</v>
      </c>
      <c r="C52" s="16">
        <f>'[3]04'!C54</f>
        <v>0</v>
      </c>
      <c r="D52" s="16">
        <f>'[3]04'!D54</f>
        <v>0</v>
      </c>
      <c r="E52" s="16">
        <f>'[3]04'!E54</f>
        <v>0</v>
      </c>
      <c r="F52" s="16">
        <f>'[3]04'!F54</f>
        <v>320</v>
      </c>
      <c r="G52" s="16">
        <f>'[3]04'!G54</f>
        <v>440</v>
      </c>
      <c r="H52" s="17">
        <f t="shared" si="27"/>
        <v>1080</v>
      </c>
      <c r="I52" s="15">
        <f>'[3]04'!J54</f>
        <v>0.08</v>
      </c>
      <c r="J52" s="16">
        <f>'[3]04'!K54</f>
        <v>0</v>
      </c>
      <c r="K52" s="16">
        <f>'[3]04'!L54</f>
        <v>0</v>
      </c>
      <c r="L52" s="16">
        <f>'[3]04'!M54</f>
        <v>0</v>
      </c>
      <c r="M52" s="16">
        <f>'[3]04'!N54</f>
        <v>0</v>
      </c>
      <c r="N52" s="16">
        <f>'[3]04'!O54</f>
        <v>0</v>
      </c>
      <c r="O52" s="17">
        <f t="shared" si="28"/>
        <v>0.08</v>
      </c>
      <c r="P52" s="18">
        <f>frq!C52</f>
        <v>1</v>
      </c>
      <c r="Q52" s="15">
        <f t="shared" si="29"/>
        <v>0.08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0.08</v>
      </c>
      <c r="X52" s="8">
        <f t="shared" si="4"/>
        <v>0.01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0.01</v>
      </c>
      <c r="AE52" s="8">
        <f t="shared" si="11"/>
        <v>0.01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0.01</v>
      </c>
      <c r="AL52" s="8">
        <f t="shared" si="31"/>
        <v>6.0000000000000005E-2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6.0000000000000005E-2</v>
      </c>
      <c r="AT52" s="8">
        <v>0</v>
      </c>
      <c r="AU52" s="8">
        <v>0</v>
      </c>
      <c r="AW52" s="218">
        <v>0.01</v>
      </c>
      <c r="AX52" s="218">
        <v>0</v>
      </c>
      <c r="AY52" s="218">
        <v>0</v>
      </c>
      <c r="AZ52" s="218">
        <v>0</v>
      </c>
      <c r="BA52" s="218">
        <v>0</v>
      </c>
      <c r="BB52" s="218">
        <v>0</v>
      </c>
      <c r="BC52" s="8">
        <f t="shared" si="19"/>
        <v>0.01</v>
      </c>
      <c r="BD52" s="218">
        <v>0.01</v>
      </c>
      <c r="BE52" s="218">
        <v>0</v>
      </c>
      <c r="BF52" s="218">
        <v>0</v>
      </c>
      <c r="BG52" s="218">
        <v>0</v>
      </c>
      <c r="BH52" s="218">
        <v>0</v>
      </c>
      <c r="BI52" s="218">
        <v>0</v>
      </c>
      <c r="BJ52" s="8">
        <f t="shared" si="20"/>
        <v>0.01</v>
      </c>
      <c r="BL52" s="8">
        <f t="shared" si="21"/>
        <v>0</v>
      </c>
      <c r="BM52" s="8">
        <f t="shared" si="22"/>
        <v>0</v>
      </c>
      <c r="BN52" s="8">
        <f t="shared" si="23"/>
        <v>0.01</v>
      </c>
      <c r="BO52" s="8">
        <f t="shared" si="24"/>
        <v>0.01</v>
      </c>
      <c r="BP52" s="182">
        <f t="shared" si="25"/>
        <v>-0.01</v>
      </c>
      <c r="BQ52" s="182">
        <f t="shared" si="26"/>
        <v>-0.01</v>
      </c>
    </row>
    <row r="53" spans="1:69">
      <c r="A53" s="8" t="s">
        <v>95</v>
      </c>
      <c r="B53" s="15">
        <f>'[3]04'!B55</f>
        <v>320</v>
      </c>
      <c r="C53" s="16">
        <f>'[3]04'!C55</f>
        <v>0</v>
      </c>
      <c r="D53" s="16">
        <f>'[3]04'!D55</f>
        <v>0</v>
      </c>
      <c r="E53" s="16">
        <f>'[3]04'!E55</f>
        <v>0</v>
      </c>
      <c r="F53" s="16">
        <f>'[3]04'!F55</f>
        <v>320</v>
      </c>
      <c r="G53" s="16">
        <f>'[3]04'!G55</f>
        <v>440</v>
      </c>
      <c r="H53" s="17">
        <f t="shared" si="27"/>
        <v>1080</v>
      </c>
      <c r="I53" s="15">
        <f>'[3]04'!J55</f>
        <v>0.08</v>
      </c>
      <c r="J53" s="16">
        <f>'[3]04'!K55</f>
        <v>0</v>
      </c>
      <c r="K53" s="16">
        <f>'[3]04'!L55</f>
        <v>0</v>
      </c>
      <c r="L53" s="16">
        <f>'[3]04'!M55</f>
        <v>0</v>
      </c>
      <c r="M53" s="16">
        <f>'[3]04'!N55</f>
        <v>0</v>
      </c>
      <c r="N53" s="16">
        <f>'[3]04'!O55</f>
        <v>0</v>
      </c>
      <c r="O53" s="17">
        <f t="shared" si="28"/>
        <v>0.08</v>
      </c>
      <c r="P53" s="18">
        <f>frq!C53</f>
        <v>1</v>
      </c>
      <c r="Q53" s="15">
        <f t="shared" si="29"/>
        <v>0.08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0.08</v>
      </c>
      <c r="X53" s="8">
        <f t="shared" si="4"/>
        <v>0.01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0.01</v>
      </c>
      <c r="AE53" s="8">
        <f t="shared" si="11"/>
        <v>0.01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0.01</v>
      </c>
      <c r="AL53" s="8">
        <f t="shared" si="31"/>
        <v>6.0000000000000005E-2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6.0000000000000005E-2</v>
      </c>
      <c r="AT53" s="8">
        <v>0</v>
      </c>
      <c r="AU53" s="8">
        <v>0</v>
      </c>
      <c r="AW53" s="218">
        <v>0.01</v>
      </c>
      <c r="AX53" s="218">
        <v>0</v>
      </c>
      <c r="AY53" s="218">
        <v>0</v>
      </c>
      <c r="AZ53" s="218">
        <v>0</v>
      </c>
      <c r="BA53" s="218">
        <v>0</v>
      </c>
      <c r="BB53" s="218">
        <v>0</v>
      </c>
      <c r="BC53" s="8">
        <f t="shared" si="19"/>
        <v>0.01</v>
      </c>
      <c r="BD53" s="218">
        <v>0.01</v>
      </c>
      <c r="BE53" s="218">
        <v>0</v>
      </c>
      <c r="BF53" s="218">
        <v>0</v>
      </c>
      <c r="BG53" s="218">
        <v>0</v>
      </c>
      <c r="BH53" s="218">
        <v>0</v>
      </c>
      <c r="BI53" s="218">
        <v>0</v>
      </c>
      <c r="BJ53" s="8">
        <f t="shared" si="20"/>
        <v>0.01</v>
      </c>
      <c r="BL53" s="8">
        <f t="shared" si="21"/>
        <v>0</v>
      </c>
      <c r="BM53" s="8">
        <f t="shared" si="22"/>
        <v>0</v>
      </c>
      <c r="BN53" s="8">
        <f t="shared" si="23"/>
        <v>0.01</v>
      </c>
      <c r="BO53" s="8">
        <f t="shared" si="24"/>
        <v>0.01</v>
      </c>
      <c r="BP53" s="182">
        <f t="shared" si="25"/>
        <v>-0.01</v>
      </c>
      <c r="BQ53" s="182">
        <f t="shared" si="26"/>
        <v>-0.01</v>
      </c>
    </row>
    <row r="54" spans="1:69">
      <c r="A54" s="8" t="s">
        <v>96</v>
      </c>
      <c r="B54" s="15">
        <f>'[3]04'!B56</f>
        <v>320</v>
      </c>
      <c r="C54" s="16">
        <f>'[3]04'!C56</f>
        <v>0</v>
      </c>
      <c r="D54" s="16">
        <f>'[3]04'!D56</f>
        <v>0</v>
      </c>
      <c r="E54" s="16">
        <f>'[3]04'!E56</f>
        <v>0</v>
      </c>
      <c r="F54" s="16">
        <f>'[3]04'!F56</f>
        <v>320</v>
      </c>
      <c r="G54" s="16">
        <f>'[3]04'!G56</f>
        <v>440</v>
      </c>
      <c r="H54" s="17">
        <f t="shared" si="27"/>
        <v>1080</v>
      </c>
      <c r="I54" s="15">
        <f>'[3]04'!J56</f>
        <v>0.08</v>
      </c>
      <c r="J54" s="16">
        <f>'[3]04'!K56</f>
        <v>0</v>
      </c>
      <c r="K54" s="16">
        <f>'[3]04'!L56</f>
        <v>0</v>
      </c>
      <c r="L54" s="16">
        <f>'[3]04'!M56</f>
        <v>0</v>
      </c>
      <c r="M54" s="16">
        <f>'[3]04'!N56</f>
        <v>0</v>
      </c>
      <c r="N54" s="16">
        <f>'[3]04'!O56</f>
        <v>0</v>
      </c>
      <c r="O54" s="17">
        <f t="shared" si="28"/>
        <v>0.08</v>
      </c>
      <c r="P54" s="18">
        <f>frq!C54</f>
        <v>1</v>
      </c>
      <c r="Q54" s="15">
        <f t="shared" si="29"/>
        <v>0.08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0.08</v>
      </c>
      <c r="X54" s="8">
        <f t="shared" si="4"/>
        <v>0.01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0.01</v>
      </c>
      <c r="AE54" s="8">
        <f t="shared" si="11"/>
        <v>0.01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0.01</v>
      </c>
      <c r="AL54" s="8">
        <f t="shared" si="31"/>
        <v>6.0000000000000005E-2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6.0000000000000005E-2</v>
      </c>
      <c r="AT54" s="8">
        <v>0</v>
      </c>
      <c r="AU54" s="8">
        <v>0</v>
      </c>
      <c r="AW54" s="218">
        <v>0.01</v>
      </c>
      <c r="AX54" s="218">
        <v>0</v>
      </c>
      <c r="AY54" s="218">
        <v>0</v>
      </c>
      <c r="AZ54" s="218">
        <v>0</v>
      </c>
      <c r="BA54" s="218">
        <v>0</v>
      </c>
      <c r="BB54" s="218">
        <v>0</v>
      </c>
      <c r="BC54" s="8">
        <f t="shared" si="19"/>
        <v>0.01</v>
      </c>
      <c r="BD54" s="218">
        <v>0.01</v>
      </c>
      <c r="BE54" s="218">
        <v>0</v>
      </c>
      <c r="BF54" s="218">
        <v>0</v>
      </c>
      <c r="BG54" s="218">
        <v>0</v>
      </c>
      <c r="BH54" s="218">
        <v>0</v>
      </c>
      <c r="BI54" s="218">
        <v>0</v>
      </c>
      <c r="BJ54" s="8">
        <f t="shared" si="20"/>
        <v>0.01</v>
      </c>
      <c r="BL54" s="8">
        <f t="shared" si="21"/>
        <v>0</v>
      </c>
      <c r="BM54" s="8">
        <f t="shared" si="22"/>
        <v>0</v>
      </c>
      <c r="BN54" s="8">
        <f t="shared" si="23"/>
        <v>0.01</v>
      </c>
      <c r="BO54" s="8">
        <f t="shared" si="24"/>
        <v>0.01</v>
      </c>
      <c r="BP54" s="182">
        <f t="shared" si="25"/>
        <v>-0.01</v>
      </c>
      <c r="BQ54" s="182">
        <f t="shared" si="26"/>
        <v>-0.01</v>
      </c>
    </row>
    <row r="55" spans="1:69">
      <c r="A55" s="8" t="s">
        <v>97</v>
      </c>
      <c r="B55" s="15">
        <f>'[3]04'!B57</f>
        <v>320</v>
      </c>
      <c r="C55" s="16">
        <f>'[3]04'!C57</f>
        <v>0</v>
      </c>
      <c r="D55" s="16">
        <f>'[3]04'!D57</f>
        <v>0</v>
      </c>
      <c r="E55" s="16">
        <f>'[3]04'!E57</f>
        <v>0</v>
      </c>
      <c r="F55" s="16">
        <f>'[3]04'!F57</f>
        <v>320</v>
      </c>
      <c r="G55" s="16">
        <f>'[3]04'!G57</f>
        <v>440</v>
      </c>
      <c r="H55" s="17">
        <f t="shared" si="27"/>
        <v>1080</v>
      </c>
      <c r="I55" s="15">
        <f>'[3]04'!J57</f>
        <v>0.08</v>
      </c>
      <c r="J55" s="16">
        <f>'[3]04'!K57</f>
        <v>0</v>
      </c>
      <c r="K55" s="16">
        <f>'[3]04'!L57</f>
        <v>0</v>
      </c>
      <c r="L55" s="16">
        <f>'[3]04'!M57</f>
        <v>0</v>
      </c>
      <c r="M55" s="16">
        <f>'[3]04'!N57</f>
        <v>0</v>
      </c>
      <c r="N55" s="16">
        <f>'[3]04'!O57</f>
        <v>0</v>
      </c>
      <c r="O55" s="17">
        <f t="shared" si="28"/>
        <v>0.08</v>
      </c>
      <c r="P55" s="18">
        <f>frq!C55</f>
        <v>1</v>
      </c>
      <c r="Q55" s="15">
        <f t="shared" si="29"/>
        <v>0.08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0.08</v>
      </c>
      <c r="X55" s="8">
        <f t="shared" si="4"/>
        <v>0.01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0.01</v>
      </c>
      <c r="AE55" s="8">
        <f t="shared" si="11"/>
        <v>0.01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0.01</v>
      </c>
      <c r="AL55" s="8">
        <f t="shared" si="31"/>
        <v>6.0000000000000005E-2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6.0000000000000005E-2</v>
      </c>
      <c r="AT55" s="8">
        <v>0</v>
      </c>
      <c r="AU55" s="8">
        <v>0</v>
      </c>
      <c r="AW55" s="218">
        <v>0.01</v>
      </c>
      <c r="AX55" s="218">
        <v>0</v>
      </c>
      <c r="AY55" s="218">
        <v>0</v>
      </c>
      <c r="AZ55" s="218">
        <v>0</v>
      </c>
      <c r="BA55" s="218">
        <v>0</v>
      </c>
      <c r="BB55" s="218">
        <v>0</v>
      </c>
      <c r="BC55" s="8">
        <f t="shared" si="19"/>
        <v>0.01</v>
      </c>
      <c r="BD55" s="218">
        <v>0.01</v>
      </c>
      <c r="BE55" s="218">
        <v>0</v>
      </c>
      <c r="BF55" s="218">
        <v>0</v>
      </c>
      <c r="BG55" s="218">
        <v>0</v>
      </c>
      <c r="BH55" s="218">
        <v>0</v>
      </c>
      <c r="BI55" s="218">
        <v>0</v>
      </c>
      <c r="BJ55" s="8">
        <f t="shared" si="20"/>
        <v>0.01</v>
      </c>
      <c r="BL55" s="8">
        <f t="shared" si="21"/>
        <v>0</v>
      </c>
      <c r="BM55" s="8">
        <f t="shared" si="22"/>
        <v>0</v>
      </c>
      <c r="BN55" s="8">
        <f t="shared" si="23"/>
        <v>0.01</v>
      </c>
      <c r="BO55" s="8">
        <f t="shared" si="24"/>
        <v>0.01</v>
      </c>
      <c r="BP55" s="182">
        <f t="shared" si="25"/>
        <v>-0.01</v>
      </c>
      <c r="BQ55" s="182">
        <f t="shared" si="26"/>
        <v>-0.01</v>
      </c>
    </row>
    <row r="56" spans="1:69">
      <c r="A56" s="8" t="s">
        <v>98</v>
      </c>
      <c r="B56" s="15">
        <f>'[3]04'!B58</f>
        <v>320</v>
      </c>
      <c r="C56" s="16">
        <f>'[3]04'!C58</f>
        <v>0</v>
      </c>
      <c r="D56" s="16">
        <f>'[3]04'!D58</f>
        <v>0</v>
      </c>
      <c r="E56" s="16">
        <f>'[3]04'!E58</f>
        <v>0</v>
      </c>
      <c r="F56" s="16">
        <f>'[3]04'!F58</f>
        <v>320</v>
      </c>
      <c r="G56" s="16">
        <f>'[3]04'!G58</f>
        <v>440</v>
      </c>
      <c r="H56" s="17">
        <f t="shared" si="27"/>
        <v>1080</v>
      </c>
      <c r="I56" s="15">
        <f>'[3]04'!J58</f>
        <v>0.08</v>
      </c>
      <c r="J56" s="16">
        <f>'[3]04'!K58</f>
        <v>0</v>
      </c>
      <c r="K56" s="16">
        <f>'[3]04'!L58</f>
        <v>0</v>
      </c>
      <c r="L56" s="16">
        <f>'[3]04'!M58</f>
        <v>0</v>
      </c>
      <c r="M56" s="16">
        <f>'[3]04'!N58</f>
        <v>0</v>
      </c>
      <c r="N56" s="16">
        <f>'[3]04'!O58</f>
        <v>0</v>
      </c>
      <c r="O56" s="17">
        <f t="shared" si="28"/>
        <v>0.08</v>
      </c>
      <c r="P56" s="18">
        <f>frq!C56</f>
        <v>1</v>
      </c>
      <c r="Q56" s="15">
        <f t="shared" si="29"/>
        <v>0.08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0.08</v>
      </c>
      <c r="X56" s="8">
        <f t="shared" si="4"/>
        <v>0.01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0.01</v>
      </c>
      <c r="AE56" s="8">
        <f t="shared" si="11"/>
        <v>0.01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0.01</v>
      </c>
      <c r="AL56" s="8">
        <f t="shared" si="31"/>
        <v>6.0000000000000005E-2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6.0000000000000005E-2</v>
      </c>
      <c r="AT56" s="8">
        <v>0</v>
      </c>
      <c r="AU56" s="8">
        <v>0</v>
      </c>
      <c r="AW56" s="218">
        <v>0.01</v>
      </c>
      <c r="AX56" s="218">
        <v>0</v>
      </c>
      <c r="AY56" s="218">
        <v>0</v>
      </c>
      <c r="AZ56" s="218">
        <v>0</v>
      </c>
      <c r="BA56" s="218">
        <v>0</v>
      </c>
      <c r="BB56" s="218">
        <v>0</v>
      </c>
      <c r="BC56" s="8">
        <f t="shared" si="19"/>
        <v>0.01</v>
      </c>
      <c r="BD56" s="218">
        <v>0.01</v>
      </c>
      <c r="BE56" s="218">
        <v>0</v>
      </c>
      <c r="BF56" s="218">
        <v>0</v>
      </c>
      <c r="BG56" s="218">
        <v>0</v>
      </c>
      <c r="BH56" s="218">
        <v>0</v>
      </c>
      <c r="BI56" s="218">
        <v>0</v>
      </c>
      <c r="BJ56" s="8">
        <f t="shared" si="20"/>
        <v>0.01</v>
      </c>
      <c r="BL56" s="8">
        <f t="shared" si="21"/>
        <v>0</v>
      </c>
      <c r="BM56" s="8">
        <f t="shared" si="22"/>
        <v>0</v>
      </c>
      <c r="BN56" s="8">
        <f t="shared" si="23"/>
        <v>0.01</v>
      </c>
      <c r="BO56" s="8">
        <f t="shared" si="24"/>
        <v>0.01</v>
      </c>
      <c r="BP56" s="182">
        <f t="shared" si="25"/>
        <v>-0.01</v>
      </c>
      <c r="BQ56" s="182">
        <f t="shared" si="26"/>
        <v>-0.01</v>
      </c>
    </row>
    <row r="57" spans="1:69">
      <c r="A57" s="8" t="s">
        <v>99</v>
      </c>
      <c r="B57" s="15">
        <f>'[3]04'!B59</f>
        <v>320</v>
      </c>
      <c r="C57" s="16">
        <f>'[3]04'!C59</f>
        <v>0</v>
      </c>
      <c r="D57" s="16">
        <f>'[3]04'!D59</f>
        <v>0</v>
      </c>
      <c r="E57" s="16">
        <f>'[3]04'!E59</f>
        <v>0</v>
      </c>
      <c r="F57" s="16">
        <f>'[3]04'!F59</f>
        <v>320</v>
      </c>
      <c r="G57" s="16">
        <f>'[3]04'!G59</f>
        <v>440</v>
      </c>
      <c r="H57" s="17">
        <f t="shared" si="27"/>
        <v>1080</v>
      </c>
      <c r="I57" s="15">
        <f>'[3]04'!J59</f>
        <v>0.08</v>
      </c>
      <c r="J57" s="16">
        <f>'[3]04'!K59</f>
        <v>0</v>
      </c>
      <c r="K57" s="16">
        <f>'[3]04'!L59</f>
        <v>0</v>
      </c>
      <c r="L57" s="16">
        <f>'[3]04'!M59</f>
        <v>0</v>
      </c>
      <c r="M57" s="16">
        <f>'[3]04'!N59</f>
        <v>0</v>
      </c>
      <c r="N57" s="16">
        <f>'[3]04'!O59</f>
        <v>0</v>
      </c>
      <c r="O57" s="17">
        <f t="shared" si="28"/>
        <v>0.08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0.08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0.08</v>
      </c>
      <c r="X57" s="8">
        <f t="shared" si="4"/>
        <v>0.01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0.01</v>
      </c>
      <c r="AE57" s="8">
        <f t="shared" si="11"/>
        <v>0.01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0.01</v>
      </c>
      <c r="AL57" s="8">
        <f t="shared" si="31"/>
        <v>6.0000000000000005E-2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6.0000000000000005E-2</v>
      </c>
      <c r="AT57" s="8">
        <v>0</v>
      </c>
      <c r="AU57" s="8">
        <v>0</v>
      </c>
      <c r="AW57" s="218">
        <v>0.01</v>
      </c>
      <c r="AX57" s="218">
        <v>0</v>
      </c>
      <c r="AY57" s="218">
        <v>0</v>
      </c>
      <c r="AZ57" s="218">
        <v>0</v>
      </c>
      <c r="BA57" s="218">
        <v>0</v>
      </c>
      <c r="BB57" s="218">
        <v>0</v>
      </c>
      <c r="BC57" s="8">
        <f t="shared" si="19"/>
        <v>0.01</v>
      </c>
      <c r="BD57" s="218">
        <v>0.01</v>
      </c>
      <c r="BE57" s="218">
        <v>0</v>
      </c>
      <c r="BF57" s="218">
        <v>0</v>
      </c>
      <c r="BG57" s="218">
        <v>0</v>
      </c>
      <c r="BH57" s="218">
        <v>0</v>
      </c>
      <c r="BI57" s="218">
        <v>0</v>
      </c>
      <c r="BJ57" s="8">
        <f t="shared" si="20"/>
        <v>0.01</v>
      </c>
      <c r="BL57" s="8">
        <f t="shared" si="21"/>
        <v>0</v>
      </c>
      <c r="BM57" s="8">
        <f t="shared" si="22"/>
        <v>0</v>
      </c>
      <c r="BN57" s="8">
        <f t="shared" si="23"/>
        <v>0.01</v>
      </c>
      <c r="BO57" s="8">
        <f t="shared" si="24"/>
        <v>0.01</v>
      </c>
      <c r="BP57" s="182">
        <f t="shared" si="25"/>
        <v>-0.01</v>
      </c>
      <c r="BQ57" s="182">
        <f t="shared" si="26"/>
        <v>-0.01</v>
      </c>
    </row>
    <row r="58" spans="1:69">
      <c r="A58" s="8" t="s">
        <v>100</v>
      </c>
      <c r="B58" s="15">
        <f>'[3]04'!B60</f>
        <v>320</v>
      </c>
      <c r="C58" s="16">
        <f>'[3]04'!C60</f>
        <v>0</v>
      </c>
      <c r="D58" s="16">
        <f>'[3]04'!D60</f>
        <v>0</v>
      </c>
      <c r="E58" s="16">
        <f>'[3]04'!E60</f>
        <v>0</v>
      </c>
      <c r="F58" s="16">
        <f>'[3]04'!F60</f>
        <v>320</v>
      </c>
      <c r="G58" s="16">
        <f>'[3]04'!G60</f>
        <v>440</v>
      </c>
      <c r="H58" s="17">
        <f t="shared" si="27"/>
        <v>1080</v>
      </c>
      <c r="I58" s="15">
        <f>'[3]04'!J60</f>
        <v>0.08</v>
      </c>
      <c r="J58" s="16">
        <f>'[3]04'!K60</f>
        <v>0</v>
      </c>
      <c r="K58" s="16">
        <f>'[3]04'!L60</f>
        <v>0</v>
      </c>
      <c r="L58" s="16">
        <f>'[3]04'!M60</f>
        <v>0</v>
      </c>
      <c r="M58" s="16">
        <f>'[3]04'!N60</f>
        <v>0</v>
      </c>
      <c r="N58" s="16">
        <f>'[3]04'!O60</f>
        <v>0</v>
      </c>
      <c r="O58" s="17">
        <f t="shared" si="28"/>
        <v>0.08</v>
      </c>
      <c r="P58" s="18">
        <f>frq!C58</f>
        <v>1</v>
      </c>
      <c r="Q58" s="15">
        <f t="shared" si="33"/>
        <v>0.08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0.08</v>
      </c>
      <c r="X58" s="8">
        <f t="shared" si="4"/>
        <v>0.01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0.01</v>
      </c>
      <c r="AE58" s="8">
        <f t="shared" si="11"/>
        <v>0.01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0.01</v>
      </c>
      <c r="AL58" s="8">
        <f t="shared" si="31"/>
        <v>6.0000000000000005E-2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6.0000000000000005E-2</v>
      </c>
      <c r="AT58" s="8">
        <v>0</v>
      </c>
      <c r="AU58" s="8">
        <v>0</v>
      </c>
      <c r="AW58" s="218">
        <v>0.01</v>
      </c>
      <c r="AX58" s="218">
        <v>0</v>
      </c>
      <c r="AY58" s="218">
        <v>0</v>
      </c>
      <c r="AZ58" s="218">
        <v>0</v>
      </c>
      <c r="BA58" s="218">
        <v>0</v>
      </c>
      <c r="BB58" s="218">
        <v>0</v>
      </c>
      <c r="BC58" s="8">
        <f t="shared" si="19"/>
        <v>0.01</v>
      </c>
      <c r="BD58" s="218">
        <v>0.01</v>
      </c>
      <c r="BE58" s="218">
        <v>0</v>
      </c>
      <c r="BF58" s="218">
        <v>0</v>
      </c>
      <c r="BG58" s="218">
        <v>0</v>
      </c>
      <c r="BH58" s="218">
        <v>0</v>
      </c>
      <c r="BI58" s="218">
        <v>0</v>
      </c>
      <c r="BJ58" s="8">
        <f t="shared" si="20"/>
        <v>0.01</v>
      </c>
      <c r="BL58" s="8">
        <f t="shared" si="21"/>
        <v>0</v>
      </c>
      <c r="BM58" s="8">
        <f t="shared" si="22"/>
        <v>0</v>
      </c>
      <c r="BN58" s="8">
        <f t="shared" si="23"/>
        <v>0.01</v>
      </c>
      <c r="BO58" s="8">
        <f t="shared" si="24"/>
        <v>0.01</v>
      </c>
      <c r="BP58" s="182">
        <f t="shared" si="25"/>
        <v>-0.01</v>
      </c>
      <c r="BQ58" s="182">
        <f t="shared" si="26"/>
        <v>-0.01</v>
      </c>
    </row>
    <row r="59" spans="1:69">
      <c r="A59" s="8" t="s">
        <v>101</v>
      </c>
      <c r="B59" s="15">
        <f>'[3]04'!B61</f>
        <v>320</v>
      </c>
      <c r="C59" s="16">
        <f>'[3]04'!C61</f>
        <v>0</v>
      </c>
      <c r="D59" s="16">
        <f>'[3]04'!D61</f>
        <v>0</v>
      </c>
      <c r="E59" s="16">
        <f>'[3]04'!E61</f>
        <v>0</v>
      </c>
      <c r="F59" s="16">
        <f>'[3]04'!F61</f>
        <v>320</v>
      </c>
      <c r="G59" s="16">
        <f>'[3]04'!G61</f>
        <v>440</v>
      </c>
      <c r="H59" s="17">
        <f t="shared" si="27"/>
        <v>1080</v>
      </c>
      <c r="I59" s="15">
        <f>'[3]04'!J61</f>
        <v>0.08</v>
      </c>
      <c r="J59" s="16">
        <f>'[3]04'!K61</f>
        <v>0</v>
      </c>
      <c r="K59" s="16">
        <f>'[3]04'!L61</f>
        <v>0</v>
      </c>
      <c r="L59" s="16">
        <f>'[3]04'!M61</f>
        <v>0</v>
      </c>
      <c r="M59" s="16">
        <f>'[3]04'!N61</f>
        <v>0</v>
      </c>
      <c r="N59" s="16">
        <f>'[3]04'!O61</f>
        <v>0</v>
      </c>
      <c r="O59" s="17">
        <f t="shared" si="28"/>
        <v>0.08</v>
      </c>
      <c r="P59" s="18">
        <f>frq!C59</f>
        <v>1</v>
      </c>
      <c r="Q59" s="15">
        <f t="shared" si="33"/>
        <v>0.08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0.08</v>
      </c>
      <c r="X59" s="8">
        <f t="shared" si="4"/>
        <v>0.01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0.01</v>
      </c>
      <c r="AE59" s="8">
        <f t="shared" si="11"/>
        <v>0.01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0.01</v>
      </c>
      <c r="AL59" s="8">
        <f t="shared" si="31"/>
        <v>6.0000000000000005E-2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6.0000000000000005E-2</v>
      </c>
      <c r="AT59" s="8">
        <v>0</v>
      </c>
      <c r="AU59" s="8">
        <v>0</v>
      </c>
      <c r="AW59" s="218">
        <v>0.01</v>
      </c>
      <c r="AX59" s="218">
        <v>0</v>
      </c>
      <c r="AY59" s="218">
        <v>0</v>
      </c>
      <c r="AZ59" s="218">
        <v>0</v>
      </c>
      <c r="BA59" s="218">
        <v>0</v>
      </c>
      <c r="BB59" s="218">
        <v>0</v>
      </c>
      <c r="BC59" s="8">
        <f t="shared" si="19"/>
        <v>0.01</v>
      </c>
      <c r="BD59" s="218">
        <v>0.01</v>
      </c>
      <c r="BE59" s="218">
        <v>0</v>
      </c>
      <c r="BF59" s="218">
        <v>0</v>
      </c>
      <c r="BG59" s="218">
        <v>0</v>
      </c>
      <c r="BH59" s="218">
        <v>0</v>
      </c>
      <c r="BI59" s="218">
        <v>0</v>
      </c>
      <c r="BJ59" s="8">
        <f t="shared" si="20"/>
        <v>0.01</v>
      </c>
      <c r="BL59" s="8">
        <f t="shared" si="21"/>
        <v>0</v>
      </c>
      <c r="BM59" s="8">
        <f t="shared" si="22"/>
        <v>0</v>
      </c>
      <c r="BN59" s="8">
        <f t="shared" si="23"/>
        <v>0.01</v>
      </c>
      <c r="BO59" s="8">
        <f t="shared" si="24"/>
        <v>0.01</v>
      </c>
      <c r="BP59" s="182">
        <f t="shared" si="25"/>
        <v>-0.01</v>
      </c>
      <c r="BQ59" s="182">
        <f t="shared" si="26"/>
        <v>-0.01</v>
      </c>
    </row>
    <row r="60" spans="1:69">
      <c r="A60" s="8" t="s">
        <v>102</v>
      </c>
      <c r="B60" s="15">
        <f>'[3]04'!B62</f>
        <v>320</v>
      </c>
      <c r="C60" s="16">
        <f>'[3]04'!C62</f>
        <v>0</v>
      </c>
      <c r="D60" s="16">
        <f>'[3]04'!D62</f>
        <v>0</v>
      </c>
      <c r="E60" s="16">
        <f>'[3]04'!E62</f>
        <v>0</v>
      </c>
      <c r="F60" s="16">
        <f>'[3]04'!F62</f>
        <v>320</v>
      </c>
      <c r="G60" s="16">
        <f>'[3]04'!G62</f>
        <v>440</v>
      </c>
      <c r="H60" s="17">
        <f t="shared" si="27"/>
        <v>1080</v>
      </c>
      <c r="I60" s="15">
        <f>'[3]04'!J62</f>
        <v>0.08</v>
      </c>
      <c r="J60" s="16">
        <f>'[3]04'!K62</f>
        <v>0</v>
      </c>
      <c r="K60" s="16">
        <f>'[3]04'!L62</f>
        <v>0</v>
      </c>
      <c r="L60" s="16">
        <f>'[3]04'!M62</f>
        <v>0</v>
      </c>
      <c r="M60" s="16">
        <f>'[3]04'!N62</f>
        <v>0</v>
      </c>
      <c r="N60" s="16">
        <f>'[3]04'!O62</f>
        <v>0</v>
      </c>
      <c r="O60" s="17">
        <f t="shared" si="28"/>
        <v>0.08</v>
      </c>
      <c r="P60" s="18">
        <f>frq!C60</f>
        <v>1</v>
      </c>
      <c r="Q60" s="15">
        <f t="shared" si="33"/>
        <v>0.08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0.08</v>
      </c>
      <c r="X60" s="8">
        <f t="shared" si="4"/>
        <v>0.01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0.01</v>
      </c>
      <c r="AE60" s="8">
        <f t="shared" si="11"/>
        <v>0.01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0.01</v>
      </c>
      <c r="AL60" s="8">
        <f t="shared" si="31"/>
        <v>6.0000000000000005E-2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6.0000000000000005E-2</v>
      </c>
      <c r="AT60" s="8">
        <v>0</v>
      </c>
      <c r="AU60" s="8">
        <v>0</v>
      </c>
      <c r="AW60" s="218">
        <v>0.01</v>
      </c>
      <c r="AX60" s="218">
        <v>0</v>
      </c>
      <c r="AY60" s="218">
        <v>0</v>
      </c>
      <c r="AZ60" s="218">
        <v>0</v>
      </c>
      <c r="BA60" s="218">
        <v>0</v>
      </c>
      <c r="BB60" s="218">
        <v>0</v>
      </c>
      <c r="BC60" s="8">
        <f t="shared" si="19"/>
        <v>0.01</v>
      </c>
      <c r="BD60" s="218">
        <v>0.01</v>
      </c>
      <c r="BE60" s="218">
        <v>0</v>
      </c>
      <c r="BF60" s="218">
        <v>0</v>
      </c>
      <c r="BG60" s="218">
        <v>0</v>
      </c>
      <c r="BH60" s="218">
        <v>0</v>
      </c>
      <c r="BI60" s="218">
        <v>0</v>
      </c>
      <c r="BJ60" s="8">
        <f t="shared" si="20"/>
        <v>0.01</v>
      </c>
      <c r="BL60" s="8">
        <f t="shared" si="21"/>
        <v>0</v>
      </c>
      <c r="BM60" s="8">
        <f t="shared" si="22"/>
        <v>0</v>
      </c>
      <c r="BN60" s="8">
        <f t="shared" si="23"/>
        <v>0.01</v>
      </c>
      <c r="BO60" s="8">
        <f t="shared" si="24"/>
        <v>0.01</v>
      </c>
      <c r="BP60" s="182">
        <f t="shared" si="25"/>
        <v>-0.01</v>
      </c>
      <c r="BQ60" s="182">
        <f t="shared" si="26"/>
        <v>-0.01</v>
      </c>
    </row>
    <row r="61" spans="1:69">
      <c r="A61" s="8" t="s">
        <v>103</v>
      </c>
      <c r="B61" s="15">
        <f>'[3]04'!B63</f>
        <v>320</v>
      </c>
      <c r="C61" s="16">
        <f>'[3]04'!C63</f>
        <v>0</v>
      </c>
      <c r="D61" s="16">
        <f>'[3]04'!D63</f>
        <v>0</v>
      </c>
      <c r="E61" s="16">
        <f>'[3]04'!E63</f>
        <v>0</v>
      </c>
      <c r="F61" s="16">
        <f>'[3]04'!F63</f>
        <v>320</v>
      </c>
      <c r="G61" s="16">
        <f>'[3]04'!G63</f>
        <v>440</v>
      </c>
      <c r="H61" s="17">
        <f t="shared" si="27"/>
        <v>1080</v>
      </c>
      <c r="I61" s="15">
        <f>'[3]04'!J63</f>
        <v>0.08</v>
      </c>
      <c r="J61" s="16">
        <f>'[3]04'!K63</f>
        <v>0</v>
      </c>
      <c r="K61" s="16">
        <f>'[3]04'!L63</f>
        <v>0</v>
      </c>
      <c r="L61" s="16">
        <f>'[3]04'!M63</f>
        <v>0</v>
      </c>
      <c r="M61" s="16">
        <f>'[3]04'!N63</f>
        <v>0</v>
      </c>
      <c r="N61" s="16">
        <f>'[3]04'!O63</f>
        <v>0</v>
      </c>
      <c r="O61" s="17">
        <f t="shared" si="28"/>
        <v>0.08</v>
      </c>
      <c r="P61" s="18">
        <f>frq!C61</f>
        <v>1</v>
      </c>
      <c r="Q61" s="15">
        <f t="shared" si="33"/>
        <v>0.08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0.08</v>
      </c>
      <c r="X61" s="8">
        <f t="shared" si="4"/>
        <v>0.01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0.01</v>
      </c>
      <c r="AE61" s="8">
        <f t="shared" si="11"/>
        <v>0.01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0.01</v>
      </c>
      <c r="AL61" s="8">
        <f t="shared" si="31"/>
        <v>6.0000000000000005E-2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6.0000000000000005E-2</v>
      </c>
      <c r="AT61" s="8">
        <v>0</v>
      </c>
      <c r="AU61" s="8">
        <v>0</v>
      </c>
      <c r="AW61" s="218">
        <v>0.01</v>
      </c>
      <c r="AX61" s="218">
        <v>0</v>
      </c>
      <c r="AY61" s="218">
        <v>0</v>
      </c>
      <c r="AZ61" s="218">
        <v>0</v>
      </c>
      <c r="BA61" s="218">
        <v>0</v>
      </c>
      <c r="BB61" s="218">
        <v>0</v>
      </c>
      <c r="BC61" s="8">
        <f t="shared" si="19"/>
        <v>0.01</v>
      </c>
      <c r="BD61" s="218">
        <v>0.01</v>
      </c>
      <c r="BE61" s="218">
        <v>0</v>
      </c>
      <c r="BF61" s="218">
        <v>0</v>
      </c>
      <c r="BG61" s="218">
        <v>0</v>
      </c>
      <c r="BH61" s="218">
        <v>0</v>
      </c>
      <c r="BI61" s="218">
        <v>0</v>
      </c>
      <c r="BJ61" s="8">
        <f t="shared" si="20"/>
        <v>0.01</v>
      </c>
      <c r="BL61" s="8">
        <f t="shared" si="21"/>
        <v>0</v>
      </c>
      <c r="BM61" s="8">
        <f t="shared" si="22"/>
        <v>0</v>
      </c>
      <c r="BN61" s="8">
        <f t="shared" si="23"/>
        <v>0.01</v>
      </c>
      <c r="BO61" s="8">
        <f t="shared" si="24"/>
        <v>0.01</v>
      </c>
      <c r="BP61" s="182">
        <f t="shared" si="25"/>
        <v>-0.01</v>
      </c>
      <c r="BQ61" s="182">
        <f t="shared" si="26"/>
        <v>-0.01</v>
      </c>
    </row>
    <row r="62" spans="1:69">
      <c r="A62" s="8" t="s">
        <v>104</v>
      </c>
      <c r="B62" s="15">
        <f>'[3]04'!B64</f>
        <v>320</v>
      </c>
      <c r="C62" s="16">
        <f>'[3]04'!C64</f>
        <v>0</v>
      </c>
      <c r="D62" s="16">
        <f>'[3]04'!D64</f>
        <v>0</v>
      </c>
      <c r="E62" s="16">
        <f>'[3]04'!E64</f>
        <v>0</v>
      </c>
      <c r="F62" s="16">
        <f>'[3]04'!F64</f>
        <v>320</v>
      </c>
      <c r="G62" s="16">
        <f>'[3]04'!G64</f>
        <v>440</v>
      </c>
      <c r="H62" s="17">
        <f t="shared" si="27"/>
        <v>1080</v>
      </c>
      <c r="I62" s="15">
        <f>'[3]04'!J64</f>
        <v>0.08</v>
      </c>
      <c r="J62" s="16">
        <f>'[3]04'!K64</f>
        <v>0</v>
      </c>
      <c r="K62" s="16">
        <f>'[3]04'!L64</f>
        <v>0</v>
      </c>
      <c r="L62" s="16">
        <f>'[3]04'!M64</f>
        <v>0</v>
      </c>
      <c r="M62" s="16">
        <f>'[3]04'!N64</f>
        <v>0</v>
      </c>
      <c r="N62" s="16">
        <f>'[3]04'!O64</f>
        <v>0</v>
      </c>
      <c r="O62" s="17">
        <f t="shared" si="28"/>
        <v>0.08</v>
      </c>
      <c r="P62" s="18">
        <f>frq!C62</f>
        <v>1</v>
      </c>
      <c r="Q62" s="15">
        <f t="shared" si="33"/>
        <v>0.08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0.08</v>
      </c>
      <c r="X62" s="8">
        <f t="shared" si="4"/>
        <v>0.01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0.01</v>
      </c>
      <c r="AE62" s="8">
        <f t="shared" si="11"/>
        <v>0.01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0.01</v>
      </c>
      <c r="AL62" s="8">
        <f t="shared" ref="AL62:AN98" si="35">Q62-X62-AE62</f>
        <v>6.0000000000000005E-2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6.0000000000000005E-2</v>
      </c>
      <c r="AT62" s="8">
        <v>0</v>
      </c>
      <c r="AU62" s="8">
        <v>0</v>
      </c>
      <c r="AW62" s="218">
        <v>0.01</v>
      </c>
      <c r="AX62" s="218">
        <v>0</v>
      </c>
      <c r="AY62" s="218">
        <v>0</v>
      </c>
      <c r="AZ62" s="218">
        <v>0</v>
      </c>
      <c r="BA62" s="218">
        <v>0</v>
      </c>
      <c r="BB62" s="218">
        <v>0</v>
      </c>
      <c r="BC62" s="8">
        <f t="shared" si="19"/>
        <v>0.01</v>
      </c>
      <c r="BD62" s="218">
        <v>0.01</v>
      </c>
      <c r="BE62" s="218">
        <v>0</v>
      </c>
      <c r="BF62" s="218">
        <v>0</v>
      </c>
      <c r="BG62" s="218">
        <v>0</v>
      </c>
      <c r="BH62" s="218">
        <v>0</v>
      </c>
      <c r="BI62" s="218">
        <v>0</v>
      </c>
      <c r="BJ62" s="8">
        <f t="shared" si="20"/>
        <v>0.01</v>
      </c>
      <c r="BL62" s="8">
        <f t="shared" si="21"/>
        <v>0</v>
      </c>
      <c r="BM62" s="8">
        <f t="shared" si="22"/>
        <v>0</v>
      </c>
      <c r="BN62" s="8">
        <f t="shared" si="23"/>
        <v>0.01</v>
      </c>
      <c r="BO62" s="8">
        <f t="shared" si="24"/>
        <v>0.01</v>
      </c>
      <c r="BP62" s="182">
        <f t="shared" si="25"/>
        <v>-0.01</v>
      </c>
      <c r="BQ62" s="182">
        <f t="shared" si="26"/>
        <v>-0.01</v>
      </c>
    </row>
    <row r="63" spans="1:69">
      <c r="A63" s="8" t="s">
        <v>105</v>
      </c>
      <c r="B63" s="15">
        <f>'[3]04'!B65</f>
        <v>320</v>
      </c>
      <c r="C63" s="16">
        <f>'[3]04'!C65</f>
        <v>0</v>
      </c>
      <c r="D63" s="16">
        <f>'[3]04'!D65</f>
        <v>0</v>
      </c>
      <c r="E63" s="16">
        <f>'[3]04'!E65</f>
        <v>0</v>
      </c>
      <c r="F63" s="16">
        <f>'[3]04'!F65</f>
        <v>320</v>
      </c>
      <c r="G63" s="16">
        <f>'[3]04'!G65</f>
        <v>440</v>
      </c>
      <c r="H63" s="17">
        <f t="shared" si="27"/>
        <v>1080</v>
      </c>
      <c r="I63" s="15">
        <f>'[3]04'!J65</f>
        <v>0.08</v>
      </c>
      <c r="J63" s="16">
        <f>'[3]04'!K65</f>
        <v>0</v>
      </c>
      <c r="K63" s="16">
        <f>'[3]04'!L65</f>
        <v>0</v>
      </c>
      <c r="L63" s="16">
        <f>'[3]04'!M65</f>
        <v>0</v>
      </c>
      <c r="M63" s="16">
        <f>'[3]04'!N65</f>
        <v>0</v>
      </c>
      <c r="N63" s="16">
        <f>'[3]04'!O65</f>
        <v>0</v>
      </c>
      <c r="O63" s="17">
        <f t="shared" si="28"/>
        <v>0.08</v>
      </c>
      <c r="P63" s="18">
        <f>frq!C63</f>
        <v>1</v>
      </c>
      <c r="Q63" s="15">
        <f t="shared" si="33"/>
        <v>0.08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0.08</v>
      </c>
      <c r="X63" s="8">
        <f t="shared" si="4"/>
        <v>0.01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0.01</v>
      </c>
      <c r="AE63" s="8">
        <f t="shared" si="11"/>
        <v>0.01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0.01</v>
      </c>
      <c r="AL63" s="8">
        <f t="shared" si="35"/>
        <v>6.0000000000000005E-2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6.0000000000000005E-2</v>
      </c>
      <c r="AT63" s="8">
        <v>0</v>
      </c>
      <c r="AU63" s="8">
        <v>0</v>
      </c>
      <c r="AW63" s="218">
        <v>0.01</v>
      </c>
      <c r="AX63" s="218">
        <v>0</v>
      </c>
      <c r="AY63" s="218">
        <v>0</v>
      </c>
      <c r="AZ63" s="218">
        <v>0</v>
      </c>
      <c r="BA63" s="218">
        <v>0</v>
      </c>
      <c r="BB63" s="218">
        <v>0</v>
      </c>
      <c r="BC63" s="8">
        <f t="shared" si="19"/>
        <v>0.01</v>
      </c>
      <c r="BD63" s="218">
        <v>0.01</v>
      </c>
      <c r="BE63" s="218">
        <v>0</v>
      </c>
      <c r="BF63" s="218">
        <v>0</v>
      </c>
      <c r="BG63" s="218">
        <v>0</v>
      </c>
      <c r="BH63" s="218">
        <v>0</v>
      </c>
      <c r="BI63" s="218">
        <v>0</v>
      </c>
      <c r="BJ63" s="8">
        <f t="shared" si="20"/>
        <v>0.01</v>
      </c>
      <c r="BL63" s="8">
        <f t="shared" si="21"/>
        <v>0</v>
      </c>
      <c r="BM63" s="8">
        <f t="shared" si="22"/>
        <v>0</v>
      </c>
      <c r="BN63" s="8">
        <f t="shared" si="23"/>
        <v>0.01</v>
      </c>
      <c r="BO63" s="8">
        <f t="shared" si="24"/>
        <v>0.01</v>
      </c>
      <c r="BP63" s="182">
        <f t="shared" si="25"/>
        <v>-0.01</v>
      </c>
      <c r="BQ63" s="182">
        <f t="shared" si="26"/>
        <v>-0.01</v>
      </c>
    </row>
    <row r="64" spans="1:69">
      <c r="A64" s="8" t="s">
        <v>106</v>
      </c>
      <c r="B64" s="15">
        <f>'[3]04'!B66</f>
        <v>320</v>
      </c>
      <c r="C64" s="16">
        <f>'[3]04'!C66</f>
        <v>0</v>
      </c>
      <c r="D64" s="16">
        <f>'[3]04'!D66</f>
        <v>0</v>
      </c>
      <c r="E64" s="16">
        <f>'[3]04'!E66</f>
        <v>0</v>
      </c>
      <c r="F64" s="16">
        <f>'[3]04'!F66</f>
        <v>320</v>
      </c>
      <c r="G64" s="16">
        <f>'[3]04'!G66</f>
        <v>440</v>
      </c>
      <c r="H64" s="17">
        <f t="shared" si="27"/>
        <v>1080</v>
      </c>
      <c r="I64" s="15">
        <f>'[3]04'!J66</f>
        <v>0.08</v>
      </c>
      <c r="J64" s="16">
        <f>'[3]04'!K66</f>
        <v>0</v>
      </c>
      <c r="K64" s="16">
        <f>'[3]04'!L66</f>
        <v>0</v>
      </c>
      <c r="L64" s="16">
        <f>'[3]04'!M66</f>
        <v>0</v>
      </c>
      <c r="M64" s="16">
        <f>'[3]04'!N66</f>
        <v>0</v>
      </c>
      <c r="N64" s="16">
        <f>'[3]04'!O66</f>
        <v>0</v>
      </c>
      <c r="O64" s="17">
        <f t="shared" si="28"/>
        <v>0.08</v>
      </c>
      <c r="P64" s="18">
        <f>frq!C64</f>
        <v>1</v>
      </c>
      <c r="Q64" s="15">
        <f t="shared" si="33"/>
        <v>0.08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0.08</v>
      </c>
      <c r="X64" s="8">
        <f t="shared" si="4"/>
        <v>0.01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0.01</v>
      </c>
      <c r="AE64" s="8">
        <f t="shared" si="11"/>
        <v>0.01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0.01</v>
      </c>
      <c r="AL64" s="8">
        <f t="shared" si="35"/>
        <v>6.0000000000000005E-2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6.0000000000000005E-2</v>
      </c>
      <c r="AT64" s="8">
        <v>0</v>
      </c>
      <c r="AU64" s="8">
        <v>0</v>
      </c>
      <c r="AW64" s="218">
        <v>0.01</v>
      </c>
      <c r="AX64" s="218">
        <v>0</v>
      </c>
      <c r="AY64" s="218">
        <v>0</v>
      </c>
      <c r="AZ64" s="218">
        <v>0</v>
      </c>
      <c r="BA64" s="218">
        <v>0</v>
      </c>
      <c r="BB64" s="218">
        <v>0</v>
      </c>
      <c r="BC64" s="8">
        <f t="shared" si="19"/>
        <v>0.01</v>
      </c>
      <c r="BD64" s="218">
        <v>0.01</v>
      </c>
      <c r="BE64" s="218">
        <v>0</v>
      </c>
      <c r="BF64" s="218">
        <v>0</v>
      </c>
      <c r="BG64" s="218">
        <v>0</v>
      </c>
      <c r="BH64" s="218">
        <v>0</v>
      </c>
      <c r="BI64" s="218">
        <v>0</v>
      </c>
      <c r="BJ64" s="8">
        <f t="shared" si="20"/>
        <v>0.01</v>
      </c>
      <c r="BL64" s="8">
        <f t="shared" si="21"/>
        <v>0</v>
      </c>
      <c r="BM64" s="8">
        <f t="shared" si="22"/>
        <v>0</v>
      </c>
      <c r="BN64" s="8">
        <f t="shared" si="23"/>
        <v>0.01</v>
      </c>
      <c r="BO64" s="8">
        <f t="shared" si="24"/>
        <v>0.01</v>
      </c>
      <c r="BP64" s="182">
        <f t="shared" si="25"/>
        <v>-0.01</v>
      </c>
      <c r="BQ64" s="182">
        <f t="shared" si="26"/>
        <v>-0.01</v>
      </c>
    </row>
    <row r="65" spans="1:69">
      <c r="A65" s="8" t="s">
        <v>107</v>
      </c>
      <c r="B65" s="15">
        <f>'[3]04'!B67</f>
        <v>320</v>
      </c>
      <c r="C65" s="16">
        <f>'[3]04'!C67</f>
        <v>0</v>
      </c>
      <c r="D65" s="16">
        <f>'[3]04'!D67</f>
        <v>0</v>
      </c>
      <c r="E65" s="16">
        <f>'[3]04'!E67</f>
        <v>0</v>
      </c>
      <c r="F65" s="16">
        <f>'[3]04'!F67</f>
        <v>320</v>
      </c>
      <c r="G65" s="16">
        <f>'[3]04'!G67</f>
        <v>440</v>
      </c>
      <c r="H65" s="17">
        <f t="shared" si="27"/>
        <v>1080</v>
      </c>
      <c r="I65" s="15">
        <f>'[3]04'!J67</f>
        <v>0.08</v>
      </c>
      <c r="J65" s="16">
        <f>'[3]04'!K67</f>
        <v>0</v>
      </c>
      <c r="K65" s="16">
        <f>'[3]04'!L67</f>
        <v>0</v>
      </c>
      <c r="L65" s="16">
        <f>'[3]04'!M67</f>
        <v>0</v>
      </c>
      <c r="M65" s="16">
        <f>'[3]04'!N67</f>
        <v>0</v>
      </c>
      <c r="N65" s="16">
        <f>'[3]04'!O67</f>
        <v>0</v>
      </c>
      <c r="O65" s="17">
        <f t="shared" si="28"/>
        <v>0.08</v>
      </c>
      <c r="P65" s="18">
        <f>frq!C65</f>
        <v>1</v>
      </c>
      <c r="Q65" s="15">
        <f t="shared" si="33"/>
        <v>0.08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0.08</v>
      </c>
      <c r="X65" s="8">
        <f t="shared" si="4"/>
        <v>0.01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0.01</v>
      </c>
      <c r="AE65" s="8">
        <f t="shared" si="11"/>
        <v>0.01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0.01</v>
      </c>
      <c r="AL65" s="8">
        <f t="shared" si="35"/>
        <v>6.0000000000000005E-2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6.0000000000000005E-2</v>
      </c>
      <c r="AT65" s="8">
        <v>0</v>
      </c>
      <c r="AU65" s="8">
        <v>0</v>
      </c>
      <c r="AW65" s="218">
        <v>0.01</v>
      </c>
      <c r="AX65" s="218">
        <v>0</v>
      </c>
      <c r="AY65" s="218">
        <v>0</v>
      </c>
      <c r="AZ65" s="218">
        <v>0</v>
      </c>
      <c r="BA65" s="218">
        <v>0</v>
      </c>
      <c r="BB65" s="218">
        <v>0</v>
      </c>
      <c r="BC65" s="8">
        <f t="shared" si="19"/>
        <v>0.01</v>
      </c>
      <c r="BD65" s="218">
        <v>0.01</v>
      </c>
      <c r="BE65" s="218">
        <v>0</v>
      </c>
      <c r="BF65" s="218">
        <v>0</v>
      </c>
      <c r="BG65" s="218">
        <v>0</v>
      </c>
      <c r="BH65" s="218">
        <v>0</v>
      </c>
      <c r="BI65" s="218">
        <v>0</v>
      </c>
      <c r="BJ65" s="8">
        <f t="shared" si="20"/>
        <v>0.01</v>
      </c>
      <c r="BL65" s="8">
        <f t="shared" si="21"/>
        <v>0</v>
      </c>
      <c r="BM65" s="8">
        <f t="shared" si="22"/>
        <v>0</v>
      </c>
      <c r="BN65" s="8">
        <f t="shared" si="23"/>
        <v>0.01</v>
      </c>
      <c r="BO65" s="8">
        <f t="shared" si="24"/>
        <v>0.01</v>
      </c>
      <c r="BP65" s="182">
        <f t="shared" si="25"/>
        <v>-0.01</v>
      </c>
      <c r="BQ65" s="182">
        <f t="shared" si="26"/>
        <v>-0.01</v>
      </c>
    </row>
    <row r="66" spans="1:69">
      <c r="A66" s="8" t="s">
        <v>108</v>
      </c>
      <c r="B66" s="15">
        <f>'[3]04'!B68</f>
        <v>320</v>
      </c>
      <c r="C66" s="16">
        <f>'[3]04'!C68</f>
        <v>0</v>
      </c>
      <c r="D66" s="16">
        <f>'[3]04'!D68</f>
        <v>0</v>
      </c>
      <c r="E66" s="16">
        <f>'[3]04'!E68</f>
        <v>0</v>
      </c>
      <c r="F66" s="16">
        <f>'[3]04'!F68</f>
        <v>320</v>
      </c>
      <c r="G66" s="16">
        <f>'[3]04'!G68</f>
        <v>440</v>
      </c>
      <c r="H66" s="17">
        <f t="shared" si="27"/>
        <v>1080</v>
      </c>
      <c r="I66" s="15">
        <f>'[3]04'!J68</f>
        <v>0.08</v>
      </c>
      <c r="J66" s="16">
        <f>'[3]04'!K68</f>
        <v>0</v>
      </c>
      <c r="K66" s="16">
        <f>'[3]04'!L68</f>
        <v>0</v>
      </c>
      <c r="L66" s="16">
        <f>'[3]04'!M68</f>
        <v>0</v>
      </c>
      <c r="M66" s="16">
        <f>'[3]04'!N68</f>
        <v>0</v>
      </c>
      <c r="N66" s="16">
        <f>'[3]04'!O68</f>
        <v>0</v>
      </c>
      <c r="O66" s="17">
        <f t="shared" si="28"/>
        <v>0.08</v>
      </c>
      <c r="P66" s="18">
        <f>frq!C66</f>
        <v>1</v>
      </c>
      <c r="Q66" s="15">
        <f t="shared" si="33"/>
        <v>0.08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0.08</v>
      </c>
      <c r="X66" s="8">
        <f t="shared" si="4"/>
        <v>0.01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0.01</v>
      </c>
      <c r="AE66" s="8">
        <f t="shared" si="11"/>
        <v>0.01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0.01</v>
      </c>
      <c r="AL66" s="8">
        <f t="shared" si="35"/>
        <v>6.0000000000000005E-2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6.0000000000000005E-2</v>
      </c>
      <c r="AT66" s="8">
        <v>0</v>
      </c>
      <c r="AU66" s="8">
        <v>0</v>
      </c>
      <c r="AW66" s="218">
        <v>0.01</v>
      </c>
      <c r="AX66" s="218">
        <v>0</v>
      </c>
      <c r="AY66" s="218">
        <v>0</v>
      </c>
      <c r="AZ66" s="218">
        <v>0</v>
      </c>
      <c r="BA66" s="218">
        <v>0</v>
      </c>
      <c r="BB66" s="218">
        <v>0</v>
      </c>
      <c r="BC66" s="8">
        <f t="shared" si="19"/>
        <v>0.01</v>
      </c>
      <c r="BD66" s="218">
        <v>0.01</v>
      </c>
      <c r="BE66" s="218">
        <v>0</v>
      </c>
      <c r="BF66" s="218">
        <v>0</v>
      </c>
      <c r="BG66" s="218">
        <v>0</v>
      </c>
      <c r="BH66" s="218">
        <v>0</v>
      </c>
      <c r="BI66" s="218">
        <v>0</v>
      </c>
      <c r="BJ66" s="8">
        <f t="shared" si="20"/>
        <v>0.01</v>
      </c>
      <c r="BL66" s="8">
        <f t="shared" si="21"/>
        <v>0</v>
      </c>
      <c r="BM66" s="8">
        <f t="shared" si="22"/>
        <v>0</v>
      </c>
      <c r="BN66" s="8">
        <f t="shared" si="23"/>
        <v>0.01</v>
      </c>
      <c r="BO66" s="8">
        <f t="shared" si="24"/>
        <v>0.01</v>
      </c>
      <c r="BP66" s="182">
        <f t="shared" si="25"/>
        <v>-0.01</v>
      </c>
      <c r="BQ66" s="182">
        <f t="shared" si="26"/>
        <v>-0.01</v>
      </c>
    </row>
    <row r="67" spans="1:69">
      <c r="A67" s="8" t="s">
        <v>109</v>
      </c>
      <c r="B67" s="15">
        <f>'[3]04'!B69</f>
        <v>320</v>
      </c>
      <c r="C67" s="16">
        <f>'[3]04'!C69</f>
        <v>0</v>
      </c>
      <c r="D67" s="16">
        <f>'[3]04'!D69</f>
        <v>0</v>
      </c>
      <c r="E67" s="16">
        <f>'[3]04'!E69</f>
        <v>0</v>
      </c>
      <c r="F67" s="16">
        <f>'[3]04'!F69</f>
        <v>320</v>
      </c>
      <c r="G67" s="16">
        <f>'[3]04'!G69</f>
        <v>440</v>
      </c>
      <c r="H67" s="17">
        <f t="shared" si="27"/>
        <v>1080</v>
      </c>
      <c r="I67" s="15">
        <f>'[3]04'!J69</f>
        <v>0.08</v>
      </c>
      <c r="J67" s="16">
        <f>'[3]04'!K69</f>
        <v>0</v>
      </c>
      <c r="K67" s="16">
        <f>'[3]04'!L69</f>
        <v>0</v>
      </c>
      <c r="L67" s="16">
        <f>'[3]04'!M69</f>
        <v>0</v>
      </c>
      <c r="M67" s="16">
        <f>'[3]04'!N69</f>
        <v>0</v>
      </c>
      <c r="N67" s="16">
        <f>'[3]04'!O69</f>
        <v>0</v>
      </c>
      <c r="O67" s="17">
        <f t="shared" si="28"/>
        <v>0.08</v>
      </c>
      <c r="P67" s="18">
        <f>frq!C67</f>
        <v>1</v>
      </c>
      <c r="Q67" s="15">
        <f t="shared" si="33"/>
        <v>0.08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0.08</v>
      </c>
      <c r="X67" s="8">
        <f t="shared" si="4"/>
        <v>0.01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0.01</v>
      </c>
      <c r="AE67" s="8">
        <f t="shared" si="11"/>
        <v>0.01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0.01</v>
      </c>
      <c r="AL67" s="8">
        <f t="shared" si="35"/>
        <v>6.0000000000000005E-2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6.0000000000000005E-2</v>
      </c>
      <c r="AT67" s="8">
        <v>0</v>
      </c>
      <c r="AU67" s="8">
        <v>0</v>
      </c>
      <c r="AW67" s="218">
        <v>0.01</v>
      </c>
      <c r="AX67" s="218">
        <v>0</v>
      </c>
      <c r="AY67" s="218">
        <v>0</v>
      </c>
      <c r="AZ67" s="218">
        <v>0</v>
      </c>
      <c r="BA67" s="218">
        <v>0</v>
      </c>
      <c r="BB67" s="218">
        <v>0</v>
      </c>
      <c r="BC67" s="8">
        <f t="shared" si="19"/>
        <v>0.01</v>
      </c>
      <c r="BD67" s="218">
        <v>0.01</v>
      </c>
      <c r="BE67" s="218">
        <v>0</v>
      </c>
      <c r="BF67" s="218">
        <v>0</v>
      </c>
      <c r="BG67" s="218">
        <v>0</v>
      </c>
      <c r="BH67" s="218">
        <v>0</v>
      </c>
      <c r="BI67" s="218">
        <v>0</v>
      </c>
      <c r="BJ67" s="8">
        <f t="shared" si="20"/>
        <v>0.01</v>
      </c>
      <c r="BL67" s="8">
        <f t="shared" si="21"/>
        <v>0</v>
      </c>
      <c r="BM67" s="8">
        <f t="shared" si="22"/>
        <v>0</v>
      </c>
      <c r="BN67" s="8">
        <f t="shared" si="23"/>
        <v>0.01</v>
      </c>
      <c r="BO67" s="8">
        <f t="shared" si="24"/>
        <v>0.01</v>
      </c>
      <c r="BP67" s="182">
        <f t="shared" si="25"/>
        <v>-0.01</v>
      </c>
      <c r="BQ67" s="182">
        <f t="shared" si="26"/>
        <v>-0.01</v>
      </c>
    </row>
    <row r="68" spans="1:69">
      <c r="A68" s="8" t="s">
        <v>110</v>
      </c>
      <c r="B68" s="15">
        <f>'[3]04'!B70</f>
        <v>320</v>
      </c>
      <c r="C68" s="16">
        <f>'[3]04'!C70</f>
        <v>0</v>
      </c>
      <c r="D68" s="16">
        <f>'[3]04'!D70</f>
        <v>0</v>
      </c>
      <c r="E68" s="16">
        <f>'[3]04'!E70</f>
        <v>0</v>
      </c>
      <c r="F68" s="16">
        <f>'[3]04'!F70</f>
        <v>320</v>
      </c>
      <c r="G68" s="16">
        <f>'[3]04'!G70</f>
        <v>440</v>
      </c>
      <c r="H68" s="17">
        <f t="shared" si="27"/>
        <v>1080</v>
      </c>
      <c r="I68" s="15">
        <f>'[3]04'!J70</f>
        <v>0.08</v>
      </c>
      <c r="J68" s="16">
        <f>'[3]04'!K70</f>
        <v>0</v>
      </c>
      <c r="K68" s="16">
        <f>'[3]04'!L70</f>
        <v>0</v>
      </c>
      <c r="L68" s="16">
        <f>'[3]04'!M70</f>
        <v>0</v>
      </c>
      <c r="M68" s="16">
        <f>'[3]04'!N70</f>
        <v>0</v>
      </c>
      <c r="N68" s="16">
        <f>'[3]04'!O70</f>
        <v>0</v>
      </c>
      <c r="O68" s="17">
        <f t="shared" si="28"/>
        <v>0.08</v>
      </c>
      <c r="P68" s="18">
        <f>frq!C68</f>
        <v>1</v>
      </c>
      <c r="Q68" s="15">
        <f t="shared" si="33"/>
        <v>0.08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0.08</v>
      </c>
      <c r="X68" s="8">
        <f t="shared" ref="X68:X98" si="36">AW68</f>
        <v>0.01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0.01</v>
      </c>
      <c r="AE68" s="8">
        <f t="shared" ref="AE68:AE98" si="43">BD68</f>
        <v>0.01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0.01</v>
      </c>
      <c r="AL68" s="8">
        <f t="shared" si="35"/>
        <v>6.0000000000000005E-2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6.0000000000000005E-2</v>
      </c>
      <c r="AT68" s="8">
        <v>0</v>
      </c>
      <c r="AU68" s="8">
        <v>0</v>
      </c>
      <c r="AW68" s="218">
        <v>0.01</v>
      </c>
      <c r="AX68" s="218">
        <v>0</v>
      </c>
      <c r="AY68" s="218">
        <v>0</v>
      </c>
      <c r="AZ68" s="218">
        <v>0</v>
      </c>
      <c r="BA68" s="218">
        <v>0</v>
      </c>
      <c r="BB68" s="218">
        <v>0</v>
      </c>
      <c r="BC68" s="8">
        <f t="shared" ref="BC68:BC98" si="51">SUM(AW68:BB68)</f>
        <v>0.01</v>
      </c>
      <c r="BD68" s="218">
        <v>0.01</v>
      </c>
      <c r="BE68" s="218">
        <v>0</v>
      </c>
      <c r="BF68" s="218">
        <v>0</v>
      </c>
      <c r="BG68" s="218">
        <v>0</v>
      </c>
      <c r="BH68" s="218">
        <v>0</v>
      </c>
      <c r="BI68" s="218">
        <v>0</v>
      </c>
      <c r="BJ68" s="8">
        <f t="shared" ref="BJ68:BJ98" si="52">SUM(BD68:BI68)</f>
        <v>0.01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0.01</v>
      </c>
      <c r="BO68" s="8">
        <f t="shared" ref="BO68:BO98" si="56">BJ68</f>
        <v>0.01</v>
      </c>
      <c r="BP68" s="182">
        <f t="shared" ref="BP68:BP98" si="57">BL68-BN68</f>
        <v>-0.01</v>
      </c>
      <c r="BQ68" s="182">
        <f t="shared" ref="BQ68:BQ98" si="58">BM68-BO68</f>
        <v>-0.01</v>
      </c>
    </row>
    <row r="69" spans="1:69">
      <c r="A69" s="8" t="s">
        <v>111</v>
      </c>
      <c r="B69" s="15">
        <f>'[3]04'!B71</f>
        <v>320</v>
      </c>
      <c r="C69" s="16">
        <f>'[3]04'!C71</f>
        <v>0</v>
      </c>
      <c r="D69" s="16">
        <f>'[3]04'!D71</f>
        <v>0</v>
      </c>
      <c r="E69" s="16">
        <f>'[3]04'!E71</f>
        <v>0</v>
      </c>
      <c r="F69" s="16">
        <f>'[3]04'!F71</f>
        <v>320</v>
      </c>
      <c r="G69" s="16">
        <f>'[3]04'!G71</f>
        <v>440</v>
      </c>
      <c r="H69" s="17">
        <f t="shared" ref="H69:H98" si="59">SUM(B69:G69)</f>
        <v>1080</v>
      </c>
      <c r="I69" s="15">
        <f>'[3]04'!J71</f>
        <v>0.08</v>
      </c>
      <c r="J69" s="16">
        <f>'[3]04'!K71</f>
        <v>0</v>
      </c>
      <c r="K69" s="16">
        <f>'[3]04'!L71</f>
        <v>0</v>
      </c>
      <c r="L69" s="16">
        <f>'[3]04'!M71</f>
        <v>0</v>
      </c>
      <c r="M69" s="16">
        <f>'[3]04'!N71</f>
        <v>0</v>
      </c>
      <c r="N69" s="16">
        <f>'[3]04'!O71</f>
        <v>0</v>
      </c>
      <c r="O69" s="17">
        <f t="shared" ref="O69:O98" si="60">SUM(I69:N69)</f>
        <v>0.08</v>
      </c>
      <c r="P69" s="18">
        <f>frq!C69</f>
        <v>1</v>
      </c>
      <c r="Q69" s="15">
        <f t="shared" si="33"/>
        <v>0.08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0.08</v>
      </c>
      <c r="X69" s="8">
        <f t="shared" si="36"/>
        <v>0.01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0.01</v>
      </c>
      <c r="AE69" s="8">
        <f t="shared" si="43"/>
        <v>0.01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0.01</v>
      </c>
      <c r="AL69" s="8">
        <f t="shared" si="35"/>
        <v>6.0000000000000005E-2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6.0000000000000005E-2</v>
      </c>
      <c r="AT69" s="8">
        <v>0</v>
      </c>
      <c r="AU69" s="8">
        <v>0</v>
      </c>
      <c r="AW69" s="218">
        <v>0.01</v>
      </c>
      <c r="AX69" s="218">
        <v>0</v>
      </c>
      <c r="AY69" s="218">
        <v>0</v>
      </c>
      <c r="AZ69" s="218">
        <v>0</v>
      </c>
      <c r="BA69" s="218">
        <v>0</v>
      </c>
      <c r="BB69" s="218">
        <v>0</v>
      </c>
      <c r="BC69" s="8">
        <f t="shared" si="51"/>
        <v>0.01</v>
      </c>
      <c r="BD69" s="218">
        <v>0.01</v>
      </c>
      <c r="BE69" s="218">
        <v>0</v>
      </c>
      <c r="BF69" s="218">
        <v>0</v>
      </c>
      <c r="BG69" s="218">
        <v>0</v>
      </c>
      <c r="BH69" s="218">
        <v>0</v>
      </c>
      <c r="BI69" s="218">
        <v>0</v>
      </c>
      <c r="BJ69" s="8">
        <f t="shared" si="52"/>
        <v>0.01</v>
      </c>
      <c r="BL69" s="8">
        <f t="shared" si="53"/>
        <v>0</v>
      </c>
      <c r="BM69" s="8">
        <f t="shared" si="54"/>
        <v>0</v>
      </c>
      <c r="BN69" s="8">
        <f t="shared" si="55"/>
        <v>0.01</v>
      </c>
      <c r="BO69" s="8">
        <f t="shared" si="56"/>
        <v>0.01</v>
      </c>
      <c r="BP69" s="182">
        <f t="shared" si="57"/>
        <v>-0.01</v>
      </c>
      <c r="BQ69" s="182">
        <f t="shared" si="58"/>
        <v>-0.01</v>
      </c>
    </row>
    <row r="70" spans="1:69">
      <c r="A70" s="8" t="s">
        <v>112</v>
      </c>
      <c r="B70" s="15">
        <f>'[3]04'!B72</f>
        <v>320</v>
      </c>
      <c r="C70" s="16">
        <f>'[3]04'!C72</f>
        <v>0</v>
      </c>
      <c r="D70" s="16">
        <f>'[3]04'!D72</f>
        <v>0</v>
      </c>
      <c r="E70" s="16">
        <f>'[3]04'!E72</f>
        <v>0</v>
      </c>
      <c r="F70" s="16">
        <f>'[3]04'!F72</f>
        <v>320</v>
      </c>
      <c r="G70" s="16">
        <f>'[3]04'!G72</f>
        <v>440</v>
      </c>
      <c r="H70" s="17">
        <f t="shared" si="59"/>
        <v>1080</v>
      </c>
      <c r="I70" s="15">
        <f>'[3]04'!J72</f>
        <v>0.08</v>
      </c>
      <c r="J70" s="16">
        <f>'[3]04'!K72</f>
        <v>0</v>
      </c>
      <c r="K70" s="16">
        <f>'[3]04'!L72</f>
        <v>0</v>
      </c>
      <c r="L70" s="16">
        <f>'[3]04'!M72</f>
        <v>0</v>
      </c>
      <c r="M70" s="16">
        <f>'[3]04'!N72</f>
        <v>0</v>
      </c>
      <c r="N70" s="16">
        <f>'[3]04'!O72</f>
        <v>0</v>
      </c>
      <c r="O70" s="17">
        <f t="shared" si="60"/>
        <v>0.08</v>
      </c>
      <c r="P70" s="18">
        <f>frq!C70</f>
        <v>1</v>
      </c>
      <c r="Q70" s="15">
        <f t="shared" si="33"/>
        <v>0.08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0.08</v>
      </c>
      <c r="X70" s="8">
        <f t="shared" si="36"/>
        <v>0.01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0.01</v>
      </c>
      <c r="AE70" s="8">
        <f t="shared" si="43"/>
        <v>0.01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0.01</v>
      </c>
      <c r="AL70" s="8">
        <f t="shared" si="35"/>
        <v>6.0000000000000005E-2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6.0000000000000005E-2</v>
      </c>
      <c r="AT70" s="8">
        <v>0</v>
      </c>
      <c r="AU70" s="8">
        <v>0</v>
      </c>
      <c r="AW70" s="218">
        <v>0.01</v>
      </c>
      <c r="AX70" s="218">
        <v>0</v>
      </c>
      <c r="AY70" s="218">
        <v>0</v>
      </c>
      <c r="AZ70" s="218">
        <v>0</v>
      </c>
      <c r="BA70" s="218">
        <v>0</v>
      </c>
      <c r="BB70" s="218">
        <v>0</v>
      </c>
      <c r="BC70" s="8">
        <f t="shared" si="51"/>
        <v>0.01</v>
      </c>
      <c r="BD70" s="218">
        <v>0.01</v>
      </c>
      <c r="BE70" s="218">
        <v>0</v>
      </c>
      <c r="BF70" s="218">
        <v>0</v>
      </c>
      <c r="BG70" s="218">
        <v>0</v>
      </c>
      <c r="BH70" s="218">
        <v>0</v>
      </c>
      <c r="BI70" s="218">
        <v>0</v>
      </c>
      <c r="BJ70" s="8">
        <f t="shared" si="52"/>
        <v>0.01</v>
      </c>
      <c r="BL70" s="8">
        <f t="shared" si="53"/>
        <v>0</v>
      </c>
      <c r="BM70" s="8">
        <f t="shared" si="54"/>
        <v>0</v>
      </c>
      <c r="BN70" s="8">
        <f t="shared" si="55"/>
        <v>0.01</v>
      </c>
      <c r="BO70" s="8">
        <f t="shared" si="56"/>
        <v>0.01</v>
      </c>
      <c r="BP70" s="182">
        <f t="shared" si="57"/>
        <v>-0.01</v>
      </c>
      <c r="BQ70" s="182">
        <f t="shared" si="58"/>
        <v>-0.01</v>
      </c>
    </row>
    <row r="71" spans="1:69">
      <c r="A71" s="8" t="s">
        <v>113</v>
      </c>
      <c r="B71" s="15">
        <f>'[3]04'!B73</f>
        <v>320</v>
      </c>
      <c r="C71" s="16">
        <f>'[3]04'!C73</f>
        <v>0</v>
      </c>
      <c r="D71" s="16">
        <f>'[3]04'!D73</f>
        <v>0</v>
      </c>
      <c r="E71" s="16">
        <f>'[3]04'!E73</f>
        <v>0</v>
      </c>
      <c r="F71" s="16">
        <f>'[3]04'!F73</f>
        <v>320</v>
      </c>
      <c r="G71" s="16">
        <f>'[3]04'!G73</f>
        <v>440</v>
      </c>
      <c r="H71" s="17">
        <f t="shared" si="59"/>
        <v>1080</v>
      </c>
      <c r="I71" s="15">
        <f>'[3]04'!J73</f>
        <v>0.08</v>
      </c>
      <c r="J71" s="16">
        <f>'[3]04'!K73</f>
        <v>0</v>
      </c>
      <c r="K71" s="16">
        <f>'[3]04'!L73</f>
        <v>0</v>
      </c>
      <c r="L71" s="16">
        <f>'[3]04'!M73</f>
        <v>0</v>
      </c>
      <c r="M71" s="16">
        <f>'[3]04'!N73</f>
        <v>0</v>
      </c>
      <c r="N71" s="16">
        <f>'[3]04'!O73</f>
        <v>0</v>
      </c>
      <c r="O71" s="17">
        <f t="shared" si="60"/>
        <v>0.08</v>
      </c>
      <c r="P71" s="18">
        <f>frq!C71</f>
        <v>1</v>
      </c>
      <c r="Q71" s="15">
        <f t="shared" si="33"/>
        <v>0.08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0.08</v>
      </c>
      <c r="X71" s="8">
        <f t="shared" si="36"/>
        <v>0.01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0.01</v>
      </c>
      <c r="AE71" s="8">
        <f t="shared" si="43"/>
        <v>0.01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0.01</v>
      </c>
      <c r="AL71" s="8">
        <f t="shared" si="35"/>
        <v>6.0000000000000005E-2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6.0000000000000005E-2</v>
      </c>
      <c r="AT71" s="8">
        <v>0</v>
      </c>
      <c r="AU71" s="8">
        <v>0</v>
      </c>
      <c r="AW71" s="218">
        <v>0.01</v>
      </c>
      <c r="AX71" s="218">
        <v>0</v>
      </c>
      <c r="AY71" s="218">
        <v>0</v>
      </c>
      <c r="AZ71" s="218">
        <v>0</v>
      </c>
      <c r="BA71" s="218">
        <v>0</v>
      </c>
      <c r="BB71" s="218">
        <v>0</v>
      </c>
      <c r="BC71" s="8">
        <f t="shared" si="51"/>
        <v>0.01</v>
      </c>
      <c r="BD71" s="218">
        <v>0.01</v>
      </c>
      <c r="BE71" s="218">
        <v>0</v>
      </c>
      <c r="BF71" s="218">
        <v>0</v>
      </c>
      <c r="BG71" s="218">
        <v>0</v>
      </c>
      <c r="BH71" s="218">
        <v>0</v>
      </c>
      <c r="BI71" s="218">
        <v>0</v>
      </c>
      <c r="BJ71" s="8">
        <f t="shared" si="52"/>
        <v>0.01</v>
      </c>
      <c r="BL71" s="8">
        <f t="shared" si="53"/>
        <v>0</v>
      </c>
      <c r="BM71" s="8">
        <f t="shared" si="54"/>
        <v>0</v>
      </c>
      <c r="BN71" s="8">
        <f t="shared" si="55"/>
        <v>0.01</v>
      </c>
      <c r="BO71" s="8">
        <f t="shared" si="56"/>
        <v>0.01</v>
      </c>
      <c r="BP71" s="182">
        <f t="shared" si="57"/>
        <v>-0.01</v>
      </c>
      <c r="BQ71" s="182">
        <f t="shared" si="58"/>
        <v>-0.01</v>
      </c>
    </row>
    <row r="72" spans="1:69">
      <c r="A72" s="8" t="s">
        <v>114</v>
      </c>
      <c r="B72" s="15">
        <f>'[3]04'!B74</f>
        <v>320</v>
      </c>
      <c r="C72" s="16">
        <f>'[3]04'!C74</f>
        <v>0</v>
      </c>
      <c r="D72" s="16">
        <f>'[3]04'!D74</f>
        <v>0</v>
      </c>
      <c r="E72" s="16">
        <f>'[3]04'!E74</f>
        <v>0</v>
      </c>
      <c r="F72" s="16">
        <f>'[3]04'!F74</f>
        <v>320</v>
      </c>
      <c r="G72" s="16">
        <f>'[3]04'!G74</f>
        <v>440</v>
      </c>
      <c r="H72" s="17">
        <f t="shared" si="59"/>
        <v>1080</v>
      </c>
      <c r="I72" s="15">
        <f>'[3]04'!J74</f>
        <v>0.08</v>
      </c>
      <c r="J72" s="16">
        <f>'[3]04'!K74</f>
        <v>0</v>
      </c>
      <c r="K72" s="16">
        <f>'[3]04'!L74</f>
        <v>0</v>
      </c>
      <c r="L72" s="16">
        <f>'[3]04'!M74</f>
        <v>0</v>
      </c>
      <c r="M72" s="16">
        <f>'[3]04'!N74</f>
        <v>0</v>
      </c>
      <c r="N72" s="16">
        <f>'[3]04'!O74</f>
        <v>0</v>
      </c>
      <c r="O72" s="17">
        <f t="shared" si="60"/>
        <v>0.08</v>
      </c>
      <c r="P72" s="18">
        <f>frq!C72</f>
        <v>1</v>
      </c>
      <c r="Q72" s="15">
        <f t="shared" si="33"/>
        <v>0.08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0.08</v>
      </c>
      <c r="X72" s="8">
        <f t="shared" si="36"/>
        <v>0.01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0.01</v>
      </c>
      <c r="AE72" s="8">
        <f t="shared" si="43"/>
        <v>0.01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0.01</v>
      </c>
      <c r="AL72" s="8">
        <f t="shared" si="35"/>
        <v>6.0000000000000005E-2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6.0000000000000005E-2</v>
      </c>
      <c r="AT72" s="8">
        <v>0</v>
      </c>
      <c r="AU72" s="8">
        <v>0</v>
      </c>
      <c r="AW72" s="218">
        <v>0.01</v>
      </c>
      <c r="AX72" s="218">
        <v>0</v>
      </c>
      <c r="AY72" s="218">
        <v>0</v>
      </c>
      <c r="AZ72" s="218">
        <v>0</v>
      </c>
      <c r="BA72" s="218">
        <v>0</v>
      </c>
      <c r="BB72" s="218">
        <v>0</v>
      </c>
      <c r="BC72" s="8">
        <f t="shared" si="51"/>
        <v>0.01</v>
      </c>
      <c r="BD72" s="218">
        <v>0.01</v>
      </c>
      <c r="BE72" s="218">
        <v>0</v>
      </c>
      <c r="BF72" s="218">
        <v>0</v>
      </c>
      <c r="BG72" s="218">
        <v>0</v>
      </c>
      <c r="BH72" s="218">
        <v>0</v>
      </c>
      <c r="BI72" s="218">
        <v>0</v>
      </c>
      <c r="BJ72" s="8">
        <f t="shared" si="52"/>
        <v>0.01</v>
      </c>
      <c r="BL72" s="8">
        <f t="shared" si="53"/>
        <v>0</v>
      </c>
      <c r="BM72" s="8">
        <f t="shared" si="54"/>
        <v>0</v>
      </c>
      <c r="BN72" s="8">
        <f t="shared" si="55"/>
        <v>0.01</v>
      </c>
      <c r="BO72" s="8">
        <f t="shared" si="56"/>
        <v>0.01</v>
      </c>
      <c r="BP72" s="182">
        <f t="shared" si="57"/>
        <v>-0.01</v>
      </c>
      <c r="BQ72" s="182">
        <f t="shared" si="58"/>
        <v>-0.01</v>
      </c>
    </row>
    <row r="73" spans="1:69">
      <c r="A73" s="8" t="s">
        <v>115</v>
      </c>
      <c r="B73" s="15">
        <f>'[3]04'!B75</f>
        <v>320</v>
      </c>
      <c r="C73" s="16">
        <f>'[3]04'!C75</f>
        <v>0</v>
      </c>
      <c r="D73" s="16">
        <f>'[3]04'!D75</f>
        <v>0</v>
      </c>
      <c r="E73" s="16">
        <f>'[3]04'!E75</f>
        <v>0</v>
      </c>
      <c r="F73" s="16">
        <f>'[3]04'!F75</f>
        <v>320</v>
      </c>
      <c r="G73" s="16">
        <f>'[3]04'!G75</f>
        <v>440</v>
      </c>
      <c r="H73" s="17">
        <f t="shared" si="59"/>
        <v>1080</v>
      </c>
      <c r="I73" s="15">
        <f>'[3]04'!J75</f>
        <v>0.08</v>
      </c>
      <c r="J73" s="16">
        <f>'[3]04'!K75</f>
        <v>0</v>
      </c>
      <c r="K73" s="16">
        <f>'[3]04'!L75</f>
        <v>0</v>
      </c>
      <c r="L73" s="16">
        <f>'[3]04'!M75</f>
        <v>0</v>
      </c>
      <c r="M73" s="16">
        <f>'[3]04'!N75</f>
        <v>0</v>
      </c>
      <c r="N73" s="16">
        <f>'[3]04'!O75</f>
        <v>0</v>
      </c>
      <c r="O73" s="17">
        <f t="shared" si="60"/>
        <v>0.08</v>
      </c>
      <c r="P73" s="18">
        <f>frq!C73</f>
        <v>1</v>
      </c>
      <c r="Q73" s="15">
        <f t="shared" si="33"/>
        <v>0.08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0.08</v>
      </c>
      <c r="X73" s="8">
        <f t="shared" si="36"/>
        <v>0.01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0.01</v>
      </c>
      <c r="AE73" s="8">
        <f t="shared" si="43"/>
        <v>0.01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0.01</v>
      </c>
      <c r="AL73" s="8">
        <f t="shared" si="35"/>
        <v>6.0000000000000005E-2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6.0000000000000005E-2</v>
      </c>
      <c r="AT73" s="8">
        <v>0</v>
      </c>
      <c r="AU73" s="8">
        <v>0</v>
      </c>
      <c r="AW73" s="218">
        <v>0.01</v>
      </c>
      <c r="AX73" s="218">
        <v>0</v>
      </c>
      <c r="AY73" s="218">
        <v>0</v>
      </c>
      <c r="AZ73" s="218">
        <v>0</v>
      </c>
      <c r="BA73" s="218">
        <v>0</v>
      </c>
      <c r="BB73" s="218">
        <v>0</v>
      </c>
      <c r="BC73" s="8">
        <f t="shared" si="51"/>
        <v>0.01</v>
      </c>
      <c r="BD73" s="218">
        <v>0.01</v>
      </c>
      <c r="BE73" s="218">
        <v>0</v>
      </c>
      <c r="BF73" s="218">
        <v>0</v>
      </c>
      <c r="BG73" s="218">
        <v>0</v>
      </c>
      <c r="BH73" s="218">
        <v>0</v>
      </c>
      <c r="BI73" s="218">
        <v>0</v>
      </c>
      <c r="BJ73" s="8">
        <f t="shared" si="52"/>
        <v>0.01</v>
      </c>
      <c r="BL73" s="8">
        <f t="shared" si="53"/>
        <v>0</v>
      </c>
      <c r="BM73" s="8">
        <f t="shared" si="54"/>
        <v>0</v>
      </c>
      <c r="BN73" s="8">
        <f t="shared" si="55"/>
        <v>0.01</v>
      </c>
      <c r="BO73" s="8">
        <f t="shared" si="56"/>
        <v>0.01</v>
      </c>
      <c r="BP73" s="182">
        <f t="shared" si="57"/>
        <v>-0.01</v>
      </c>
      <c r="BQ73" s="182">
        <f t="shared" si="58"/>
        <v>-0.01</v>
      </c>
    </row>
    <row r="74" spans="1:69">
      <c r="A74" s="8" t="s">
        <v>116</v>
      </c>
      <c r="B74" s="15">
        <f>'[3]04'!B76</f>
        <v>320</v>
      </c>
      <c r="C74" s="16">
        <f>'[3]04'!C76</f>
        <v>0</v>
      </c>
      <c r="D74" s="16">
        <f>'[3]04'!D76</f>
        <v>0</v>
      </c>
      <c r="E74" s="16">
        <f>'[3]04'!E76</f>
        <v>0</v>
      </c>
      <c r="F74" s="16">
        <f>'[3]04'!F76</f>
        <v>320</v>
      </c>
      <c r="G74" s="16">
        <f>'[3]04'!G76</f>
        <v>440</v>
      </c>
      <c r="H74" s="17">
        <f t="shared" si="59"/>
        <v>1080</v>
      </c>
      <c r="I74" s="15">
        <f>'[3]04'!J76</f>
        <v>0.08</v>
      </c>
      <c r="J74" s="16">
        <f>'[3]04'!K76</f>
        <v>0</v>
      </c>
      <c r="K74" s="16">
        <f>'[3]04'!L76</f>
        <v>0</v>
      </c>
      <c r="L74" s="16">
        <f>'[3]04'!M76</f>
        <v>0</v>
      </c>
      <c r="M74" s="16">
        <f>'[3]04'!N76</f>
        <v>0</v>
      </c>
      <c r="N74" s="16">
        <f>'[3]04'!O76</f>
        <v>0</v>
      </c>
      <c r="O74" s="17">
        <f t="shared" si="60"/>
        <v>0.08</v>
      </c>
      <c r="P74" s="18">
        <f>frq!C74</f>
        <v>1</v>
      </c>
      <c r="Q74" s="15">
        <f t="shared" si="33"/>
        <v>0.08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0.08</v>
      </c>
      <c r="X74" s="8">
        <f t="shared" si="36"/>
        <v>0.01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0.01</v>
      </c>
      <c r="AE74" s="8">
        <f t="shared" si="43"/>
        <v>0.01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0.01</v>
      </c>
      <c r="AL74" s="8">
        <f t="shared" si="35"/>
        <v>6.0000000000000005E-2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6.0000000000000005E-2</v>
      </c>
      <c r="AT74" s="8">
        <v>0</v>
      </c>
      <c r="AU74" s="8">
        <v>0</v>
      </c>
      <c r="AW74" s="218">
        <v>0.01</v>
      </c>
      <c r="AX74" s="218">
        <v>0</v>
      </c>
      <c r="AY74" s="218">
        <v>0</v>
      </c>
      <c r="AZ74" s="218">
        <v>0</v>
      </c>
      <c r="BA74" s="218">
        <v>0</v>
      </c>
      <c r="BB74" s="218">
        <v>0</v>
      </c>
      <c r="BC74" s="8">
        <f t="shared" si="51"/>
        <v>0.01</v>
      </c>
      <c r="BD74" s="218">
        <v>0.01</v>
      </c>
      <c r="BE74" s="218">
        <v>0</v>
      </c>
      <c r="BF74" s="218">
        <v>0</v>
      </c>
      <c r="BG74" s="218">
        <v>0</v>
      </c>
      <c r="BH74" s="218">
        <v>0</v>
      </c>
      <c r="BI74" s="218">
        <v>0</v>
      </c>
      <c r="BJ74" s="8">
        <f t="shared" si="52"/>
        <v>0.01</v>
      </c>
      <c r="BL74" s="8">
        <f t="shared" si="53"/>
        <v>0</v>
      </c>
      <c r="BM74" s="8">
        <f t="shared" si="54"/>
        <v>0</v>
      </c>
      <c r="BN74" s="8">
        <f t="shared" si="55"/>
        <v>0.01</v>
      </c>
      <c r="BO74" s="8">
        <f t="shared" si="56"/>
        <v>0.01</v>
      </c>
      <c r="BP74" s="182">
        <f t="shared" si="57"/>
        <v>-0.01</v>
      </c>
      <c r="BQ74" s="182">
        <f t="shared" si="58"/>
        <v>-0.01</v>
      </c>
    </row>
    <row r="75" spans="1:69">
      <c r="A75" s="8" t="s">
        <v>117</v>
      </c>
      <c r="B75" s="15">
        <f>'[3]04'!B77</f>
        <v>320</v>
      </c>
      <c r="C75" s="16">
        <f>'[3]04'!C77</f>
        <v>0</v>
      </c>
      <c r="D75" s="16">
        <f>'[3]04'!D77</f>
        <v>0</v>
      </c>
      <c r="E75" s="16">
        <f>'[3]04'!E77</f>
        <v>0</v>
      </c>
      <c r="F75" s="16">
        <f>'[3]04'!F77</f>
        <v>320</v>
      </c>
      <c r="G75" s="16">
        <f>'[3]04'!G77</f>
        <v>440</v>
      </c>
      <c r="H75" s="17">
        <f t="shared" si="59"/>
        <v>1080</v>
      </c>
      <c r="I75" s="15">
        <f>'[3]04'!J77</f>
        <v>0.08</v>
      </c>
      <c r="J75" s="16">
        <f>'[3]04'!K77</f>
        <v>0</v>
      </c>
      <c r="K75" s="16">
        <f>'[3]04'!L77</f>
        <v>0</v>
      </c>
      <c r="L75" s="16">
        <f>'[3]04'!M77</f>
        <v>0</v>
      </c>
      <c r="M75" s="16">
        <f>'[3]04'!N77</f>
        <v>0</v>
      </c>
      <c r="N75" s="16">
        <f>'[3]04'!O77</f>
        <v>0</v>
      </c>
      <c r="O75" s="17">
        <f t="shared" si="60"/>
        <v>0.08</v>
      </c>
      <c r="P75" s="18">
        <f>frq!C75</f>
        <v>1</v>
      </c>
      <c r="Q75" s="15">
        <f t="shared" si="33"/>
        <v>0.08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0.08</v>
      </c>
      <c r="X75" s="8">
        <f t="shared" si="36"/>
        <v>0.01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0.01</v>
      </c>
      <c r="AE75" s="8">
        <f t="shared" si="43"/>
        <v>0.01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0.01</v>
      </c>
      <c r="AL75" s="8">
        <f t="shared" si="35"/>
        <v>6.0000000000000005E-2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6.0000000000000005E-2</v>
      </c>
      <c r="AT75" s="8">
        <v>0</v>
      </c>
      <c r="AU75" s="8">
        <v>0</v>
      </c>
      <c r="AW75" s="218">
        <v>0.01</v>
      </c>
      <c r="AX75" s="218">
        <v>0</v>
      </c>
      <c r="AY75" s="218">
        <v>0</v>
      </c>
      <c r="AZ75" s="218">
        <v>0</v>
      </c>
      <c r="BA75" s="218">
        <v>0</v>
      </c>
      <c r="BB75" s="218">
        <v>0</v>
      </c>
      <c r="BC75" s="8">
        <f t="shared" si="51"/>
        <v>0.01</v>
      </c>
      <c r="BD75" s="218">
        <v>0.01</v>
      </c>
      <c r="BE75" s="218">
        <v>0</v>
      </c>
      <c r="BF75" s="218">
        <v>0</v>
      </c>
      <c r="BG75" s="218">
        <v>0</v>
      </c>
      <c r="BH75" s="218">
        <v>0</v>
      </c>
      <c r="BI75" s="218">
        <v>0</v>
      </c>
      <c r="BJ75" s="8">
        <f t="shared" si="52"/>
        <v>0.01</v>
      </c>
      <c r="BL75" s="8">
        <f t="shared" si="53"/>
        <v>0</v>
      </c>
      <c r="BM75" s="8">
        <f t="shared" si="54"/>
        <v>0</v>
      </c>
      <c r="BN75" s="8">
        <f t="shared" si="55"/>
        <v>0.01</v>
      </c>
      <c r="BO75" s="8">
        <f t="shared" si="56"/>
        <v>0.01</v>
      </c>
      <c r="BP75" s="182">
        <f t="shared" si="57"/>
        <v>-0.01</v>
      </c>
      <c r="BQ75" s="182">
        <f t="shared" si="58"/>
        <v>-0.01</v>
      </c>
    </row>
    <row r="76" spans="1:69">
      <c r="A76" s="8" t="s">
        <v>118</v>
      </c>
      <c r="B76" s="15">
        <f>'[3]04'!B78</f>
        <v>320</v>
      </c>
      <c r="C76" s="16">
        <f>'[3]04'!C78</f>
        <v>0</v>
      </c>
      <c r="D76" s="16">
        <f>'[3]04'!D78</f>
        <v>0</v>
      </c>
      <c r="E76" s="16">
        <f>'[3]04'!E78</f>
        <v>0</v>
      </c>
      <c r="F76" s="16">
        <f>'[3]04'!F78</f>
        <v>320</v>
      </c>
      <c r="G76" s="16">
        <f>'[3]04'!G78</f>
        <v>440</v>
      </c>
      <c r="H76" s="17">
        <f t="shared" si="59"/>
        <v>1080</v>
      </c>
      <c r="I76" s="15">
        <f>'[3]04'!J78</f>
        <v>0.08</v>
      </c>
      <c r="J76" s="16">
        <f>'[3]04'!K78</f>
        <v>0</v>
      </c>
      <c r="K76" s="16">
        <f>'[3]04'!L78</f>
        <v>0</v>
      </c>
      <c r="L76" s="16">
        <f>'[3]04'!M78</f>
        <v>0</v>
      </c>
      <c r="M76" s="16">
        <f>'[3]04'!N78</f>
        <v>0</v>
      </c>
      <c r="N76" s="16">
        <f>'[3]04'!O78</f>
        <v>0</v>
      </c>
      <c r="O76" s="17">
        <f t="shared" si="60"/>
        <v>0.08</v>
      </c>
      <c r="P76" s="18">
        <f>frq!C76</f>
        <v>1</v>
      </c>
      <c r="Q76" s="15">
        <f t="shared" si="33"/>
        <v>0.08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0.08</v>
      </c>
      <c r="X76" s="8">
        <f t="shared" si="36"/>
        <v>0.01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0.01</v>
      </c>
      <c r="AE76" s="8">
        <f t="shared" si="43"/>
        <v>0.01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0.01</v>
      </c>
      <c r="AL76" s="8">
        <f t="shared" si="35"/>
        <v>6.0000000000000005E-2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6.0000000000000005E-2</v>
      </c>
      <c r="AT76" s="8">
        <v>0</v>
      </c>
      <c r="AU76" s="8">
        <v>0</v>
      </c>
      <c r="AW76" s="218">
        <v>0.01</v>
      </c>
      <c r="AX76" s="218">
        <v>0</v>
      </c>
      <c r="AY76" s="218">
        <v>0</v>
      </c>
      <c r="AZ76" s="218">
        <v>0</v>
      </c>
      <c r="BA76" s="218">
        <v>0</v>
      </c>
      <c r="BB76" s="218">
        <v>0</v>
      </c>
      <c r="BC76" s="8">
        <f t="shared" si="51"/>
        <v>0.01</v>
      </c>
      <c r="BD76" s="218">
        <v>0.01</v>
      </c>
      <c r="BE76" s="218">
        <v>0</v>
      </c>
      <c r="BF76" s="218">
        <v>0</v>
      </c>
      <c r="BG76" s="218">
        <v>0</v>
      </c>
      <c r="BH76" s="218">
        <v>0</v>
      </c>
      <c r="BI76" s="218">
        <v>0</v>
      </c>
      <c r="BJ76" s="8">
        <f t="shared" si="52"/>
        <v>0.01</v>
      </c>
      <c r="BL76" s="8">
        <f t="shared" si="53"/>
        <v>0</v>
      </c>
      <c r="BM76" s="8">
        <f t="shared" si="54"/>
        <v>0</v>
      </c>
      <c r="BN76" s="8">
        <f t="shared" si="55"/>
        <v>0.01</v>
      </c>
      <c r="BO76" s="8">
        <f t="shared" si="56"/>
        <v>0.01</v>
      </c>
      <c r="BP76" s="182">
        <f t="shared" si="57"/>
        <v>-0.01</v>
      </c>
      <c r="BQ76" s="182">
        <f t="shared" si="58"/>
        <v>-0.01</v>
      </c>
    </row>
    <row r="77" spans="1:69">
      <c r="A77" s="8" t="s">
        <v>119</v>
      </c>
      <c r="B77" s="15">
        <f>'[3]04'!B79</f>
        <v>320</v>
      </c>
      <c r="C77" s="16">
        <f>'[3]04'!C79</f>
        <v>0</v>
      </c>
      <c r="D77" s="16">
        <f>'[3]04'!D79</f>
        <v>0</v>
      </c>
      <c r="E77" s="16">
        <f>'[3]04'!E79</f>
        <v>0</v>
      </c>
      <c r="F77" s="16">
        <f>'[3]04'!F79</f>
        <v>320</v>
      </c>
      <c r="G77" s="16">
        <f>'[3]04'!G79</f>
        <v>440</v>
      </c>
      <c r="H77" s="17">
        <f t="shared" si="59"/>
        <v>1080</v>
      </c>
      <c r="I77" s="15">
        <f>'[3]04'!J79</f>
        <v>0.08</v>
      </c>
      <c r="J77" s="16">
        <f>'[3]04'!K79</f>
        <v>0</v>
      </c>
      <c r="K77" s="16">
        <f>'[3]04'!L79</f>
        <v>0</v>
      </c>
      <c r="L77" s="16">
        <f>'[3]04'!M79</f>
        <v>0</v>
      </c>
      <c r="M77" s="16">
        <f>'[3]04'!N79</f>
        <v>0</v>
      </c>
      <c r="N77" s="16">
        <f>'[3]04'!O79</f>
        <v>0</v>
      </c>
      <c r="O77" s="17">
        <f t="shared" si="60"/>
        <v>0.08</v>
      </c>
      <c r="P77" s="18">
        <f>frq!C77</f>
        <v>1</v>
      </c>
      <c r="Q77" s="15">
        <f t="shared" si="33"/>
        <v>0.08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0.08</v>
      </c>
      <c r="X77" s="8">
        <f t="shared" si="36"/>
        <v>0.01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0.01</v>
      </c>
      <c r="AE77" s="8">
        <f t="shared" si="43"/>
        <v>0.01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0.01</v>
      </c>
      <c r="AL77" s="8">
        <f t="shared" si="35"/>
        <v>6.0000000000000005E-2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6.0000000000000005E-2</v>
      </c>
      <c r="AT77" s="8">
        <v>0</v>
      </c>
      <c r="AU77" s="8">
        <v>0</v>
      </c>
      <c r="AW77" s="218">
        <v>0.01</v>
      </c>
      <c r="AX77" s="218">
        <v>0</v>
      </c>
      <c r="AY77" s="218">
        <v>0</v>
      </c>
      <c r="AZ77" s="218">
        <v>0</v>
      </c>
      <c r="BA77" s="218">
        <v>0</v>
      </c>
      <c r="BB77" s="218">
        <v>0</v>
      </c>
      <c r="BC77" s="8">
        <f t="shared" si="51"/>
        <v>0.01</v>
      </c>
      <c r="BD77" s="218">
        <v>0.01</v>
      </c>
      <c r="BE77" s="218">
        <v>0</v>
      </c>
      <c r="BF77" s="218">
        <v>0</v>
      </c>
      <c r="BG77" s="218">
        <v>0</v>
      </c>
      <c r="BH77" s="218">
        <v>0</v>
      </c>
      <c r="BI77" s="218">
        <v>0</v>
      </c>
      <c r="BJ77" s="8">
        <f t="shared" si="52"/>
        <v>0.01</v>
      </c>
      <c r="BL77" s="8">
        <f t="shared" si="53"/>
        <v>0</v>
      </c>
      <c r="BM77" s="8">
        <f t="shared" si="54"/>
        <v>0</v>
      </c>
      <c r="BN77" s="8">
        <f t="shared" si="55"/>
        <v>0.01</v>
      </c>
      <c r="BO77" s="8">
        <f t="shared" si="56"/>
        <v>0.01</v>
      </c>
      <c r="BP77" s="182">
        <f t="shared" si="57"/>
        <v>-0.01</v>
      </c>
      <c r="BQ77" s="182">
        <f t="shared" si="58"/>
        <v>-0.01</v>
      </c>
    </row>
    <row r="78" spans="1:69">
      <c r="A78" s="8" t="s">
        <v>120</v>
      </c>
      <c r="B78" s="15">
        <f>'[3]04'!B80</f>
        <v>320</v>
      </c>
      <c r="C78" s="16">
        <f>'[3]04'!C80</f>
        <v>0</v>
      </c>
      <c r="D78" s="16">
        <f>'[3]04'!D80</f>
        <v>0</v>
      </c>
      <c r="E78" s="16">
        <f>'[3]04'!E80</f>
        <v>0</v>
      </c>
      <c r="F78" s="16">
        <f>'[3]04'!F80</f>
        <v>320</v>
      </c>
      <c r="G78" s="16">
        <f>'[3]04'!G80</f>
        <v>440</v>
      </c>
      <c r="H78" s="17">
        <f t="shared" si="59"/>
        <v>1080</v>
      </c>
      <c r="I78" s="15">
        <f>'[3]04'!J80</f>
        <v>0.08</v>
      </c>
      <c r="J78" s="16">
        <f>'[3]04'!K80</f>
        <v>0</v>
      </c>
      <c r="K78" s="16">
        <f>'[3]04'!L80</f>
        <v>0</v>
      </c>
      <c r="L78" s="16">
        <f>'[3]04'!M80</f>
        <v>0</v>
      </c>
      <c r="M78" s="16">
        <f>'[3]04'!N80</f>
        <v>0</v>
      </c>
      <c r="N78" s="16">
        <f>'[3]04'!O80</f>
        <v>0</v>
      </c>
      <c r="O78" s="17">
        <f t="shared" si="60"/>
        <v>0.08</v>
      </c>
      <c r="P78" s="18">
        <f>frq!C78</f>
        <v>1</v>
      </c>
      <c r="Q78" s="15">
        <f t="shared" si="33"/>
        <v>0.08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0.08</v>
      </c>
      <c r="X78" s="8">
        <f t="shared" si="36"/>
        <v>0.01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0.01</v>
      </c>
      <c r="AE78" s="8">
        <f t="shared" si="43"/>
        <v>0.01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0.01</v>
      </c>
      <c r="AL78" s="8">
        <f t="shared" si="35"/>
        <v>6.0000000000000005E-2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6.0000000000000005E-2</v>
      </c>
      <c r="AT78" s="8">
        <v>0</v>
      </c>
      <c r="AU78" s="8">
        <v>0</v>
      </c>
      <c r="AW78" s="218">
        <v>0.01</v>
      </c>
      <c r="AX78" s="218">
        <v>0</v>
      </c>
      <c r="AY78" s="218">
        <v>0</v>
      </c>
      <c r="AZ78" s="218">
        <v>0</v>
      </c>
      <c r="BA78" s="218">
        <v>0</v>
      </c>
      <c r="BB78" s="218">
        <v>0</v>
      </c>
      <c r="BC78" s="8">
        <f t="shared" si="51"/>
        <v>0.01</v>
      </c>
      <c r="BD78" s="218">
        <v>0.01</v>
      </c>
      <c r="BE78" s="218">
        <v>0</v>
      </c>
      <c r="BF78" s="218">
        <v>0</v>
      </c>
      <c r="BG78" s="218">
        <v>0</v>
      </c>
      <c r="BH78" s="218">
        <v>0</v>
      </c>
      <c r="BI78" s="218">
        <v>0</v>
      </c>
      <c r="BJ78" s="8">
        <f t="shared" si="52"/>
        <v>0.01</v>
      </c>
      <c r="BL78" s="8">
        <f t="shared" si="53"/>
        <v>0</v>
      </c>
      <c r="BM78" s="8">
        <f t="shared" si="54"/>
        <v>0</v>
      </c>
      <c r="BN78" s="8">
        <f t="shared" si="55"/>
        <v>0.01</v>
      </c>
      <c r="BO78" s="8">
        <f t="shared" si="56"/>
        <v>0.01</v>
      </c>
      <c r="BP78" s="182">
        <f t="shared" si="57"/>
        <v>-0.01</v>
      </c>
      <c r="BQ78" s="182">
        <f t="shared" si="58"/>
        <v>-0.01</v>
      </c>
    </row>
    <row r="79" spans="1:69">
      <c r="A79" s="8" t="s">
        <v>121</v>
      </c>
      <c r="B79" s="15">
        <f>'[3]04'!B81</f>
        <v>320</v>
      </c>
      <c r="C79" s="16">
        <f>'[3]04'!C81</f>
        <v>0</v>
      </c>
      <c r="D79" s="16">
        <f>'[3]04'!D81</f>
        <v>0</v>
      </c>
      <c r="E79" s="16">
        <f>'[3]04'!E81</f>
        <v>0</v>
      </c>
      <c r="F79" s="16">
        <f>'[3]04'!F81</f>
        <v>320</v>
      </c>
      <c r="G79" s="16">
        <f>'[3]04'!G81</f>
        <v>440</v>
      </c>
      <c r="H79" s="17">
        <f t="shared" si="59"/>
        <v>1080</v>
      </c>
      <c r="I79" s="15">
        <f>'[3]04'!J81</f>
        <v>0.08</v>
      </c>
      <c r="J79" s="16">
        <f>'[3]04'!K81</f>
        <v>0</v>
      </c>
      <c r="K79" s="16">
        <f>'[3]04'!L81</f>
        <v>0</v>
      </c>
      <c r="L79" s="16">
        <f>'[3]04'!M81</f>
        <v>0</v>
      </c>
      <c r="M79" s="16">
        <f>'[3]04'!N81</f>
        <v>0</v>
      </c>
      <c r="N79" s="16">
        <f>'[3]04'!O81</f>
        <v>0</v>
      </c>
      <c r="O79" s="17">
        <f t="shared" si="60"/>
        <v>0.08</v>
      </c>
      <c r="P79" s="18">
        <f>frq!C79</f>
        <v>1</v>
      </c>
      <c r="Q79" s="15">
        <f t="shared" si="33"/>
        <v>0.08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0.08</v>
      </c>
      <c r="X79" s="8">
        <f t="shared" si="36"/>
        <v>0.01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0.01</v>
      </c>
      <c r="AE79" s="8">
        <f t="shared" si="43"/>
        <v>0.01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0.01</v>
      </c>
      <c r="AL79" s="8">
        <f t="shared" si="35"/>
        <v>6.0000000000000005E-2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6.0000000000000005E-2</v>
      </c>
      <c r="AT79" s="8">
        <v>0</v>
      </c>
      <c r="AU79" s="8">
        <v>0</v>
      </c>
      <c r="AW79" s="218">
        <v>0.01</v>
      </c>
      <c r="AX79" s="218">
        <v>0</v>
      </c>
      <c r="AY79" s="218">
        <v>0</v>
      </c>
      <c r="AZ79" s="218">
        <v>0</v>
      </c>
      <c r="BA79" s="218">
        <v>0</v>
      </c>
      <c r="BB79" s="218">
        <v>0</v>
      </c>
      <c r="BC79" s="8">
        <f t="shared" si="51"/>
        <v>0.01</v>
      </c>
      <c r="BD79" s="218">
        <v>0.01</v>
      </c>
      <c r="BE79" s="218">
        <v>0</v>
      </c>
      <c r="BF79" s="218">
        <v>0</v>
      </c>
      <c r="BG79" s="218">
        <v>0</v>
      </c>
      <c r="BH79" s="218">
        <v>0</v>
      </c>
      <c r="BI79" s="218">
        <v>0</v>
      </c>
      <c r="BJ79" s="8">
        <f t="shared" si="52"/>
        <v>0.01</v>
      </c>
      <c r="BL79" s="8">
        <f t="shared" si="53"/>
        <v>0</v>
      </c>
      <c r="BM79" s="8">
        <f t="shared" si="54"/>
        <v>0</v>
      </c>
      <c r="BN79" s="8">
        <f t="shared" si="55"/>
        <v>0.01</v>
      </c>
      <c r="BO79" s="8">
        <f t="shared" si="56"/>
        <v>0.01</v>
      </c>
      <c r="BP79" s="182">
        <f t="shared" si="57"/>
        <v>-0.01</v>
      </c>
      <c r="BQ79" s="182">
        <f t="shared" si="58"/>
        <v>-0.01</v>
      </c>
    </row>
    <row r="80" spans="1:69">
      <c r="A80" s="8" t="s">
        <v>122</v>
      </c>
      <c r="B80" s="15">
        <f>'[3]04'!B82</f>
        <v>320</v>
      </c>
      <c r="C80" s="16">
        <f>'[3]04'!C82</f>
        <v>0</v>
      </c>
      <c r="D80" s="16">
        <f>'[3]04'!D82</f>
        <v>0</v>
      </c>
      <c r="E80" s="16">
        <f>'[3]04'!E82</f>
        <v>0</v>
      </c>
      <c r="F80" s="16">
        <f>'[3]04'!F82</f>
        <v>320</v>
      </c>
      <c r="G80" s="16">
        <f>'[3]04'!G82</f>
        <v>440</v>
      </c>
      <c r="H80" s="17">
        <f t="shared" si="59"/>
        <v>1080</v>
      </c>
      <c r="I80" s="15">
        <f>'[3]04'!J82</f>
        <v>0.08</v>
      </c>
      <c r="J80" s="16">
        <f>'[3]04'!K82</f>
        <v>0</v>
      </c>
      <c r="K80" s="16">
        <f>'[3]04'!L82</f>
        <v>0</v>
      </c>
      <c r="L80" s="16">
        <f>'[3]04'!M82</f>
        <v>0</v>
      </c>
      <c r="M80" s="16">
        <f>'[3]04'!N82</f>
        <v>0</v>
      </c>
      <c r="N80" s="16">
        <f>'[3]04'!O82</f>
        <v>0</v>
      </c>
      <c r="O80" s="17">
        <f t="shared" si="60"/>
        <v>0.08</v>
      </c>
      <c r="P80" s="18">
        <f>frq!C80</f>
        <v>1</v>
      </c>
      <c r="Q80" s="15">
        <f t="shared" si="33"/>
        <v>0.08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0.08</v>
      </c>
      <c r="X80" s="8">
        <f t="shared" si="36"/>
        <v>0.01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0.01</v>
      </c>
      <c r="AE80" s="8">
        <f t="shared" si="43"/>
        <v>0.01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0.01</v>
      </c>
      <c r="AL80" s="8">
        <f t="shared" si="35"/>
        <v>6.0000000000000005E-2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6.0000000000000005E-2</v>
      </c>
      <c r="AT80" s="8">
        <v>0</v>
      </c>
      <c r="AU80" s="8">
        <v>0</v>
      </c>
      <c r="AW80" s="218">
        <v>0.01</v>
      </c>
      <c r="AX80" s="218">
        <v>0</v>
      </c>
      <c r="AY80" s="218">
        <v>0</v>
      </c>
      <c r="AZ80" s="218">
        <v>0</v>
      </c>
      <c r="BA80" s="218">
        <v>0</v>
      </c>
      <c r="BB80" s="218">
        <v>0</v>
      </c>
      <c r="BC80" s="8">
        <f t="shared" si="51"/>
        <v>0.01</v>
      </c>
      <c r="BD80" s="218">
        <v>0.01</v>
      </c>
      <c r="BE80" s="218">
        <v>0</v>
      </c>
      <c r="BF80" s="218">
        <v>0</v>
      </c>
      <c r="BG80" s="218">
        <v>0</v>
      </c>
      <c r="BH80" s="218">
        <v>0</v>
      </c>
      <c r="BI80" s="218">
        <v>0</v>
      </c>
      <c r="BJ80" s="8">
        <f t="shared" si="52"/>
        <v>0.01</v>
      </c>
      <c r="BL80" s="8">
        <f t="shared" si="53"/>
        <v>0</v>
      </c>
      <c r="BM80" s="8">
        <f t="shared" si="54"/>
        <v>0</v>
      </c>
      <c r="BN80" s="8">
        <f t="shared" si="55"/>
        <v>0.01</v>
      </c>
      <c r="BO80" s="8">
        <f t="shared" si="56"/>
        <v>0.01</v>
      </c>
      <c r="BP80" s="182">
        <f t="shared" si="57"/>
        <v>-0.01</v>
      </c>
      <c r="BQ80" s="182">
        <f t="shared" si="58"/>
        <v>-0.01</v>
      </c>
    </row>
    <row r="81" spans="1:69">
      <c r="A81" s="8" t="s">
        <v>123</v>
      </c>
      <c r="B81" s="15">
        <f>'[3]04'!B83</f>
        <v>320</v>
      </c>
      <c r="C81" s="16">
        <f>'[3]04'!C83</f>
        <v>0</v>
      </c>
      <c r="D81" s="16">
        <f>'[3]04'!D83</f>
        <v>0</v>
      </c>
      <c r="E81" s="16">
        <f>'[3]04'!E83</f>
        <v>0</v>
      </c>
      <c r="F81" s="16">
        <f>'[3]04'!F83</f>
        <v>320</v>
      </c>
      <c r="G81" s="16">
        <f>'[3]04'!G83</f>
        <v>440</v>
      </c>
      <c r="H81" s="17">
        <f t="shared" si="59"/>
        <v>1080</v>
      </c>
      <c r="I81" s="15">
        <f>'[3]04'!J83</f>
        <v>0.08</v>
      </c>
      <c r="J81" s="16">
        <f>'[3]04'!K83</f>
        <v>0</v>
      </c>
      <c r="K81" s="16">
        <f>'[3]04'!L83</f>
        <v>0</v>
      </c>
      <c r="L81" s="16">
        <f>'[3]04'!M83</f>
        <v>0</v>
      </c>
      <c r="M81" s="16">
        <f>'[3]04'!N83</f>
        <v>0</v>
      </c>
      <c r="N81" s="16">
        <f>'[3]04'!O83</f>
        <v>0</v>
      </c>
      <c r="O81" s="17">
        <f t="shared" si="60"/>
        <v>0.08</v>
      </c>
      <c r="P81" s="18">
        <f>frq!C81</f>
        <v>1</v>
      </c>
      <c r="Q81" s="15">
        <f t="shared" si="33"/>
        <v>0.08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0.08</v>
      </c>
      <c r="X81" s="8">
        <f t="shared" si="36"/>
        <v>0.01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0.01</v>
      </c>
      <c r="AE81" s="8">
        <f t="shared" si="43"/>
        <v>0.01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0.01</v>
      </c>
      <c r="AL81" s="8">
        <f t="shared" si="35"/>
        <v>6.0000000000000005E-2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6.0000000000000005E-2</v>
      </c>
      <c r="AT81" s="8">
        <v>0</v>
      </c>
      <c r="AU81" s="8">
        <v>0</v>
      </c>
      <c r="AW81" s="218">
        <v>0.01</v>
      </c>
      <c r="AX81" s="218">
        <v>0</v>
      </c>
      <c r="AY81" s="218">
        <v>0</v>
      </c>
      <c r="AZ81" s="218">
        <v>0</v>
      </c>
      <c r="BA81" s="218">
        <v>0</v>
      </c>
      <c r="BB81" s="218">
        <v>0</v>
      </c>
      <c r="BC81" s="8">
        <f t="shared" si="51"/>
        <v>0.01</v>
      </c>
      <c r="BD81" s="218">
        <v>0.01</v>
      </c>
      <c r="BE81" s="218">
        <v>0</v>
      </c>
      <c r="BF81" s="218">
        <v>0</v>
      </c>
      <c r="BG81" s="218">
        <v>0</v>
      </c>
      <c r="BH81" s="218">
        <v>0</v>
      </c>
      <c r="BI81" s="218">
        <v>0</v>
      </c>
      <c r="BJ81" s="8">
        <f t="shared" si="52"/>
        <v>0.01</v>
      </c>
      <c r="BL81" s="8">
        <f t="shared" si="53"/>
        <v>0</v>
      </c>
      <c r="BM81" s="8">
        <f t="shared" si="54"/>
        <v>0</v>
      </c>
      <c r="BN81" s="8">
        <f t="shared" si="55"/>
        <v>0.01</v>
      </c>
      <c r="BO81" s="8">
        <f t="shared" si="56"/>
        <v>0.01</v>
      </c>
      <c r="BP81" s="182">
        <f t="shared" si="57"/>
        <v>-0.01</v>
      </c>
      <c r="BQ81" s="182">
        <f t="shared" si="58"/>
        <v>-0.01</v>
      </c>
    </row>
    <row r="82" spans="1:69">
      <c r="A82" s="8" t="s">
        <v>124</v>
      </c>
      <c r="B82" s="15">
        <f>'[3]04'!B84</f>
        <v>320</v>
      </c>
      <c r="C82" s="16">
        <f>'[3]04'!C84</f>
        <v>0</v>
      </c>
      <c r="D82" s="16">
        <f>'[3]04'!D84</f>
        <v>0</v>
      </c>
      <c r="E82" s="16">
        <f>'[3]04'!E84</f>
        <v>0</v>
      </c>
      <c r="F82" s="16">
        <f>'[3]04'!F84</f>
        <v>320</v>
      </c>
      <c r="G82" s="16">
        <f>'[3]04'!G84</f>
        <v>440</v>
      </c>
      <c r="H82" s="17">
        <f t="shared" si="59"/>
        <v>1080</v>
      </c>
      <c r="I82" s="15">
        <f>'[3]04'!J84</f>
        <v>0.08</v>
      </c>
      <c r="J82" s="16">
        <f>'[3]04'!K84</f>
        <v>0</v>
      </c>
      <c r="K82" s="16">
        <f>'[3]04'!L84</f>
        <v>0</v>
      </c>
      <c r="L82" s="16">
        <f>'[3]04'!M84</f>
        <v>0</v>
      </c>
      <c r="M82" s="16">
        <f>'[3]04'!N84</f>
        <v>0</v>
      </c>
      <c r="N82" s="16">
        <f>'[3]04'!O84</f>
        <v>0</v>
      </c>
      <c r="O82" s="17">
        <f t="shared" si="60"/>
        <v>0.08</v>
      </c>
      <c r="P82" s="18">
        <f>frq!C82</f>
        <v>1</v>
      </c>
      <c r="Q82" s="15">
        <f t="shared" si="33"/>
        <v>0.08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0.08</v>
      </c>
      <c r="X82" s="8">
        <f t="shared" si="36"/>
        <v>0.01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0.01</v>
      </c>
      <c r="AE82" s="8">
        <f t="shared" si="43"/>
        <v>0.01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0.01</v>
      </c>
      <c r="AL82" s="8">
        <f t="shared" si="35"/>
        <v>6.0000000000000005E-2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6.0000000000000005E-2</v>
      </c>
      <c r="AT82" s="8">
        <v>0</v>
      </c>
      <c r="AU82" s="8">
        <v>0</v>
      </c>
      <c r="AW82" s="218">
        <v>0.01</v>
      </c>
      <c r="AX82" s="218">
        <v>0</v>
      </c>
      <c r="AY82" s="218">
        <v>0</v>
      </c>
      <c r="AZ82" s="218">
        <v>0</v>
      </c>
      <c r="BA82" s="218">
        <v>0</v>
      </c>
      <c r="BB82" s="218">
        <v>0</v>
      </c>
      <c r="BC82" s="8">
        <f t="shared" si="51"/>
        <v>0.01</v>
      </c>
      <c r="BD82" s="218">
        <v>0.01</v>
      </c>
      <c r="BE82" s="218">
        <v>0</v>
      </c>
      <c r="BF82" s="218">
        <v>0</v>
      </c>
      <c r="BG82" s="218">
        <v>0</v>
      </c>
      <c r="BH82" s="218">
        <v>0</v>
      </c>
      <c r="BI82" s="218">
        <v>0</v>
      </c>
      <c r="BJ82" s="8">
        <f t="shared" si="52"/>
        <v>0.01</v>
      </c>
      <c r="BL82" s="8">
        <f t="shared" si="53"/>
        <v>0</v>
      </c>
      <c r="BM82" s="8">
        <f t="shared" si="54"/>
        <v>0</v>
      </c>
      <c r="BN82" s="8">
        <f t="shared" si="55"/>
        <v>0.01</v>
      </c>
      <c r="BO82" s="8">
        <f t="shared" si="56"/>
        <v>0.01</v>
      </c>
      <c r="BP82" s="182">
        <f t="shared" si="57"/>
        <v>-0.01</v>
      </c>
      <c r="BQ82" s="182">
        <f t="shared" si="58"/>
        <v>-0.01</v>
      </c>
    </row>
    <row r="83" spans="1:69">
      <c r="A83" s="8" t="s">
        <v>125</v>
      </c>
      <c r="B83" s="15">
        <f>'[3]04'!B85</f>
        <v>320</v>
      </c>
      <c r="C83" s="16">
        <f>'[3]04'!C85</f>
        <v>0</v>
      </c>
      <c r="D83" s="16">
        <f>'[3]04'!D85</f>
        <v>0</v>
      </c>
      <c r="E83" s="16">
        <f>'[3]04'!E85</f>
        <v>0</v>
      </c>
      <c r="F83" s="16">
        <f>'[3]04'!F85</f>
        <v>320</v>
      </c>
      <c r="G83" s="16">
        <f>'[3]04'!G85</f>
        <v>440</v>
      </c>
      <c r="H83" s="17">
        <f t="shared" si="59"/>
        <v>1080</v>
      </c>
      <c r="I83" s="15">
        <f>'[3]04'!J85</f>
        <v>0.08</v>
      </c>
      <c r="J83" s="16">
        <f>'[3]04'!K85</f>
        <v>0</v>
      </c>
      <c r="K83" s="16">
        <f>'[3]04'!L85</f>
        <v>0</v>
      </c>
      <c r="L83" s="16">
        <f>'[3]04'!M85</f>
        <v>0</v>
      </c>
      <c r="M83" s="16">
        <f>'[3]04'!N85</f>
        <v>0</v>
      </c>
      <c r="N83" s="16">
        <f>'[3]04'!O85</f>
        <v>0</v>
      </c>
      <c r="O83" s="17">
        <f t="shared" si="60"/>
        <v>0.08</v>
      </c>
      <c r="P83" s="18">
        <f>frq!C83</f>
        <v>1</v>
      </c>
      <c r="Q83" s="15">
        <f t="shared" si="33"/>
        <v>0.08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0.08</v>
      </c>
      <c r="X83" s="8">
        <f t="shared" si="36"/>
        <v>0.01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0.01</v>
      </c>
      <c r="AE83" s="8">
        <f t="shared" si="43"/>
        <v>0.01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0.01</v>
      </c>
      <c r="AL83" s="8">
        <f t="shared" si="35"/>
        <v>6.0000000000000005E-2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6.0000000000000005E-2</v>
      </c>
      <c r="AT83" s="8">
        <v>0</v>
      </c>
      <c r="AU83" s="8">
        <v>0</v>
      </c>
      <c r="AW83" s="218">
        <v>0.01</v>
      </c>
      <c r="AX83" s="218">
        <v>0</v>
      </c>
      <c r="AY83" s="218">
        <v>0</v>
      </c>
      <c r="AZ83" s="218">
        <v>0</v>
      </c>
      <c r="BA83" s="218">
        <v>0</v>
      </c>
      <c r="BB83" s="218">
        <v>0</v>
      </c>
      <c r="BC83" s="8">
        <f t="shared" si="51"/>
        <v>0.01</v>
      </c>
      <c r="BD83" s="218">
        <v>0.01</v>
      </c>
      <c r="BE83" s="218">
        <v>0</v>
      </c>
      <c r="BF83" s="218">
        <v>0</v>
      </c>
      <c r="BG83" s="218">
        <v>0</v>
      </c>
      <c r="BH83" s="218">
        <v>0</v>
      </c>
      <c r="BI83" s="218">
        <v>0</v>
      </c>
      <c r="BJ83" s="8">
        <f t="shared" si="52"/>
        <v>0.01</v>
      </c>
      <c r="BL83" s="8">
        <f t="shared" si="53"/>
        <v>0</v>
      </c>
      <c r="BM83" s="8">
        <f t="shared" si="54"/>
        <v>0</v>
      </c>
      <c r="BN83" s="8">
        <f t="shared" si="55"/>
        <v>0.01</v>
      </c>
      <c r="BO83" s="8">
        <f t="shared" si="56"/>
        <v>0.01</v>
      </c>
      <c r="BP83" s="182">
        <f t="shared" si="57"/>
        <v>-0.01</v>
      </c>
      <c r="BQ83" s="182">
        <f t="shared" si="58"/>
        <v>-0.01</v>
      </c>
    </row>
    <row r="84" spans="1:69">
      <c r="A84" s="8" t="s">
        <v>126</v>
      </c>
      <c r="B84" s="15">
        <f>'[3]04'!B86</f>
        <v>320</v>
      </c>
      <c r="C84" s="16">
        <f>'[3]04'!C86</f>
        <v>0</v>
      </c>
      <c r="D84" s="16">
        <f>'[3]04'!D86</f>
        <v>0</v>
      </c>
      <c r="E84" s="16">
        <f>'[3]04'!E86</f>
        <v>0</v>
      </c>
      <c r="F84" s="16">
        <f>'[3]04'!F86</f>
        <v>320</v>
      </c>
      <c r="G84" s="16">
        <f>'[3]04'!G86</f>
        <v>440</v>
      </c>
      <c r="H84" s="17">
        <f t="shared" si="59"/>
        <v>1080</v>
      </c>
      <c r="I84" s="15">
        <f>'[3]04'!J86</f>
        <v>0.08</v>
      </c>
      <c r="J84" s="16">
        <f>'[3]04'!K86</f>
        <v>0</v>
      </c>
      <c r="K84" s="16">
        <f>'[3]04'!L86</f>
        <v>0</v>
      </c>
      <c r="L84" s="16">
        <f>'[3]04'!M86</f>
        <v>0</v>
      </c>
      <c r="M84" s="16">
        <f>'[3]04'!N86</f>
        <v>0</v>
      </c>
      <c r="N84" s="16">
        <f>'[3]04'!O86</f>
        <v>0</v>
      </c>
      <c r="O84" s="17">
        <f t="shared" si="60"/>
        <v>0.08</v>
      </c>
      <c r="P84" s="18">
        <f>frq!C84</f>
        <v>1</v>
      </c>
      <c r="Q84" s="15">
        <f t="shared" si="33"/>
        <v>0.08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0.08</v>
      </c>
      <c r="X84" s="8">
        <f t="shared" si="36"/>
        <v>0.01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0.01</v>
      </c>
      <c r="AE84" s="8">
        <f t="shared" si="43"/>
        <v>0.01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0.01</v>
      </c>
      <c r="AL84" s="8">
        <f t="shared" si="35"/>
        <v>6.0000000000000005E-2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6.0000000000000005E-2</v>
      </c>
      <c r="AT84" s="8">
        <v>0</v>
      </c>
      <c r="AU84" s="8">
        <v>0</v>
      </c>
      <c r="AW84" s="218">
        <v>0.01</v>
      </c>
      <c r="AX84" s="218">
        <v>0</v>
      </c>
      <c r="AY84" s="218">
        <v>0</v>
      </c>
      <c r="AZ84" s="218">
        <v>0</v>
      </c>
      <c r="BA84" s="218">
        <v>0</v>
      </c>
      <c r="BB84" s="218">
        <v>0</v>
      </c>
      <c r="BC84" s="8">
        <f t="shared" si="51"/>
        <v>0.01</v>
      </c>
      <c r="BD84" s="218">
        <v>0.01</v>
      </c>
      <c r="BE84" s="218">
        <v>0</v>
      </c>
      <c r="BF84" s="218">
        <v>0</v>
      </c>
      <c r="BG84" s="218">
        <v>0</v>
      </c>
      <c r="BH84" s="218">
        <v>0</v>
      </c>
      <c r="BI84" s="218">
        <v>0</v>
      </c>
      <c r="BJ84" s="8">
        <f t="shared" si="52"/>
        <v>0.01</v>
      </c>
      <c r="BL84" s="8">
        <f t="shared" si="53"/>
        <v>0</v>
      </c>
      <c r="BM84" s="8">
        <f t="shared" si="54"/>
        <v>0</v>
      </c>
      <c r="BN84" s="8">
        <f t="shared" si="55"/>
        <v>0.01</v>
      </c>
      <c r="BO84" s="8">
        <f t="shared" si="56"/>
        <v>0.01</v>
      </c>
      <c r="BP84" s="182">
        <f t="shared" si="57"/>
        <v>-0.01</v>
      </c>
      <c r="BQ84" s="182">
        <f t="shared" si="58"/>
        <v>-0.01</v>
      </c>
    </row>
    <row r="85" spans="1:69">
      <c r="A85" s="8" t="s">
        <v>127</v>
      </c>
      <c r="B85" s="15">
        <f>'[3]04'!B87</f>
        <v>320</v>
      </c>
      <c r="C85" s="16">
        <f>'[3]04'!C87</f>
        <v>0</v>
      </c>
      <c r="D85" s="16">
        <f>'[3]04'!D87</f>
        <v>0</v>
      </c>
      <c r="E85" s="16">
        <f>'[3]04'!E87</f>
        <v>0</v>
      </c>
      <c r="F85" s="16">
        <f>'[3]04'!F87</f>
        <v>320</v>
      </c>
      <c r="G85" s="16">
        <f>'[3]04'!G87</f>
        <v>440</v>
      </c>
      <c r="H85" s="17">
        <f t="shared" si="59"/>
        <v>1080</v>
      </c>
      <c r="I85" s="15">
        <f>'[3]04'!J87</f>
        <v>0.08</v>
      </c>
      <c r="J85" s="16">
        <f>'[3]04'!K87</f>
        <v>0</v>
      </c>
      <c r="K85" s="16">
        <f>'[3]04'!L87</f>
        <v>0</v>
      </c>
      <c r="L85" s="16">
        <f>'[3]04'!M87</f>
        <v>0</v>
      </c>
      <c r="M85" s="16">
        <f>'[3]04'!N87</f>
        <v>0</v>
      </c>
      <c r="N85" s="16">
        <f>'[3]04'!O87</f>
        <v>0</v>
      </c>
      <c r="O85" s="17">
        <f t="shared" si="60"/>
        <v>0.08</v>
      </c>
      <c r="P85" s="18">
        <f>frq!C85</f>
        <v>1</v>
      </c>
      <c r="Q85" s="15">
        <f t="shared" si="33"/>
        <v>0.08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0.08</v>
      </c>
      <c r="X85" s="8">
        <f t="shared" si="36"/>
        <v>0.01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0.01</v>
      </c>
      <c r="AE85" s="8">
        <f t="shared" si="43"/>
        <v>0.01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0.01</v>
      </c>
      <c r="AL85" s="8">
        <f t="shared" si="35"/>
        <v>6.0000000000000005E-2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6.0000000000000005E-2</v>
      </c>
      <c r="AT85" s="8">
        <v>0</v>
      </c>
      <c r="AU85" s="8">
        <v>0</v>
      </c>
      <c r="AW85" s="218">
        <v>0.01</v>
      </c>
      <c r="AX85" s="218">
        <v>0</v>
      </c>
      <c r="AY85" s="218">
        <v>0</v>
      </c>
      <c r="AZ85" s="218">
        <v>0</v>
      </c>
      <c r="BA85" s="218">
        <v>0</v>
      </c>
      <c r="BB85" s="218">
        <v>0</v>
      </c>
      <c r="BC85" s="8">
        <f t="shared" si="51"/>
        <v>0.01</v>
      </c>
      <c r="BD85" s="218">
        <v>0.01</v>
      </c>
      <c r="BE85" s="218">
        <v>0</v>
      </c>
      <c r="BF85" s="218">
        <v>0</v>
      </c>
      <c r="BG85" s="218">
        <v>0</v>
      </c>
      <c r="BH85" s="218">
        <v>0</v>
      </c>
      <c r="BI85" s="218">
        <v>0</v>
      </c>
      <c r="BJ85" s="8">
        <f t="shared" si="52"/>
        <v>0.01</v>
      </c>
      <c r="BL85" s="8">
        <f t="shared" si="53"/>
        <v>0</v>
      </c>
      <c r="BM85" s="8">
        <f t="shared" si="54"/>
        <v>0</v>
      </c>
      <c r="BN85" s="8">
        <f t="shared" si="55"/>
        <v>0.01</v>
      </c>
      <c r="BO85" s="8">
        <f t="shared" si="56"/>
        <v>0.01</v>
      </c>
      <c r="BP85" s="182">
        <f t="shared" si="57"/>
        <v>-0.01</v>
      </c>
      <c r="BQ85" s="182">
        <f t="shared" si="58"/>
        <v>-0.01</v>
      </c>
    </row>
    <row r="86" spans="1:69">
      <c r="A86" s="8" t="s">
        <v>128</v>
      </c>
      <c r="B86" s="15">
        <f>'[3]04'!B88</f>
        <v>320</v>
      </c>
      <c r="C86" s="16">
        <f>'[3]04'!C88</f>
        <v>0</v>
      </c>
      <c r="D86" s="16">
        <f>'[3]04'!D88</f>
        <v>0</v>
      </c>
      <c r="E86" s="16">
        <f>'[3]04'!E88</f>
        <v>0</v>
      </c>
      <c r="F86" s="16">
        <f>'[3]04'!F88</f>
        <v>320</v>
      </c>
      <c r="G86" s="16">
        <f>'[3]04'!G88</f>
        <v>440</v>
      </c>
      <c r="H86" s="17">
        <f t="shared" si="59"/>
        <v>1080</v>
      </c>
      <c r="I86" s="15">
        <f>'[3]04'!J88</f>
        <v>0.08</v>
      </c>
      <c r="J86" s="16">
        <f>'[3]04'!K88</f>
        <v>0</v>
      </c>
      <c r="K86" s="16">
        <f>'[3]04'!L88</f>
        <v>0</v>
      </c>
      <c r="L86" s="16">
        <f>'[3]04'!M88</f>
        <v>0</v>
      </c>
      <c r="M86" s="16">
        <f>'[3]04'!N88</f>
        <v>0</v>
      </c>
      <c r="N86" s="16">
        <f>'[3]04'!O88</f>
        <v>0</v>
      </c>
      <c r="O86" s="17">
        <f t="shared" si="60"/>
        <v>0.08</v>
      </c>
      <c r="P86" s="18">
        <f>frq!C86</f>
        <v>1</v>
      </c>
      <c r="Q86" s="15">
        <f t="shared" si="33"/>
        <v>0.08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0.08</v>
      </c>
      <c r="X86" s="8">
        <f t="shared" si="36"/>
        <v>0.01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0.01</v>
      </c>
      <c r="AE86" s="8">
        <f t="shared" si="43"/>
        <v>0.01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0.01</v>
      </c>
      <c r="AL86" s="8">
        <f t="shared" si="35"/>
        <v>6.0000000000000005E-2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6.0000000000000005E-2</v>
      </c>
      <c r="AT86" s="8">
        <v>0</v>
      </c>
      <c r="AU86" s="8">
        <v>0</v>
      </c>
      <c r="AW86" s="218">
        <v>0.01</v>
      </c>
      <c r="AX86" s="218">
        <v>0</v>
      </c>
      <c r="AY86" s="218">
        <v>0</v>
      </c>
      <c r="AZ86" s="218">
        <v>0</v>
      </c>
      <c r="BA86" s="218">
        <v>0</v>
      </c>
      <c r="BB86" s="218">
        <v>0</v>
      </c>
      <c r="BC86" s="8">
        <f t="shared" si="51"/>
        <v>0.01</v>
      </c>
      <c r="BD86" s="218">
        <v>0.01</v>
      </c>
      <c r="BE86" s="218">
        <v>0</v>
      </c>
      <c r="BF86" s="218">
        <v>0</v>
      </c>
      <c r="BG86" s="218">
        <v>0</v>
      </c>
      <c r="BH86" s="218">
        <v>0</v>
      </c>
      <c r="BI86" s="218">
        <v>0</v>
      </c>
      <c r="BJ86" s="8">
        <f t="shared" si="52"/>
        <v>0.01</v>
      </c>
      <c r="BL86" s="8">
        <f t="shared" si="53"/>
        <v>0</v>
      </c>
      <c r="BM86" s="8">
        <f t="shared" si="54"/>
        <v>0</v>
      </c>
      <c r="BN86" s="8">
        <f t="shared" si="55"/>
        <v>0.01</v>
      </c>
      <c r="BO86" s="8">
        <f t="shared" si="56"/>
        <v>0.01</v>
      </c>
      <c r="BP86" s="182">
        <f t="shared" si="57"/>
        <v>-0.01</v>
      </c>
      <c r="BQ86" s="182">
        <f t="shared" si="58"/>
        <v>-0.01</v>
      </c>
    </row>
    <row r="87" spans="1:69">
      <c r="A87" s="8" t="s">
        <v>129</v>
      </c>
      <c r="B87" s="15">
        <f>'[3]04'!B89</f>
        <v>320</v>
      </c>
      <c r="C87" s="16">
        <f>'[3]04'!C89</f>
        <v>0</v>
      </c>
      <c r="D87" s="16">
        <f>'[3]04'!D89</f>
        <v>0</v>
      </c>
      <c r="E87" s="16">
        <f>'[3]04'!E89</f>
        <v>0</v>
      </c>
      <c r="F87" s="16">
        <f>'[3]04'!F89</f>
        <v>320</v>
      </c>
      <c r="G87" s="16">
        <f>'[3]04'!G89</f>
        <v>440</v>
      </c>
      <c r="H87" s="17">
        <f t="shared" si="59"/>
        <v>1080</v>
      </c>
      <c r="I87" s="15">
        <f>'[3]04'!J89</f>
        <v>0.08</v>
      </c>
      <c r="J87" s="16">
        <f>'[3]04'!K89</f>
        <v>0</v>
      </c>
      <c r="K87" s="16">
        <f>'[3]04'!L89</f>
        <v>0</v>
      </c>
      <c r="L87" s="16">
        <f>'[3]04'!M89</f>
        <v>0</v>
      </c>
      <c r="M87" s="16">
        <f>'[3]04'!N89</f>
        <v>0</v>
      </c>
      <c r="N87" s="16">
        <f>'[3]04'!O89</f>
        <v>0</v>
      </c>
      <c r="O87" s="17">
        <f t="shared" si="60"/>
        <v>0.08</v>
      </c>
      <c r="P87" s="18">
        <f>frq!C87</f>
        <v>1</v>
      </c>
      <c r="Q87" s="15">
        <f t="shared" si="33"/>
        <v>0.08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0.08</v>
      </c>
      <c r="X87" s="8">
        <f t="shared" si="36"/>
        <v>0.01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0.01</v>
      </c>
      <c r="AE87" s="8">
        <f t="shared" si="43"/>
        <v>0.01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0.01</v>
      </c>
      <c r="AL87" s="8">
        <f t="shared" si="35"/>
        <v>6.0000000000000005E-2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6.0000000000000005E-2</v>
      </c>
      <c r="AT87" s="8">
        <v>0</v>
      </c>
      <c r="AU87" s="8">
        <v>0</v>
      </c>
      <c r="AW87" s="218">
        <v>0.01</v>
      </c>
      <c r="AX87" s="218">
        <v>0</v>
      </c>
      <c r="AY87" s="218">
        <v>0</v>
      </c>
      <c r="AZ87" s="218">
        <v>0</v>
      </c>
      <c r="BA87" s="218">
        <v>0</v>
      </c>
      <c r="BB87" s="218">
        <v>0</v>
      </c>
      <c r="BC87" s="8">
        <f t="shared" si="51"/>
        <v>0.01</v>
      </c>
      <c r="BD87" s="218">
        <v>0.01</v>
      </c>
      <c r="BE87" s="218">
        <v>0</v>
      </c>
      <c r="BF87" s="218">
        <v>0</v>
      </c>
      <c r="BG87" s="218">
        <v>0</v>
      </c>
      <c r="BH87" s="218">
        <v>0</v>
      </c>
      <c r="BI87" s="218">
        <v>0</v>
      </c>
      <c r="BJ87" s="8">
        <f t="shared" si="52"/>
        <v>0.01</v>
      </c>
      <c r="BL87" s="8">
        <f t="shared" si="53"/>
        <v>0</v>
      </c>
      <c r="BM87" s="8">
        <f t="shared" si="54"/>
        <v>0</v>
      </c>
      <c r="BN87" s="8">
        <f t="shared" si="55"/>
        <v>0.01</v>
      </c>
      <c r="BO87" s="8">
        <f t="shared" si="56"/>
        <v>0.01</v>
      </c>
      <c r="BP87" s="182">
        <f t="shared" si="57"/>
        <v>-0.01</v>
      </c>
      <c r="BQ87" s="182">
        <f t="shared" si="58"/>
        <v>-0.01</v>
      </c>
    </row>
    <row r="88" spans="1:69">
      <c r="A88" s="8" t="s">
        <v>130</v>
      </c>
      <c r="B88" s="15">
        <f>'[3]04'!B90</f>
        <v>320</v>
      </c>
      <c r="C88" s="16">
        <f>'[3]04'!C90</f>
        <v>0</v>
      </c>
      <c r="D88" s="16">
        <f>'[3]04'!D90</f>
        <v>0</v>
      </c>
      <c r="E88" s="16">
        <f>'[3]04'!E90</f>
        <v>0</v>
      </c>
      <c r="F88" s="16">
        <f>'[3]04'!F90</f>
        <v>320</v>
      </c>
      <c r="G88" s="16">
        <f>'[3]04'!G90</f>
        <v>440</v>
      </c>
      <c r="H88" s="17">
        <f t="shared" si="59"/>
        <v>1080</v>
      </c>
      <c r="I88" s="15">
        <f>'[3]04'!J90</f>
        <v>0.08</v>
      </c>
      <c r="J88" s="16">
        <f>'[3]04'!K90</f>
        <v>0</v>
      </c>
      <c r="K88" s="16">
        <f>'[3]04'!L90</f>
        <v>0</v>
      </c>
      <c r="L88" s="16">
        <f>'[3]04'!M90</f>
        <v>0</v>
      </c>
      <c r="M88" s="16">
        <f>'[3]04'!N90</f>
        <v>0</v>
      </c>
      <c r="N88" s="16">
        <f>'[3]04'!O90</f>
        <v>0</v>
      </c>
      <c r="O88" s="17">
        <f t="shared" si="60"/>
        <v>0.08</v>
      </c>
      <c r="P88" s="18">
        <f>frq!C88</f>
        <v>1</v>
      </c>
      <c r="Q88" s="15">
        <f t="shared" si="33"/>
        <v>0.08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0.08</v>
      </c>
      <c r="X88" s="8">
        <f t="shared" si="36"/>
        <v>0.01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0.01</v>
      </c>
      <c r="AE88" s="8">
        <f t="shared" si="43"/>
        <v>0.01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0.01</v>
      </c>
      <c r="AL88" s="8">
        <f t="shared" si="35"/>
        <v>6.0000000000000005E-2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6.0000000000000005E-2</v>
      </c>
      <c r="AW88" s="218">
        <v>0.01</v>
      </c>
      <c r="AX88" s="218">
        <v>0</v>
      </c>
      <c r="AY88" s="218">
        <v>0</v>
      </c>
      <c r="AZ88" s="218">
        <v>0</v>
      </c>
      <c r="BA88" s="218">
        <v>0</v>
      </c>
      <c r="BB88" s="218">
        <v>0</v>
      </c>
      <c r="BC88" s="8">
        <f t="shared" si="51"/>
        <v>0.01</v>
      </c>
      <c r="BD88" s="218">
        <v>0.01</v>
      </c>
      <c r="BE88" s="218">
        <v>0</v>
      </c>
      <c r="BF88" s="218">
        <v>0</v>
      </c>
      <c r="BG88" s="218">
        <v>0</v>
      </c>
      <c r="BH88" s="218">
        <v>0</v>
      </c>
      <c r="BI88" s="218">
        <v>0</v>
      </c>
      <c r="BJ88" s="8">
        <f t="shared" si="52"/>
        <v>0.01</v>
      </c>
      <c r="BL88" s="8">
        <f t="shared" si="53"/>
        <v>0</v>
      </c>
      <c r="BM88" s="8">
        <f t="shared" si="54"/>
        <v>0</v>
      </c>
      <c r="BN88" s="8">
        <f t="shared" si="55"/>
        <v>0.01</v>
      </c>
      <c r="BO88" s="8">
        <f t="shared" si="56"/>
        <v>0.01</v>
      </c>
      <c r="BP88" s="182">
        <f t="shared" si="57"/>
        <v>-0.01</v>
      </c>
      <c r="BQ88" s="182">
        <f t="shared" si="58"/>
        <v>-0.01</v>
      </c>
    </row>
    <row r="89" spans="1:69">
      <c r="A89" s="8" t="s">
        <v>131</v>
      </c>
      <c r="B89" s="15">
        <f>'[3]04'!B91</f>
        <v>320</v>
      </c>
      <c r="C89" s="16">
        <f>'[3]04'!C91</f>
        <v>0</v>
      </c>
      <c r="D89" s="16">
        <f>'[3]04'!D91</f>
        <v>0</v>
      </c>
      <c r="E89" s="16">
        <f>'[3]04'!E91</f>
        <v>0</v>
      </c>
      <c r="F89" s="16">
        <f>'[3]04'!F91</f>
        <v>320</v>
      </c>
      <c r="G89" s="16">
        <f>'[3]04'!G91</f>
        <v>440</v>
      </c>
      <c r="H89" s="17">
        <f t="shared" si="59"/>
        <v>1080</v>
      </c>
      <c r="I89" s="15">
        <f>'[3]04'!J91</f>
        <v>0.08</v>
      </c>
      <c r="J89" s="16">
        <f>'[3]04'!K91</f>
        <v>0</v>
      </c>
      <c r="K89" s="16">
        <f>'[3]04'!L91</f>
        <v>0</v>
      </c>
      <c r="L89" s="16">
        <f>'[3]04'!M91</f>
        <v>0</v>
      </c>
      <c r="M89" s="16">
        <f>'[3]04'!N91</f>
        <v>0</v>
      </c>
      <c r="N89" s="16">
        <f>'[3]04'!O91</f>
        <v>0</v>
      </c>
      <c r="O89" s="17">
        <f t="shared" si="60"/>
        <v>0.08</v>
      </c>
      <c r="P89" s="18">
        <f>frq!C89</f>
        <v>1</v>
      </c>
      <c r="Q89" s="15">
        <f t="shared" si="33"/>
        <v>0.08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0.08</v>
      </c>
      <c r="X89" s="8">
        <f t="shared" si="36"/>
        <v>0.01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0.01</v>
      </c>
      <c r="AE89" s="8">
        <f t="shared" si="43"/>
        <v>0.01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0.01</v>
      </c>
      <c r="AL89" s="8">
        <f t="shared" si="35"/>
        <v>6.0000000000000005E-2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6.0000000000000005E-2</v>
      </c>
      <c r="AW89" s="218">
        <v>0.01</v>
      </c>
      <c r="AX89" s="218">
        <v>0</v>
      </c>
      <c r="AY89" s="218">
        <v>0</v>
      </c>
      <c r="AZ89" s="218">
        <v>0</v>
      </c>
      <c r="BA89" s="218">
        <v>0</v>
      </c>
      <c r="BB89" s="218">
        <v>0</v>
      </c>
      <c r="BC89" s="8">
        <f t="shared" si="51"/>
        <v>0.01</v>
      </c>
      <c r="BD89" s="218">
        <v>0.01</v>
      </c>
      <c r="BE89" s="218">
        <v>0</v>
      </c>
      <c r="BF89" s="218">
        <v>0</v>
      </c>
      <c r="BG89" s="218">
        <v>0</v>
      </c>
      <c r="BH89" s="218">
        <v>0</v>
      </c>
      <c r="BI89" s="218">
        <v>0</v>
      </c>
      <c r="BJ89" s="8">
        <f t="shared" si="52"/>
        <v>0.01</v>
      </c>
      <c r="BL89" s="8">
        <f t="shared" si="53"/>
        <v>0</v>
      </c>
      <c r="BM89" s="8">
        <f t="shared" si="54"/>
        <v>0</v>
      </c>
      <c r="BN89" s="8">
        <f t="shared" si="55"/>
        <v>0.01</v>
      </c>
      <c r="BO89" s="8">
        <f t="shared" si="56"/>
        <v>0.01</v>
      </c>
      <c r="BP89" s="182">
        <f t="shared" si="57"/>
        <v>-0.01</v>
      </c>
      <c r="BQ89" s="182">
        <f t="shared" si="58"/>
        <v>-0.01</v>
      </c>
    </row>
    <row r="90" spans="1:69">
      <c r="A90" s="8" t="s">
        <v>132</v>
      </c>
      <c r="B90" s="15">
        <f>'[3]04'!B92</f>
        <v>320</v>
      </c>
      <c r="C90" s="16">
        <f>'[3]04'!C92</f>
        <v>0</v>
      </c>
      <c r="D90" s="16">
        <f>'[3]04'!D92</f>
        <v>0</v>
      </c>
      <c r="E90" s="16">
        <f>'[3]04'!E92</f>
        <v>0</v>
      </c>
      <c r="F90" s="16">
        <f>'[3]04'!F92</f>
        <v>320</v>
      </c>
      <c r="G90" s="16">
        <f>'[3]04'!G92</f>
        <v>440</v>
      </c>
      <c r="H90" s="17">
        <f t="shared" si="59"/>
        <v>1080</v>
      </c>
      <c r="I90" s="15">
        <f>'[3]04'!J92</f>
        <v>0.08</v>
      </c>
      <c r="J90" s="16">
        <f>'[3]04'!K92</f>
        <v>0</v>
      </c>
      <c r="K90" s="16">
        <f>'[3]04'!L92</f>
        <v>0</v>
      </c>
      <c r="L90" s="16">
        <f>'[3]04'!M92</f>
        <v>0</v>
      </c>
      <c r="M90" s="16">
        <f>'[3]04'!N92</f>
        <v>0</v>
      </c>
      <c r="N90" s="16">
        <f>'[3]04'!O92</f>
        <v>0</v>
      </c>
      <c r="O90" s="17">
        <f t="shared" si="60"/>
        <v>0.08</v>
      </c>
      <c r="P90" s="18">
        <f>frq!C90</f>
        <v>1</v>
      </c>
      <c r="Q90" s="15">
        <f t="shared" si="33"/>
        <v>0.08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0.08</v>
      </c>
      <c r="X90" s="8">
        <f t="shared" si="36"/>
        <v>0.01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0.01</v>
      </c>
      <c r="AE90" s="8">
        <f t="shared" si="43"/>
        <v>0.01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0.01</v>
      </c>
      <c r="AL90" s="8">
        <f t="shared" si="35"/>
        <v>6.0000000000000005E-2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6.0000000000000005E-2</v>
      </c>
      <c r="AW90" s="218">
        <v>0.01</v>
      </c>
      <c r="AX90" s="218">
        <v>0</v>
      </c>
      <c r="AY90" s="218">
        <v>0</v>
      </c>
      <c r="AZ90" s="218">
        <v>0</v>
      </c>
      <c r="BA90" s="218">
        <v>0</v>
      </c>
      <c r="BB90" s="218">
        <v>0</v>
      </c>
      <c r="BC90" s="8">
        <f t="shared" si="51"/>
        <v>0.01</v>
      </c>
      <c r="BD90" s="218">
        <v>0.01</v>
      </c>
      <c r="BE90" s="218">
        <v>0</v>
      </c>
      <c r="BF90" s="218">
        <v>0</v>
      </c>
      <c r="BG90" s="218">
        <v>0</v>
      </c>
      <c r="BH90" s="218">
        <v>0</v>
      </c>
      <c r="BI90" s="218">
        <v>0</v>
      </c>
      <c r="BJ90" s="8">
        <f t="shared" si="52"/>
        <v>0.01</v>
      </c>
      <c r="BL90" s="8">
        <f t="shared" si="53"/>
        <v>0</v>
      </c>
      <c r="BM90" s="8">
        <f t="shared" si="54"/>
        <v>0</v>
      </c>
      <c r="BN90" s="8">
        <f t="shared" si="55"/>
        <v>0.01</v>
      </c>
      <c r="BO90" s="8">
        <f t="shared" si="56"/>
        <v>0.01</v>
      </c>
      <c r="BP90" s="182">
        <f t="shared" si="57"/>
        <v>-0.01</v>
      </c>
      <c r="BQ90" s="182">
        <f t="shared" si="58"/>
        <v>-0.01</v>
      </c>
    </row>
    <row r="91" spans="1:69">
      <c r="A91" s="8" t="s">
        <v>133</v>
      </c>
      <c r="B91" s="15">
        <f>'[3]04'!B93</f>
        <v>320</v>
      </c>
      <c r="C91" s="16">
        <f>'[3]04'!C93</f>
        <v>0</v>
      </c>
      <c r="D91" s="16">
        <f>'[3]04'!D93</f>
        <v>0</v>
      </c>
      <c r="E91" s="16">
        <f>'[3]04'!E93</f>
        <v>0</v>
      </c>
      <c r="F91" s="16">
        <f>'[3]04'!F93</f>
        <v>320</v>
      </c>
      <c r="G91" s="16">
        <f>'[3]04'!G93</f>
        <v>440</v>
      </c>
      <c r="H91" s="17">
        <f t="shared" si="59"/>
        <v>1080</v>
      </c>
      <c r="I91" s="15">
        <f>'[3]04'!J93</f>
        <v>0.08</v>
      </c>
      <c r="J91" s="16">
        <f>'[3]04'!K93</f>
        <v>0</v>
      </c>
      <c r="K91" s="16">
        <f>'[3]04'!L93</f>
        <v>0</v>
      </c>
      <c r="L91" s="16">
        <f>'[3]04'!M93</f>
        <v>0</v>
      </c>
      <c r="M91" s="16">
        <f>'[3]04'!N93</f>
        <v>0</v>
      </c>
      <c r="N91" s="16">
        <f>'[3]04'!O93</f>
        <v>0</v>
      </c>
      <c r="O91" s="17">
        <f t="shared" si="60"/>
        <v>0.08</v>
      </c>
      <c r="P91" s="18">
        <f>frq!C91</f>
        <v>1</v>
      </c>
      <c r="Q91" s="15">
        <f t="shared" si="33"/>
        <v>0.08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0.08</v>
      </c>
      <c r="X91" s="8">
        <f t="shared" si="36"/>
        <v>0.01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0.01</v>
      </c>
      <c r="AE91" s="8">
        <f t="shared" si="43"/>
        <v>0.01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0.01</v>
      </c>
      <c r="AL91" s="8">
        <f t="shared" si="35"/>
        <v>6.0000000000000005E-2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6.0000000000000005E-2</v>
      </c>
      <c r="AW91" s="218">
        <v>0.01</v>
      </c>
      <c r="AX91" s="218">
        <v>0</v>
      </c>
      <c r="AY91" s="218">
        <v>0</v>
      </c>
      <c r="AZ91" s="218">
        <v>0</v>
      </c>
      <c r="BA91" s="218">
        <v>0</v>
      </c>
      <c r="BB91" s="218">
        <v>0</v>
      </c>
      <c r="BC91" s="8">
        <f t="shared" si="51"/>
        <v>0.01</v>
      </c>
      <c r="BD91" s="218">
        <v>0.01</v>
      </c>
      <c r="BE91" s="218">
        <v>0</v>
      </c>
      <c r="BF91" s="218">
        <v>0</v>
      </c>
      <c r="BG91" s="218">
        <v>0</v>
      </c>
      <c r="BH91" s="218">
        <v>0</v>
      </c>
      <c r="BI91" s="218">
        <v>0</v>
      </c>
      <c r="BJ91" s="8">
        <f t="shared" si="52"/>
        <v>0.01</v>
      </c>
      <c r="BL91" s="8">
        <f t="shared" si="53"/>
        <v>0</v>
      </c>
      <c r="BM91" s="8">
        <f t="shared" si="54"/>
        <v>0</v>
      </c>
      <c r="BN91" s="8">
        <f t="shared" si="55"/>
        <v>0.01</v>
      </c>
      <c r="BO91" s="8">
        <f t="shared" si="56"/>
        <v>0.01</v>
      </c>
      <c r="BP91" s="182">
        <f t="shared" si="57"/>
        <v>-0.01</v>
      </c>
      <c r="BQ91" s="182">
        <f t="shared" si="58"/>
        <v>-0.01</v>
      </c>
    </row>
    <row r="92" spans="1:69">
      <c r="A92" s="8" t="s">
        <v>134</v>
      </c>
      <c r="B92" s="15">
        <f>'[3]04'!B94</f>
        <v>320</v>
      </c>
      <c r="C92" s="16">
        <f>'[3]04'!C94</f>
        <v>0</v>
      </c>
      <c r="D92" s="16">
        <f>'[3]04'!D94</f>
        <v>0</v>
      </c>
      <c r="E92" s="16">
        <f>'[3]04'!E94</f>
        <v>0</v>
      </c>
      <c r="F92" s="16">
        <f>'[3]04'!F94</f>
        <v>320</v>
      </c>
      <c r="G92" s="16">
        <f>'[3]04'!G94</f>
        <v>440</v>
      </c>
      <c r="H92" s="17">
        <f t="shared" si="59"/>
        <v>1080</v>
      </c>
      <c r="I92" s="15">
        <f>'[3]04'!J94</f>
        <v>0.08</v>
      </c>
      <c r="J92" s="16">
        <f>'[3]04'!K94</f>
        <v>0</v>
      </c>
      <c r="K92" s="16">
        <f>'[3]04'!L94</f>
        <v>0</v>
      </c>
      <c r="L92" s="16">
        <f>'[3]04'!M94</f>
        <v>0</v>
      </c>
      <c r="M92" s="16">
        <f>'[3]04'!N94</f>
        <v>0</v>
      </c>
      <c r="N92" s="16">
        <f>'[3]04'!O94</f>
        <v>0</v>
      </c>
      <c r="O92" s="17">
        <f t="shared" si="60"/>
        <v>0.08</v>
      </c>
      <c r="P92" s="18">
        <f>frq!C92</f>
        <v>1</v>
      </c>
      <c r="Q92" s="15">
        <f t="shared" si="33"/>
        <v>0.08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0.08</v>
      </c>
      <c r="X92" s="8">
        <f t="shared" si="36"/>
        <v>0.01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0.01</v>
      </c>
      <c r="AE92" s="8">
        <f t="shared" si="43"/>
        <v>0.01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0.01</v>
      </c>
      <c r="AL92" s="8">
        <f t="shared" si="35"/>
        <v>6.0000000000000005E-2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6.0000000000000005E-2</v>
      </c>
      <c r="AW92" s="218">
        <v>0.01</v>
      </c>
      <c r="AX92" s="218">
        <v>0</v>
      </c>
      <c r="AY92" s="218">
        <v>0</v>
      </c>
      <c r="AZ92" s="218">
        <v>0</v>
      </c>
      <c r="BA92" s="218">
        <v>0</v>
      </c>
      <c r="BB92" s="218">
        <v>0</v>
      </c>
      <c r="BC92" s="8">
        <f t="shared" si="51"/>
        <v>0.01</v>
      </c>
      <c r="BD92" s="218">
        <v>0.01</v>
      </c>
      <c r="BE92" s="218">
        <v>0</v>
      </c>
      <c r="BF92" s="218">
        <v>0</v>
      </c>
      <c r="BG92" s="218">
        <v>0</v>
      </c>
      <c r="BH92" s="218">
        <v>0</v>
      </c>
      <c r="BI92" s="218">
        <v>0</v>
      </c>
      <c r="BJ92" s="8">
        <f t="shared" si="52"/>
        <v>0.01</v>
      </c>
      <c r="BL92" s="8">
        <f t="shared" si="53"/>
        <v>0</v>
      </c>
      <c r="BM92" s="8">
        <f t="shared" si="54"/>
        <v>0</v>
      </c>
      <c r="BN92" s="8">
        <f t="shared" si="55"/>
        <v>0.01</v>
      </c>
      <c r="BO92" s="8">
        <f t="shared" si="56"/>
        <v>0.01</v>
      </c>
      <c r="BP92" s="182">
        <f t="shared" si="57"/>
        <v>-0.01</v>
      </c>
      <c r="BQ92" s="182">
        <f t="shared" si="58"/>
        <v>-0.01</v>
      </c>
    </row>
    <row r="93" spans="1:69">
      <c r="A93" s="8" t="s">
        <v>135</v>
      </c>
      <c r="B93" s="15">
        <f>'[3]04'!B95</f>
        <v>320</v>
      </c>
      <c r="C93" s="16">
        <f>'[3]04'!C95</f>
        <v>0</v>
      </c>
      <c r="D93" s="16">
        <f>'[3]04'!D95</f>
        <v>0</v>
      </c>
      <c r="E93" s="16">
        <f>'[3]04'!E95</f>
        <v>0</v>
      </c>
      <c r="F93" s="16">
        <f>'[3]04'!F95</f>
        <v>320</v>
      </c>
      <c r="G93" s="16">
        <f>'[3]04'!G95</f>
        <v>440</v>
      </c>
      <c r="H93" s="17">
        <f t="shared" si="59"/>
        <v>1080</v>
      </c>
      <c r="I93" s="15">
        <f>'[3]04'!J95</f>
        <v>0.08</v>
      </c>
      <c r="J93" s="16">
        <f>'[3]04'!K95</f>
        <v>0</v>
      </c>
      <c r="K93" s="16">
        <f>'[3]04'!L95</f>
        <v>0</v>
      </c>
      <c r="L93" s="16">
        <f>'[3]04'!M95</f>
        <v>0</v>
      </c>
      <c r="M93" s="16">
        <f>'[3]04'!N95</f>
        <v>0</v>
      </c>
      <c r="N93" s="16">
        <f>'[3]04'!O95</f>
        <v>0</v>
      </c>
      <c r="O93" s="17">
        <f t="shared" si="60"/>
        <v>0.08</v>
      </c>
      <c r="P93" s="18">
        <f>frq!C93</f>
        <v>1</v>
      </c>
      <c r="Q93" s="15">
        <f t="shared" si="33"/>
        <v>0.08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0.08</v>
      </c>
      <c r="X93" s="8">
        <f t="shared" si="36"/>
        <v>0.01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0.01</v>
      </c>
      <c r="AE93" s="8">
        <f t="shared" si="43"/>
        <v>0.01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0.01</v>
      </c>
      <c r="AL93" s="8">
        <f t="shared" si="35"/>
        <v>6.0000000000000005E-2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6.0000000000000005E-2</v>
      </c>
      <c r="AW93" s="218">
        <v>0.01</v>
      </c>
      <c r="AX93" s="218">
        <v>0</v>
      </c>
      <c r="AY93" s="218">
        <v>0</v>
      </c>
      <c r="AZ93" s="218">
        <v>0</v>
      </c>
      <c r="BA93" s="218">
        <v>0</v>
      </c>
      <c r="BB93" s="218">
        <v>0</v>
      </c>
      <c r="BC93" s="8">
        <f t="shared" si="51"/>
        <v>0.01</v>
      </c>
      <c r="BD93" s="218">
        <v>0.01</v>
      </c>
      <c r="BE93" s="218">
        <v>0</v>
      </c>
      <c r="BF93" s="218">
        <v>0</v>
      </c>
      <c r="BG93" s="218">
        <v>0</v>
      </c>
      <c r="BH93" s="218">
        <v>0</v>
      </c>
      <c r="BI93" s="218">
        <v>0</v>
      </c>
      <c r="BJ93" s="8">
        <f t="shared" si="52"/>
        <v>0.01</v>
      </c>
      <c r="BL93" s="8">
        <f t="shared" si="53"/>
        <v>0</v>
      </c>
      <c r="BM93" s="8">
        <f t="shared" si="54"/>
        <v>0</v>
      </c>
      <c r="BN93" s="8">
        <f t="shared" si="55"/>
        <v>0.01</v>
      </c>
      <c r="BO93" s="8">
        <f t="shared" si="56"/>
        <v>0.01</v>
      </c>
      <c r="BP93" s="182">
        <f t="shared" si="57"/>
        <v>-0.01</v>
      </c>
      <c r="BQ93" s="182">
        <f t="shared" si="58"/>
        <v>-0.01</v>
      </c>
    </row>
    <row r="94" spans="1:69">
      <c r="A94" s="8" t="s">
        <v>136</v>
      </c>
      <c r="B94" s="15">
        <f>'[3]04'!B96</f>
        <v>320</v>
      </c>
      <c r="C94" s="16">
        <f>'[3]04'!C96</f>
        <v>0</v>
      </c>
      <c r="D94" s="16">
        <f>'[3]04'!D96</f>
        <v>0</v>
      </c>
      <c r="E94" s="16">
        <f>'[3]04'!E96</f>
        <v>0</v>
      </c>
      <c r="F94" s="16">
        <f>'[3]04'!F96</f>
        <v>320</v>
      </c>
      <c r="G94" s="16">
        <f>'[3]04'!G96</f>
        <v>440</v>
      </c>
      <c r="H94" s="17">
        <f t="shared" si="59"/>
        <v>1080</v>
      </c>
      <c r="I94" s="15">
        <f>'[3]04'!J96</f>
        <v>0.08</v>
      </c>
      <c r="J94" s="16">
        <f>'[3]04'!K96</f>
        <v>0</v>
      </c>
      <c r="K94" s="16">
        <f>'[3]04'!L96</f>
        <v>0</v>
      </c>
      <c r="L94" s="16">
        <f>'[3]04'!M96</f>
        <v>0</v>
      </c>
      <c r="M94" s="16">
        <f>'[3]04'!N96</f>
        <v>0</v>
      </c>
      <c r="N94" s="16">
        <f>'[3]04'!O96</f>
        <v>0</v>
      </c>
      <c r="O94" s="17">
        <f t="shared" si="60"/>
        <v>0.08</v>
      </c>
      <c r="P94" s="18">
        <f>frq!C94</f>
        <v>1</v>
      </c>
      <c r="Q94" s="15">
        <f t="shared" si="33"/>
        <v>0.08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0.08</v>
      </c>
      <c r="X94" s="8">
        <f t="shared" si="36"/>
        <v>0.01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0.01</v>
      </c>
      <c r="AE94" s="8">
        <f t="shared" si="43"/>
        <v>0.01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0.01</v>
      </c>
      <c r="AL94" s="8">
        <f t="shared" si="35"/>
        <v>6.0000000000000005E-2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6.0000000000000005E-2</v>
      </c>
      <c r="AW94" s="218">
        <v>0.01</v>
      </c>
      <c r="AX94" s="218">
        <v>0</v>
      </c>
      <c r="AY94" s="218">
        <v>0</v>
      </c>
      <c r="AZ94" s="218">
        <v>0</v>
      </c>
      <c r="BA94" s="218">
        <v>0</v>
      </c>
      <c r="BB94" s="218">
        <v>0</v>
      </c>
      <c r="BC94" s="8">
        <f t="shared" si="51"/>
        <v>0.01</v>
      </c>
      <c r="BD94" s="218">
        <v>0.01</v>
      </c>
      <c r="BE94" s="218">
        <v>0</v>
      </c>
      <c r="BF94" s="218">
        <v>0</v>
      </c>
      <c r="BG94" s="218">
        <v>0</v>
      </c>
      <c r="BH94" s="218">
        <v>0</v>
      </c>
      <c r="BI94" s="218">
        <v>0</v>
      </c>
      <c r="BJ94" s="8">
        <f t="shared" si="52"/>
        <v>0.01</v>
      </c>
      <c r="BL94" s="8">
        <f t="shared" si="53"/>
        <v>0</v>
      </c>
      <c r="BM94" s="8">
        <f t="shared" si="54"/>
        <v>0</v>
      </c>
      <c r="BN94" s="8">
        <f t="shared" si="55"/>
        <v>0.01</v>
      </c>
      <c r="BO94" s="8">
        <f t="shared" si="56"/>
        <v>0.01</v>
      </c>
      <c r="BP94" s="182">
        <f t="shared" si="57"/>
        <v>-0.01</v>
      </c>
      <c r="BQ94" s="182">
        <f t="shared" si="58"/>
        <v>-0.01</v>
      </c>
    </row>
    <row r="95" spans="1:69">
      <c r="A95" s="8" t="s">
        <v>137</v>
      </c>
      <c r="B95" s="15">
        <f>'[3]04'!B97</f>
        <v>320</v>
      </c>
      <c r="C95" s="16">
        <f>'[3]04'!C97</f>
        <v>0</v>
      </c>
      <c r="D95" s="16">
        <f>'[3]04'!D97</f>
        <v>0</v>
      </c>
      <c r="E95" s="16">
        <f>'[3]04'!E97</f>
        <v>0</v>
      </c>
      <c r="F95" s="16">
        <f>'[3]04'!F97</f>
        <v>320</v>
      </c>
      <c r="G95" s="16">
        <f>'[3]04'!G97</f>
        <v>440</v>
      </c>
      <c r="H95" s="17">
        <f t="shared" si="59"/>
        <v>1080</v>
      </c>
      <c r="I95" s="15">
        <f>'[3]04'!J97</f>
        <v>0.08</v>
      </c>
      <c r="J95" s="16">
        <f>'[3]04'!K97</f>
        <v>0</v>
      </c>
      <c r="K95" s="16">
        <f>'[3]04'!L97</f>
        <v>0</v>
      </c>
      <c r="L95" s="16">
        <f>'[3]04'!M97</f>
        <v>0</v>
      </c>
      <c r="M95" s="16">
        <f>'[3]04'!N97</f>
        <v>0</v>
      </c>
      <c r="N95" s="16">
        <f>'[3]04'!O97</f>
        <v>0</v>
      </c>
      <c r="O95" s="17">
        <f t="shared" si="60"/>
        <v>0.08</v>
      </c>
      <c r="P95" s="18">
        <f>frq!C95</f>
        <v>1</v>
      </c>
      <c r="Q95" s="15">
        <f t="shared" si="33"/>
        <v>0.08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0.08</v>
      </c>
      <c r="X95" s="8">
        <f t="shared" si="36"/>
        <v>0.01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0.01</v>
      </c>
      <c r="AE95" s="8">
        <f t="shared" si="43"/>
        <v>0.01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0.01</v>
      </c>
      <c r="AL95" s="8">
        <f t="shared" si="35"/>
        <v>6.0000000000000005E-2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6.0000000000000005E-2</v>
      </c>
      <c r="AW95" s="218">
        <v>0.01</v>
      </c>
      <c r="AX95" s="218">
        <v>0</v>
      </c>
      <c r="AY95" s="218">
        <v>0</v>
      </c>
      <c r="AZ95" s="218">
        <v>0</v>
      </c>
      <c r="BA95" s="218">
        <v>0</v>
      </c>
      <c r="BB95" s="218">
        <v>0</v>
      </c>
      <c r="BC95" s="8">
        <f t="shared" si="51"/>
        <v>0.01</v>
      </c>
      <c r="BD95" s="218">
        <v>0.01</v>
      </c>
      <c r="BE95" s="218">
        <v>0</v>
      </c>
      <c r="BF95" s="218">
        <v>0</v>
      </c>
      <c r="BG95" s="218">
        <v>0</v>
      </c>
      <c r="BH95" s="218">
        <v>0</v>
      </c>
      <c r="BI95" s="218">
        <v>0</v>
      </c>
      <c r="BJ95" s="8">
        <f t="shared" si="52"/>
        <v>0.01</v>
      </c>
      <c r="BL95" s="8">
        <f t="shared" si="53"/>
        <v>0</v>
      </c>
      <c r="BM95" s="8">
        <f t="shared" si="54"/>
        <v>0</v>
      </c>
      <c r="BN95" s="8">
        <f t="shared" si="55"/>
        <v>0.01</v>
      </c>
      <c r="BO95" s="8">
        <f t="shared" si="56"/>
        <v>0.01</v>
      </c>
      <c r="BP95" s="182">
        <f t="shared" si="57"/>
        <v>-0.01</v>
      </c>
      <c r="BQ95" s="182">
        <f t="shared" si="58"/>
        <v>-0.01</v>
      </c>
    </row>
    <row r="96" spans="1:69">
      <c r="A96" s="8" t="s">
        <v>138</v>
      </c>
      <c r="B96" s="15">
        <f>'[3]04'!B98</f>
        <v>320</v>
      </c>
      <c r="C96" s="16">
        <f>'[3]04'!C98</f>
        <v>0</v>
      </c>
      <c r="D96" s="16">
        <f>'[3]04'!D98</f>
        <v>0</v>
      </c>
      <c r="E96" s="16">
        <f>'[3]04'!E98</f>
        <v>0</v>
      </c>
      <c r="F96" s="16">
        <f>'[3]04'!F98</f>
        <v>320</v>
      </c>
      <c r="G96" s="16">
        <f>'[3]04'!G98</f>
        <v>440</v>
      </c>
      <c r="H96" s="17">
        <f t="shared" si="59"/>
        <v>1080</v>
      </c>
      <c r="I96" s="15">
        <f>'[3]04'!J98</f>
        <v>0.08</v>
      </c>
      <c r="J96" s="16">
        <f>'[3]04'!K98</f>
        <v>0</v>
      </c>
      <c r="K96" s="16">
        <f>'[3]04'!L98</f>
        <v>0</v>
      </c>
      <c r="L96" s="16">
        <f>'[3]04'!M98</f>
        <v>0</v>
      </c>
      <c r="M96" s="16">
        <f>'[3]04'!N98</f>
        <v>0</v>
      </c>
      <c r="N96" s="16">
        <f>'[3]04'!O98</f>
        <v>0</v>
      </c>
      <c r="O96" s="17">
        <f t="shared" si="60"/>
        <v>0.08</v>
      </c>
      <c r="P96" s="18">
        <f>frq!C96</f>
        <v>1</v>
      </c>
      <c r="Q96" s="15">
        <f t="shared" si="33"/>
        <v>0.08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0.08</v>
      </c>
      <c r="X96" s="8">
        <f t="shared" si="36"/>
        <v>0.01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0.01</v>
      </c>
      <c r="AE96" s="8">
        <f t="shared" si="43"/>
        <v>0.01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0.01</v>
      </c>
      <c r="AL96" s="8">
        <f t="shared" si="35"/>
        <v>6.0000000000000005E-2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6.0000000000000005E-2</v>
      </c>
      <c r="AW96" s="218">
        <v>0.01</v>
      </c>
      <c r="AX96" s="218">
        <v>0</v>
      </c>
      <c r="AY96" s="218">
        <v>0</v>
      </c>
      <c r="AZ96" s="218">
        <v>0</v>
      </c>
      <c r="BA96" s="218">
        <v>0</v>
      </c>
      <c r="BB96" s="218">
        <v>0</v>
      </c>
      <c r="BC96" s="8">
        <f t="shared" si="51"/>
        <v>0.01</v>
      </c>
      <c r="BD96" s="218">
        <v>0.01</v>
      </c>
      <c r="BE96" s="218">
        <v>0</v>
      </c>
      <c r="BF96" s="218">
        <v>0</v>
      </c>
      <c r="BG96" s="218">
        <v>0</v>
      </c>
      <c r="BH96" s="218">
        <v>0</v>
      </c>
      <c r="BI96" s="218">
        <v>0</v>
      </c>
      <c r="BJ96" s="8">
        <f t="shared" si="52"/>
        <v>0.01</v>
      </c>
      <c r="BL96" s="8">
        <f t="shared" si="53"/>
        <v>0</v>
      </c>
      <c r="BM96" s="8">
        <f t="shared" si="54"/>
        <v>0</v>
      </c>
      <c r="BN96" s="8">
        <f t="shared" si="55"/>
        <v>0.01</v>
      </c>
      <c r="BO96" s="8">
        <f t="shared" si="56"/>
        <v>0.01</v>
      </c>
      <c r="BP96" s="182">
        <f t="shared" si="57"/>
        <v>-0.01</v>
      </c>
      <c r="BQ96" s="182">
        <f t="shared" si="58"/>
        <v>-0.01</v>
      </c>
    </row>
    <row r="97" spans="1:69">
      <c r="A97" s="8" t="s">
        <v>139</v>
      </c>
      <c r="B97" s="15">
        <f>'[3]04'!B99</f>
        <v>320</v>
      </c>
      <c r="C97" s="16">
        <f>'[3]04'!C99</f>
        <v>0</v>
      </c>
      <c r="D97" s="16">
        <f>'[3]04'!D99</f>
        <v>0</v>
      </c>
      <c r="E97" s="16">
        <f>'[3]04'!E99</f>
        <v>0</v>
      </c>
      <c r="F97" s="16">
        <f>'[3]04'!F99</f>
        <v>320</v>
      </c>
      <c r="G97" s="16">
        <f>'[3]04'!G99</f>
        <v>440</v>
      </c>
      <c r="H97" s="17">
        <f t="shared" si="59"/>
        <v>1080</v>
      </c>
      <c r="I97" s="15">
        <f>'[3]04'!J99</f>
        <v>0.08</v>
      </c>
      <c r="J97" s="16">
        <f>'[3]04'!K99</f>
        <v>0</v>
      </c>
      <c r="K97" s="16">
        <f>'[3]04'!L99</f>
        <v>0</v>
      </c>
      <c r="L97" s="16">
        <f>'[3]04'!M99</f>
        <v>0</v>
      </c>
      <c r="M97" s="16">
        <f>'[3]04'!N99</f>
        <v>0</v>
      </c>
      <c r="N97" s="16">
        <f>'[3]04'!O99</f>
        <v>0</v>
      </c>
      <c r="O97" s="17">
        <f t="shared" si="60"/>
        <v>0.08</v>
      </c>
      <c r="P97" s="18">
        <f>frq!C97</f>
        <v>1</v>
      </c>
      <c r="Q97" s="15">
        <f t="shared" si="33"/>
        <v>0.08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0.08</v>
      </c>
      <c r="X97" s="8">
        <f t="shared" si="36"/>
        <v>0.01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0.01</v>
      </c>
      <c r="AE97" s="8">
        <f t="shared" si="43"/>
        <v>0.01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0.01</v>
      </c>
      <c r="AL97" s="8">
        <f t="shared" si="35"/>
        <v>6.0000000000000005E-2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6.0000000000000005E-2</v>
      </c>
      <c r="AW97" s="218">
        <v>0.01</v>
      </c>
      <c r="AX97" s="218">
        <v>0</v>
      </c>
      <c r="AY97" s="218">
        <v>0</v>
      </c>
      <c r="AZ97" s="218">
        <v>0</v>
      </c>
      <c r="BA97" s="218">
        <v>0</v>
      </c>
      <c r="BB97" s="218">
        <v>0</v>
      </c>
      <c r="BC97" s="8">
        <f t="shared" si="51"/>
        <v>0.01</v>
      </c>
      <c r="BD97" s="218">
        <v>0.01</v>
      </c>
      <c r="BE97" s="218">
        <v>0</v>
      </c>
      <c r="BF97" s="218">
        <v>0</v>
      </c>
      <c r="BG97" s="218">
        <v>0</v>
      </c>
      <c r="BH97" s="218">
        <v>0</v>
      </c>
      <c r="BI97" s="218">
        <v>0</v>
      </c>
      <c r="BJ97" s="8">
        <f t="shared" si="52"/>
        <v>0.01</v>
      </c>
      <c r="BL97" s="8">
        <f t="shared" si="53"/>
        <v>0</v>
      </c>
      <c r="BM97" s="8">
        <f t="shared" si="54"/>
        <v>0</v>
      </c>
      <c r="BN97" s="8">
        <f t="shared" si="55"/>
        <v>0.01</v>
      </c>
      <c r="BO97" s="8">
        <f t="shared" si="56"/>
        <v>0.01</v>
      </c>
      <c r="BP97" s="182">
        <f t="shared" si="57"/>
        <v>-0.01</v>
      </c>
      <c r="BQ97" s="182">
        <f t="shared" si="58"/>
        <v>-0.01</v>
      </c>
    </row>
    <row r="98" spans="1:69">
      <c r="A98" s="8" t="s">
        <v>140</v>
      </c>
      <c r="B98" s="15">
        <f>'[3]04'!B100</f>
        <v>320</v>
      </c>
      <c r="C98" s="16">
        <f>'[3]04'!C100</f>
        <v>0</v>
      </c>
      <c r="D98" s="16">
        <f>'[3]04'!D100</f>
        <v>0</v>
      </c>
      <c r="E98" s="16">
        <f>'[3]04'!E100</f>
        <v>0</v>
      </c>
      <c r="F98" s="16">
        <f>'[3]04'!F100</f>
        <v>320</v>
      </c>
      <c r="G98" s="16">
        <f>'[3]04'!G100</f>
        <v>440</v>
      </c>
      <c r="H98" s="17">
        <f t="shared" si="59"/>
        <v>1080</v>
      </c>
      <c r="I98" s="15">
        <f>'[3]04'!J100</f>
        <v>0.08</v>
      </c>
      <c r="J98" s="16">
        <f>'[3]04'!K100</f>
        <v>0</v>
      </c>
      <c r="K98" s="16">
        <f>'[3]04'!L100</f>
        <v>0</v>
      </c>
      <c r="L98" s="16">
        <f>'[3]04'!M100</f>
        <v>0</v>
      </c>
      <c r="M98" s="16">
        <f>'[3]04'!N100</f>
        <v>0</v>
      </c>
      <c r="N98" s="16">
        <f>'[3]04'!O100</f>
        <v>0</v>
      </c>
      <c r="O98" s="17">
        <f t="shared" si="60"/>
        <v>0.08</v>
      </c>
      <c r="P98" s="18">
        <f>frq!C98</f>
        <v>1</v>
      </c>
      <c r="Q98" s="15">
        <f t="shared" si="33"/>
        <v>0.08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0.08</v>
      </c>
      <c r="X98" s="8">
        <f t="shared" si="36"/>
        <v>0.01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0.01</v>
      </c>
      <c r="AE98" s="8">
        <f t="shared" si="43"/>
        <v>0.01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0.01</v>
      </c>
      <c r="AL98" s="8">
        <f t="shared" si="35"/>
        <v>6.0000000000000005E-2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6.0000000000000005E-2</v>
      </c>
      <c r="AW98" s="218">
        <v>0.01</v>
      </c>
      <c r="AX98" s="218">
        <v>0</v>
      </c>
      <c r="AY98" s="218">
        <v>0</v>
      </c>
      <c r="AZ98" s="218">
        <v>0</v>
      </c>
      <c r="BA98" s="218">
        <v>0</v>
      </c>
      <c r="BB98" s="218">
        <v>0</v>
      </c>
      <c r="BC98" s="8">
        <f t="shared" si="51"/>
        <v>0.01</v>
      </c>
      <c r="BD98" s="218">
        <v>0.01</v>
      </c>
      <c r="BE98" s="218">
        <v>0</v>
      </c>
      <c r="BF98" s="218">
        <v>0</v>
      </c>
      <c r="BG98" s="218">
        <v>0</v>
      </c>
      <c r="BH98" s="218">
        <v>0</v>
      </c>
      <c r="BI98" s="218">
        <v>0</v>
      </c>
      <c r="BJ98" s="8">
        <f t="shared" si="52"/>
        <v>0.01</v>
      </c>
      <c r="BL98" s="8">
        <f t="shared" si="53"/>
        <v>0</v>
      </c>
      <c r="BM98" s="8">
        <f t="shared" si="54"/>
        <v>0</v>
      </c>
      <c r="BN98" s="8">
        <f t="shared" si="55"/>
        <v>0.01</v>
      </c>
      <c r="BO98" s="8">
        <f t="shared" si="56"/>
        <v>0.01</v>
      </c>
      <c r="BP98" s="182">
        <f t="shared" si="57"/>
        <v>-0.01</v>
      </c>
      <c r="BQ98" s="182">
        <f t="shared" si="58"/>
        <v>-0.01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7.68</v>
      </c>
      <c r="G99" s="15">
        <f t="shared" si="62"/>
        <v>10.56</v>
      </c>
      <c r="H99" s="15">
        <f t="shared" si="62"/>
        <v>25.92</v>
      </c>
      <c r="I99" s="15">
        <f t="shared" si="62"/>
        <v>1.9200000000000013E-3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1.9200000000000013E-3</v>
      </c>
      <c r="P99" s="15">
        <f t="shared" si="62"/>
        <v>2.4E-2</v>
      </c>
      <c r="Q99" s="15">
        <f t="shared" si="62"/>
        <v>1.9200000000000013E-3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1.9200000000000013E-3</v>
      </c>
      <c r="X99" s="15">
        <f t="shared" si="62"/>
        <v>2.4000000000000017E-4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2.4000000000000017E-4</v>
      </c>
      <c r="AE99" s="15">
        <f t="shared" si="62"/>
        <v>2.4000000000000017E-4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2.4000000000000017E-4</v>
      </c>
      <c r="AL99" s="15">
        <f t="shared" si="62"/>
        <v>1.4399999999999979E-3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1.4399999999999979E-3</v>
      </c>
      <c r="AS99" s="15">
        <f t="shared" si="62"/>
        <v>0</v>
      </c>
      <c r="AT99" s="15">
        <f t="shared" si="62"/>
        <v>0</v>
      </c>
      <c r="AU99" s="15">
        <f t="shared" si="62"/>
        <v>0</v>
      </c>
      <c r="AV99" s="15">
        <f t="shared" si="62"/>
        <v>0</v>
      </c>
      <c r="AW99" s="15">
        <f t="shared" si="62"/>
        <v>2.4000000000000017E-4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2.4000000000000017E-4</v>
      </c>
      <c r="BD99" s="15">
        <f t="shared" si="62"/>
        <v>2.4000000000000017E-4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2.4000000000000017E-4</v>
      </c>
      <c r="BK99" s="15"/>
      <c r="BL99" s="15">
        <f t="shared" si="63"/>
        <v>0</v>
      </c>
      <c r="BM99" s="15">
        <f t="shared" si="63"/>
        <v>0</v>
      </c>
      <c r="BN99" s="15">
        <f t="shared" si="63"/>
        <v>2.4000000000000017E-4</v>
      </c>
      <c r="BO99" s="15">
        <f t="shared" si="63"/>
        <v>2.4000000000000017E-4</v>
      </c>
      <c r="BP99" s="15">
        <f t="shared" si="63"/>
        <v>-2.4000000000000017E-4</v>
      </c>
      <c r="BQ99" s="15">
        <f t="shared" si="63"/>
        <v>-2.4000000000000017E-4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45020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45020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150</v>
      </c>
      <c r="C3">
        <f>PPCL!C3</f>
        <v>0</v>
      </c>
      <c r="D3">
        <f>PPCL!M3</f>
        <v>0</v>
      </c>
      <c r="E3">
        <f>PPCL!N3</f>
        <v>0</v>
      </c>
      <c r="F3">
        <f>B3+C3</f>
        <v>150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150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150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150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150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150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150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150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150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150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150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150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150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150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150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150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150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150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150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150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150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150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150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150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150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150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150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150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150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150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150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150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150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150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150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150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150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150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150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150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150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150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150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150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150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150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150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150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150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150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150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150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150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150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150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150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150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150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150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150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150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150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150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150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150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150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150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150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150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150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150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150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150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150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150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150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150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150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150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150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150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150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150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150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150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150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150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150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150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150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150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150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150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150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150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150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150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150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150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150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150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150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150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150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150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150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150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150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150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150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150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150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150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150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150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150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150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150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150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150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150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150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150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150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150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150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150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150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150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150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150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150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150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150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150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150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150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150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150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150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150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150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150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150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150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150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150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150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150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150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150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150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150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150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150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150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150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150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150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150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150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150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150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150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150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150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150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150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150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150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150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150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150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150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150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150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150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150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150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150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150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150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150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150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150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150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150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150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150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150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150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3.6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3.6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176</v>
      </c>
      <c r="C3">
        <f>PPCL!E3</f>
        <v>0</v>
      </c>
      <c r="D3">
        <f>PPCL!O3</f>
        <v>0</v>
      </c>
      <c r="E3">
        <f>PPCL!P3</f>
        <v>0</v>
      </c>
      <c r="F3">
        <f>B3+C3</f>
        <v>176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176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176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176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176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176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176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176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176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176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176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176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176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176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176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176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176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176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176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176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176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176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176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176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176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176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176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176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176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176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176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176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176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176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176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176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176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176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176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176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176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176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176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176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176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176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176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176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176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176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176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176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176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176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176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176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176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170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170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170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170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170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170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170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170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170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170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170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170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170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170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170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170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170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170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170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170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170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170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170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170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170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170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170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170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170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170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170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170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170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170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170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170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170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170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170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170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170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170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170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170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170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170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170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170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170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170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170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170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170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170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170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170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170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170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170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170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170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170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170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170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170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170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170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170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170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170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170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170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170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170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170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170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170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170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170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170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170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170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176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176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176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176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176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176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176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176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176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176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176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176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176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176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176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176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176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176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176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176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176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176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176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176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176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176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176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176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176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176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176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176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176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176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176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176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176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176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176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176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176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176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176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176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176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176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176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176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176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176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176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176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4.1624999999999996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4.1624999999999996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35.880000000000003</v>
      </c>
      <c r="E3">
        <f>GT!N3</f>
        <v>0</v>
      </c>
      <c r="F3">
        <f>B3+C3</f>
        <v>84</v>
      </c>
      <c r="G3">
        <f>D3+E3-X3</f>
        <v>35.880000000000003</v>
      </c>
      <c r="H3" s="154"/>
      <c r="I3">
        <f>BRPL_EOD!AC3+BRPL_EOD!AD3</f>
        <v>15</v>
      </c>
      <c r="J3">
        <f>BYPL_EOD!AC3+BYPL_EOD!AD3</f>
        <v>8</v>
      </c>
      <c r="K3">
        <f>MES_EOD!AC3+MES_EOD!AD3</f>
        <v>0</v>
      </c>
      <c r="L3">
        <f>NDMC_EOD!AC3+NDMC_EOD!AD3</f>
        <v>1.88</v>
      </c>
      <c r="M3">
        <f>TPDDL_EOD!AC3+TPDDL_EOD!AD3</f>
        <v>10.98</v>
      </c>
      <c r="N3">
        <f t="shared" ref="N3:N66" si="0">SUM(I3:M3)</f>
        <v>35.86</v>
      </c>
      <c r="O3" s="154">
        <f t="shared" ref="O3:O66" si="1">G3-N3</f>
        <v>2.0000000000003126E-2</v>
      </c>
      <c r="P3">
        <v>15.008365867261574</v>
      </c>
      <c r="Q3">
        <v>8.0044617958728388</v>
      </c>
      <c r="R3">
        <v>0</v>
      </c>
      <c r="S3">
        <v>1.8810485220301172</v>
      </c>
      <c r="T3">
        <v>10.986123814835473</v>
      </c>
      <c r="U3" s="156">
        <f t="shared" ref="U3:U66" si="2">SUM(P3:T3)</f>
        <v>35.880000000000003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35.82</v>
      </c>
      <c r="E4">
        <f>GT!N4</f>
        <v>0</v>
      </c>
      <c r="F4">
        <f t="shared" ref="F4:F67" si="4">B4+C4</f>
        <v>84</v>
      </c>
      <c r="G4">
        <f t="shared" ref="G4:G67" si="5">D4+E4-X4</f>
        <v>35.82</v>
      </c>
      <c r="H4" s="154"/>
      <c r="I4">
        <f>BRPL_EOD!AC4+BRPL_EOD!AD4</f>
        <v>15</v>
      </c>
      <c r="J4">
        <f>BYPL_EOD!AC4+BYPL_EOD!AD4</f>
        <v>8</v>
      </c>
      <c r="K4">
        <f>MES_EOD!AC4+MES_EOD!AD4</f>
        <v>0</v>
      </c>
      <c r="L4">
        <f>NDMC_EOD!AC4+NDMC_EOD!AD4</f>
        <v>1.83</v>
      </c>
      <c r="M4">
        <f>TPDDL_EOD!AC4+TPDDL_EOD!AD4</f>
        <v>10.98</v>
      </c>
      <c r="N4">
        <f t="shared" si="0"/>
        <v>35.81</v>
      </c>
      <c r="O4" s="154">
        <f t="shared" si="1"/>
        <v>9.9999999999980105E-3</v>
      </c>
      <c r="P4">
        <v>15.004188774085451</v>
      </c>
      <c r="Q4">
        <v>8.0022340128455731</v>
      </c>
      <c r="R4">
        <v>0</v>
      </c>
      <c r="S4">
        <v>1.8305110304384249</v>
      </c>
      <c r="T4">
        <v>10.98306618263055</v>
      </c>
      <c r="U4" s="156">
        <f t="shared" si="2"/>
        <v>35.82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35.82</v>
      </c>
      <c r="E5">
        <f>GT!N5</f>
        <v>0</v>
      </c>
      <c r="F5">
        <f t="shared" si="4"/>
        <v>84</v>
      </c>
      <c r="G5">
        <f t="shared" si="5"/>
        <v>35.82</v>
      </c>
      <c r="H5" s="154"/>
      <c r="I5">
        <f>BRPL_EOD!AC5+BRPL_EOD!AD5</f>
        <v>15</v>
      </c>
      <c r="J5">
        <f>BYPL_EOD!AC5+BYPL_EOD!AD5</f>
        <v>8</v>
      </c>
      <c r="K5">
        <f>MES_EOD!AC5+MES_EOD!AD5</f>
        <v>0</v>
      </c>
      <c r="L5">
        <f>NDMC_EOD!AC5+NDMC_EOD!AD5</f>
        <v>1.83</v>
      </c>
      <c r="M5">
        <f>TPDDL_EOD!AC5+TPDDL_EOD!AD5</f>
        <v>10.98</v>
      </c>
      <c r="N5">
        <f t="shared" si="0"/>
        <v>35.81</v>
      </c>
      <c r="O5" s="154">
        <f t="shared" si="1"/>
        <v>9.9999999999980105E-3</v>
      </c>
      <c r="P5">
        <v>15.004188774085451</v>
      </c>
      <c r="Q5">
        <v>8.0022340128455731</v>
      </c>
      <c r="R5">
        <v>0</v>
      </c>
      <c r="S5">
        <v>1.8305110304384249</v>
      </c>
      <c r="T5">
        <v>10.98306618263055</v>
      </c>
      <c r="U5" s="156">
        <f t="shared" si="2"/>
        <v>35.82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35.82</v>
      </c>
      <c r="E6">
        <f>GT!N6</f>
        <v>0</v>
      </c>
      <c r="F6">
        <f t="shared" si="4"/>
        <v>84</v>
      </c>
      <c r="G6">
        <f t="shared" si="5"/>
        <v>35.82</v>
      </c>
      <c r="H6" s="154"/>
      <c r="I6">
        <f>BRPL_EOD!AC6+BRPL_EOD!AD6</f>
        <v>15</v>
      </c>
      <c r="J6">
        <f>BYPL_EOD!AC6+BYPL_EOD!AD6</f>
        <v>8</v>
      </c>
      <c r="K6">
        <f>MES_EOD!AC6+MES_EOD!AD6</f>
        <v>0</v>
      </c>
      <c r="L6">
        <f>NDMC_EOD!AC6+NDMC_EOD!AD6</f>
        <v>1.83</v>
      </c>
      <c r="M6">
        <f>TPDDL_EOD!AC6+TPDDL_EOD!AD6</f>
        <v>10.98</v>
      </c>
      <c r="N6">
        <f t="shared" si="0"/>
        <v>35.81</v>
      </c>
      <c r="O6" s="154">
        <f t="shared" si="1"/>
        <v>9.9999999999980105E-3</v>
      </c>
      <c r="P6">
        <v>15.004188774085451</v>
      </c>
      <c r="Q6">
        <v>8.0022340128455731</v>
      </c>
      <c r="R6">
        <v>0</v>
      </c>
      <c r="S6">
        <v>1.8305110304384249</v>
      </c>
      <c r="T6">
        <v>10.98306618263055</v>
      </c>
      <c r="U6" s="156">
        <f t="shared" si="2"/>
        <v>35.82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35.82</v>
      </c>
      <c r="E7">
        <f>GT!N7</f>
        <v>0</v>
      </c>
      <c r="F7">
        <f t="shared" si="4"/>
        <v>84</v>
      </c>
      <c r="G7">
        <f t="shared" si="5"/>
        <v>35.82</v>
      </c>
      <c r="H7" s="154"/>
      <c r="I7">
        <f>BRPL_EOD!AC7+BRPL_EOD!AD7</f>
        <v>15</v>
      </c>
      <c r="J7">
        <f>BYPL_EOD!AC7+BYPL_EOD!AD7</f>
        <v>8</v>
      </c>
      <c r="K7">
        <f>MES_EOD!AC7+MES_EOD!AD7</f>
        <v>0</v>
      </c>
      <c r="L7">
        <f>NDMC_EOD!AC7+NDMC_EOD!AD7</f>
        <v>1.83</v>
      </c>
      <c r="M7">
        <f>TPDDL_EOD!AC7+TPDDL_EOD!AD7</f>
        <v>10.98</v>
      </c>
      <c r="N7">
        <f t="shared" si="0"/>
        <v>35.81</v>
      </c>
      <c r="O7" s="154">
        <f t="shared" si="1"/>
        <v>9.9999999999980105E-3</v>
      </c>
      <c r="P7">
        <v>15.004188774085451</v>
      </c>
      <c r="Q7">
        <v>8.0022340128455731</v>
      </c>
      <c r="R7">
        <v>0</v>
      </c>
      <c r="S7">
        <v>1.8305110304384249</v>
      </c>
      <c r="T7">
        <v>10.98306618263055</v>
      </c>
      <c r="U7" s="156">
        <f t="shared" si="2"/>
        <v>35.82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35.82</v>
      </c>
      <c r="E8">
        <f>GT!N8</f>
        <v>0</v>
      </c>
      <c r="F8">
        <f t="shared" si="4"/>
        <v>84</v>
      </c>
      <c r="G8">
        <f t="shared" si="5"/>
        <v>35.82</v>
      </c>
      <c r="H8" s="154"/>
      <c r="I8">
        <f>BRPL_EOD!AC8+BRPL_EOD!AD8</f>
        <v>15</v>
      </c>
      <c r="J8">
        <f>BYPL_EOD!AC8+BYPL_EOD!AD8</f>
        <v>8</v>
      </c>
      <c r="K8">
        <f>MES_EOD!AC8+MES_EOD!AD8</f>
        <v>0</v>
      </c>
      <c r="L8">
        <f>NDMC_EOD!AC8+NDMC_EOD!AD8</f>
        <v>1.83</v>
      </c>
      <c r="M8">
        <f>TPDDL_EOD!AC8+TPDDL_EOD!AD8</f>
        <v>10.98</v>
      </c>
      <c r="N8">
        <f t="shared" si="0"/>
        <v>35.81</v>
      </c>
      <c r="O8" s="154">
        <f t="shared" si="1"/>
        <v>9.9999999999980105E-3</v>
      </c>
      <c r="P8">
        <v>15.004188774085451</v>
      </c>
      <c r="Q8">
        <v>8.0022340128455731</v>
      </c>
      <c r="R8">
        <v>0</v>
      </c>
      <c r="S8">
        <v>1.8305110304384249</v>
      </c>
      <c r="T8">
        <v>10.98306618263055</v>
      </c>
      <c r="U8" s="156">
        <f t="shared" si="2"/>
        <v>35.82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35.82</v>
      </c>
      <c r="E9">
        <f>GT!N9</f>
        <v>0</v>
      </c>
      <c r="F9">
        <f t="shared" si="4"/>
        <v>84</v>
      </c>
      <c r="G9">
        <f t="shared" si="5"/>
        <v>35.82</v>
      </c>
      <c r="H9" s="154"/>
      <c r="I9">
        <f>BRPL_EOD!AC9+BRPL_EOD!AD9</f>
        <v>15</v>
      </c>
      <c r="J9">
        <f>BYPL_EOD!AC9+BYPL_EOD!AD9</f>
        <v>8</v>
      </c>
      <c r="K9">
        <f>MES_EOD!AC9+MES_EOD!AD9</f>
        <v>0</v>
      </c>
      <c r="L9">
        <f>NDMC_EOD!AC9+NDMC_EOD!AD9</f>
        <v>1.83</v>
      </c>
      <c r="M9">
        <f>TPDDL_EOD!AC9+TPDDL_EOD!AD9</f>
        <v>10.98</v>
      </c>
      <c r="N9">
        <f t="shared" si="0"/>
        <v>35.81</v>
      </c>
      <c r="O9" s="154">
        <f t="shared" si="1"/>
        <v>9.9999999999980105E-3</v>
      </c>
      <c r="P9">
        <v>15.004188774085451</v>
      </c>
      <c r="Q9">
        <v>8.0022340128455731</v>
      </c>
      <c r="R9">
        <v>0</v>
      </c>
      <c r="S9">
        <v>1.8305110304384249</v>
      </c>
      <c r="T9">
        <v>10.98306618263055</v>
      </c>
      <c r="U9" s="156">
        <f t="shared" si="2"/>
        <v>35.82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35.82</v>
      </c>
      <c r="E10">
        <f>GT!N10</f>
        <v>0</v>
      </c>
      <c r="F10">
        <f t="shared" si="4"/>
        <v>84</v>
      </c>
      <c r="G10">
        <f t="shared" si="5"/>
        <v>35.82</v>
      </c>
      <c r="H10" s="154"/>
      <c r="I10">
        <f>BRPL_EOD!AC10+BRPL_EOD!AD10</f>
        <v>15</v>
      </c>
      <c r="J10">
        <f>BYPL_EOD!AC10+BYPL_EOD!AD10</f>
        <v>8</v>
      </c>
      <c r="K10">
        <f>MES_EOD!AC10+MES_EOD!AD10</f>
        <v>0</v>
      </c>
      <c r="L10">
        <f>NDMC_EOD!AC10+NDMC_EOD!AD10</f>
        <v>1.83</v>
      </c>
      <c r="M10">
        <f>TPDDL_EOD!AC10+TPDDL_EOD!AD10</f>
        <v>10.98</v>
      </c>
      <c r="N10">
        <f t="shared" si="0"/>
        <v>35.81</v>
      </c>
      <c r="O10" s="154">
        <f t="shared" si="1"/>
        <v>9.9999999999980105E-3</v>
      </c>
      <c r="P10">
        <v>15.004188774085451</v>
      </c>
      <c r="Q10">
        <v>8.0022340128455731</v>
      </c>
      <c r="R10">
        <v>0</v>
      </c>
      <c r="S10">
        <v>1.8305110304384249</v>
      </c>
      <c r="T10">
        <v>10.98306618263055</v>
      </c>
      <c r="U10" s="156">
        <f t="shared" si="2"/>
        <v>35.82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35.82</v>
      </c>
      <c r="E11">
        <f>GT!N11</f>
        <v>0</v>
      </c>
      <c r="F11">
        <f t="shared" si="4"/>
        <v>84</v>
      </c>
      <c r="G11">
        <f t="shared" si="5"/>
        <v>35.82</v>
      </c>
      <c r="H11" s="154"/>
      <c r="I11">
        <f>BRPL_EOD!AC11+BRPL_EOD!AD11</f>
        <v>15</v>
      </c>
      <c r="J11">
        <f>BYPL_EOD!AC11+BYPL_EOD!AD11</f>
        <v>8</v>
      </c>
      <c r="K11">
        <f>MES_EOD!AC11+MES_EOD!AD11</f>
        <v>0</v>
      </c>
      <c r="L11">
        <f>NDMC_EOD!AC11+NDMC_EOD!AD11</f>
        <v>1.83</v>
      </c>
      <c r="M11">
        <f>TPDDL_EOD!AC11+TPDDL_EOD!AD11</f>
        <v>10.98</v>
      </c>
      <c r="N11">
        <f t="shared" si="0"/>
        <v>35.81</v>
      </c>
      <c r="O11" s="154">
        <f t="shared" si="1"/>
        <v>9.9999999999980105E-3</v>
      </c>
      <c r="P11">
        <v>15.004188774085451</v>
      </c>
      <c r="Q11">
        <v>8.0022340128455731</v>
      </c>
      <c r="R11">
        <v>0</v>
      </c>
      <c r="S11">
        <v>1.8305110304384249</v>
      </c>
      <c r="T11">
        <v>10.98306618263055</v>
      </c>
      <c r="U11" s="156">
        <f t="shared" si="2"/>
        <v>35.82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35.82</v>
      </c>
      <c r="E12">
        <f>GT!N12</f>
        <v>0</v>
      </c>
      <c r="F12">
        <f t="shared" si="4"/>
        <v>84</v>
      </c>
      <c r="G12">
        <f t="shared" si="5"/>
        <v>35.82</v>
      </c>
      <c r="H12" s="154"/>
      <c r="I12">
        <f>BRPL_EOD!AC12+BRPL_EOD!AD12</f>
        <v>15</v>
      </c>
      <c r="J12">
        <f>BYPL_EOD!AC12+BYPL_EOD!AD12</f>
        <v>8</v>
      </c>
      <c r="K12">
        <f>MES_EOD!AC12+MES_EOD!AD12</f>
        <v>0</v>
      </c>
      <c r="L12">
        <f>NDMC_EOD!AC12+NDMC_EOD!AD12</f>
        <v>1.83</v>
      </c>
      <c r="M12">
        <f>TPDDL_EOD!AC12+TPDDL_EOD!AD12</f>
        <v>10.98</v>
      </c>
      <c r="N12">
        <f t="shared" si="0"/>
        <v>35.81</v>
      </c>
      <c r="O12" s="154">
        <f t="shared" si="1"/>
        <v>9.9999999999980105E-3</v>
      </c>
      <c r="P12">
        <v>15.004188774085451</v>
      </c>
      <c r="Q12">
        <v>8.0022340128455731</v>
      </c>
      <c r="R12">
        <v>0</v>
      </c>
      <c r="S12">
        <v>1.8305110304384249</v>
      </c>
      <c r="T12">
        <v>10.98306618263055</v>
      </c>
      <c r="U12" s="156">
        <f t="shared" si="2"/>
        <v>35.82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35.82</v>
      </c>
      <c r="E13">
        <f>GT!N13</f>
        <v>0</v>
      </c>
      <c r="F13">
        <f t="shared" si="4"/>
        <v>84</v>
      </c>
      <c r="G13">
        <f t="shared" si="5"/>
        <v>35.82</v>
      </c>
      <c r="H13" s="154"/>
      <c r="I13">
        <f>BRPL_EOD!AC13+BRPL_EOD!AD13</f>
        <v>15</v>
      </c>
      <c r="J13">
        <f>BYPL_EOD!AC13+BYPL_EOD!AD13</f>
        <v>8</v>
      </c>
      <c r="K13">
        <f>MES_EOD!AC13+MES_EOD!AD13</f>
        <v>0</v>
      </c>
      <c r="L13">
        <f>NDMC_EOD!AC13+NDMC_EOD!AD13</f>
        <v>1.83</v>
      </c>
      <c r="M13">
        <f>TPDDL_EOD!AC13+TPDDL_EOD!AD13</f>
        <v>10.98</v>
      </c>
      <c r="N13">
        <f t="shared" si="0"/>
        <v>35.81</v>
      </c>
      <c r="O13" s="154">
        <f t="shared" si="1"/>
        <v>9.9999999999980105E-3</v>
      </c>
      <c r="P13">
        <v>15.004188774085451</v>
      </c>
      <c r="Q13">
        <v>8.0022340128455731</v>
      </c>
      <c r="R13">
        <v>0</v>
      </c>
      <c r="S13">
        <v>1.8305110304384249</v>
      </c>
      <c r="T13">
        <v>10.98306618263055</v>
      </c>
      <c r="U13" s="156">
        <f t="shared" si="2"/>
        <v>35.82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35.82</v>
      </c>
      <c r="E14">
        <f>GT!N14</f>
        <v>0</v>
      </c>
      <c r="F14">
        <f t="shared" si="4"/>
        <v>84</v>
      </c>
      <c r="G14">
        <f t="shared" si="5"/>
        <v>35.82</v>
      </c>
      <c r="H14" s="154"/>
      <c r="I14">
        <f>BRPL_EOD!AC14+BRPL_EOD!AD14</f>
        <v>15</v>
      </c>
      <c r="J14">
        <f>BYPL_EOD!AC14+BYPL_EOD!AD14</f>
        <v>8</v>
      </c>
      <c r="K14">
        <f>MES_EOD!AC14+MES_EOD!AD14</f>
        <v>0</v>
      </c>
      <c r="L14">
        <f>NDMC_EOD!AC14+NDMC_EOD!AD14</f>
        <v>1.83</v>
      </c>
      <c r="M14">
        <f>TPDDL_EOD!AC14+TPDDL_EOD!AD14</f>
        <v>10.98</v>
      </c>
      <c r="N14">
        <f t="shared" si="0"/>
        <v>35.81</v>
      </c>
      <c r="O14" s="154">
        <f t="shared" si="1"/>
        <v>9.9999999999980105E-3</v>
      </c>
      <c r="P14">
        <v>15.004188774085451</v>
      </c>
      <c r="Q14">
        <v>8.0022340128455731</v>
      </c>
      <c r="R14">
        <v>0</v>
      </c>
      <c r="S14">
        <v>1.8305110304384249</v>
      </c>
      <c r="T14">
        <v>10.98306618263055</v>
      </c>
      <c r="U14" s="156">
        <f t="shared" si="2"/>
        <v>35.82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35.82</v>
      </c>
      <c r="E15">
        <f>GT!N15</f>
        <v>0</v>
      </c>
      <c r="F15">
        <f t="shared" si="4"/>
        <v>84</v>
      </c>
      <c r="G15">
        <f t="shared" si="5"/>
        <v>35.82</v>
      </c>
      <c r="H15" s="154"/>
      <c r="I15">
        <f>BRPL_EOD!AC15+BRPL_EOD!AD15</f>
        <v>15</v>
      </c>
      <c r="J15">
        <f>BYPL_EOD!AC15+BYPL_EOD!AD15</f>
        <v>8</v>
      </c>
      <c r="K15">
        <f>MES_EOD!AC15+MES_EOD!AD15</f>
        <v>0</v>
      </c>
      <c r="L15">
        <f>NDMC_EOD!AC15+NDMC_EOD!AD15</f>
        <v>1.83</v>
      </c>
      <c r="M15">
        <f>TPDDL_EOD!AC15+TPDDL_EOD!AD15</f>
        <v>10.98</v>
      </c>
      <c r="N15">
        <f t="shared" si="0"/>
        <v>35.81</v>
      </c>
      <c r="O15" s="154">
        <f t="shared" si="1"/>
        <v>9.9999999999980105E-3</v>
      </c>
      <c r="P15">
        <v>15.004188774085451</v>
      </c>
      <c r="Q15">
        <v>8.0022340128455731</v>
      </c>
      <c r="R15">
        <v>0</v>
      </c>
      <c r="S15">
        <v>1.8305110304384249</v>
      </c>
      <c r="T15">
        <v>10.98306618263055</v>
      </c>
      <c r="U15" s="156">
        <f t="shared" si="2"/>
        <v>35.82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35.82</v>
      </c>
      <c r="E16">
        <f>GT!N16</f>
        <v>0</v>
      </c>
      <c r="F16">
        <f t="shared" si="4"/>
        <v>84</v>
      </c>
      <c r="G16">
        <f t="shared" si="5"/>
        <v>35.82</v>
      </c>
      <c r="H16" s="154"/>
      <c r="I16">
        <f>BRPL_EOD!AC16+BRPL_EOD!AD16</f>
        <v>15</v>
      </c>
      <c r="J16">
        <f>BYPL_EOD!AC16+BYPL_EOD!AD16</f>
        <v>8</v>
      </c>
      <c r="K16">
        <f>MES_EOD!AC16+MES_EOD!AD16</f>
        <v>0</v>
      </c>
      <c r="L16">
        <f>NDMC_EOD!AC16+NDMC_EOD!AD16</f>
        <v>1.83</v>
      </c>
      <c r="M16">
        <f>TPDDL_EOD!AC16+TPDDL_EOD!AD16</f>
        <v>10.98</v>
      </c>
      <c r="N16">
        <f t="shared" si="0"/>
        <v>35.81</v>
      </c>
      <c r="O16" s="154">
        <f t="shared" si="1"/>
        <v>9.9999999999980105E-3</v>
      </c>
      <c r="P16">
        <v>15.004188774085451</v>
      </c>
      <c r="Q16">
        <v>8.0022340128455731</v>
      </c>
      <c r="R16">
        <v>0</v>
      </c>
      <c r="S16">
        <v>1.8305110304384249</v>
      </c>
      <c r="T16">
        <v>10.98306618263055</v>
      </c>
      <c r="U16" s="156">
        <f t="shared" si="2"/>
        <v>35.82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35.82</v>
      </c>
      <c r="E17">
        <f>GT!N17</f>
        <v>0</v>
      </c>
      <c r="F17">
        <f t="shared" si="4"/>
        <v>84</v>
      </c>
      <c r="G17">
        <f t="shared" si="5"/>
        <v>35.82</v>
      </c>
      <c r="H17" s="154"/>
      <c r="I17">
        <f>BRPL_EOD!AC17+BRPL_EOD!AD17</f>
        <v>15</v>
      </c>
      <c r="J17">
        <f>BYPL_EOD!AC17+BYPL_EOD!AD17</f>
        <v>8</v>
      </c>
      <c r="K17">
        <f>MES_EOD!AC17+MES_EOD!AD17</f>
        <v>0</v>
      </c>
      <c r="L17">
        <f>NDMC_EOD!AC17+NDMC_EOD!AD17</f>
        <v>1.83</v>
      </c>
      <c r="M17">
        <f>TPDDL_EOD!AC17+TPDDL_EOD!AD17</f>
        <v>10.98</v>
      </c>
      <c r="N17">
        <f t="shared" si="0"/>
        <v>35.81</v>
      </c>
      <c r="O17" s="154">
        <f t="shared" si="1"/>
        <v>9.9999999999980105E-3</v>
      </c>
      <c r="P17">
        <v>15.004188774085451</v>
      </c>
      <c r="Q17">
        <v>8.0022340128455731</v>
      </c>
      <c r="R17">
        <v>0</v>
      </c>
      <c r="S17">
        <v>1.8305110304384249</v>
      </c>
      <c r="T17">
        <v>10.98306618263055</v>
      </c>
      <c r="U17" s="156">
        <f t="shared" si="2"/>
        <v>35.82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35.82</v>
      </c>
      <c r="E18">
        <f>GT!N18</f>
        <v>0</v>
      </c>
      <c r="F18">
        <f t="shared" si="4"/>
        <v>84</v>
      </c>
      <c r="G18">
        <f t="shared" si="5"/>
        <v>35.82</v>
      </c>
      <c r="H18" s="154"/>
      <c r="I18">
        <f>BRPL_EOD!AC18+BRPL_EOD!AD18</f>
        <v>15</v>
      </c>
      <c r="J18">
        <f>BYPL_EOD!AC18+BYPL_EOD!AD18</f>
        <v>8</v>
      </c>
      <c r="K18">
        <f>MES_EOD!AC18+MES_EOD!AD18</f>
        <v>0</v>
      </c>
      <c r="L18">
        <f>NDMC_EOD!AC18+NDMC_EOD!AD18</f>
        <v>1.83</v>
      </c>
      <c r="M18">
        <f>TPDDL_EOD!AC18+TPDDL_EOD!AD18</f>
        <v>10.98</v>
      </c>
      <c r="N18">
        <f t="shared" si="0"/>
        <v>35.81</v>
      </c>
      <c r="O18" s="154">
        <f t="shared" si="1"/>
        <v>9.9999999999980105E-3</v>
      </c>
      <c r="P18">
        <v>15.004188774085451</v>
      </c>
      <c r="Q18">
        <v>8.0022340128455731</v>
      </c>
      <c r="R18">
        <v>0</v>
      </c>
      <c r="S18">
        <v>1.8305110304384249</v>
      </c>
      <c r="T18">
        <v>10.98306618263055</v>
      </c>
      <c r="U18" s="156">
        <f t="shared" si="2"/>
        <v>35.82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35.880000000000003</v>
      </c>
      <c r="E19">
        <f>GT!N19</f>
        <v>0</v>
      </c>
      <c r="F19">
        <f t="shared" si="4"/>
        <v>84</v>
      </c>
      <c r="G19">
        <f t="shared" si="5"/>
        <v>35.880000000000003</v>
      </c>
      <c r="H19" s="154"/>
      <c r="I19">
        <f>BRPL_EOD!AC19+BRPL_EOD!AD19</f>
        <v>15</v>
      </c>
      <c r="J19">
        <f>BYPL_EOD!AC19+BYPL_EOD!AD19</f>
        <v>8</v>
      </c>
      <c r="K19">
        <f>MES_EOD!AC19+MES_EOD!AD19</f>
        <v>0</v>
      </c>
      <c r="L19">
        <f>NDMC_EOD!AC19+NDMC_EOD!AD19</f>
        <v>1.88</v>
      </c>
      <c r="M19">
        <f>TPDDL_EOD!AC19+TPDDL_EOD!AD19</f>
        <v>10.98</v>
      </c>
      <c r="N19">
        <f t="shared" si="0"/>
        <v>35.86</v>
      </c>
      <c r="O19" s="154">
        <f t="shared" si="1"/>
        <v>2.0000000000003126E-2</v>
      </c>
      <c r="P19">
        <v>15.008365867261574</v>
      </c>
      <c r="Q19">
        <v>8.0044617958728388</v>
      </c>
      <c r="R19">
        <v>0</v>
      </c>
      <c r="S19">
        <v>1.8810485220301172</v>
      </c>
      <c r="T19">
        <v>10.986123814835473</v>
      </c>
      <c r="U19" s="156">
        <f t="shared" si="2"/>
        <v>35.880000000000003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35.880000000000003</v>
      </c>
      <c r="E20">
        <f>GT!N20</f>
        <v>0</v>
      </c>
      <c r="F20">
        <f t="shared" si="4"/>
        <v>84</v>
      </c>
      <c r="G20">
        <f t="shared" si="5"/>
        <v>35.880000000000003</v>
      </c>
      <c r="H20" s="154"/>
      <c r="I20">
        <f>BRPL_EOD!AC20+BRPL_EOD!AD20</f>
        <v>15</v>
      </c>
      <c r="J20">
        <f>BYPL_EOD!AC20+BYPL_EOD!AD20</f>
        <v>8</v>
      </c>
      <c r="K20">
        <f>MES_EOD!AC20+MES_EOD!AD20</f>
        <v>0</v>
      </c>
      <c r="L20">
        <f>NDMC_EOD!AC20+NDMC_EOD!AD20</f>
        <v>1.88</v>
      </c>
      <c r="M20">
        <f>TPDDL_EOD!AC20+TPDDL_EOD!AD20</f>
        <v>10.98</v>
      </c>
      <c r="N20">
        <f t="shared" si="0"/>
        <v>35.86</v>
      </c>
      <c r="O20" s="154">
        <f t="shared" si="1"/>
        <v>2.0000000000003126E-2</v>
      </c>
      <c r="P20">
        <v>15.008365867261574</v>
      </c>
      <c r="Q20">
        <v>8.0044617958728388</v>
      </c>
      <c r="R20">
        <v>0</v>
      </c>
      <c r="S20">
        <v>1.8810485220301172</v>
      </c>
      <c r="T20">
        <v>10.986123814835473</v>
      </c>
      <c r="U20" s="156">
        <f t="shared" si="2"/>
        <v>35.880000000000003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35.880000000000003</v>
      </c>
      <c r="E21">
        <f>GT!N21</f>
        <v>0</v>
      </c>
      <c r="F21">
        <f t="shared" si="4"/>
        <v>84</v>
      </c>
      <c r="G21">
        <f t="shared" si="5"/>
        <v>35.880000000000003</v>
      </c>
      <c r="H21" s="154"/>
      <c r="I21">
        <f>BRPL_EOD!AC21+BRPL_EOD!AD21</f>
        <v>15</v>
      </c>
      <c r="J21">
        <f>BYPL_EOD!AC21+BYPL_EOD!AD21</f>
        <v>8</v>
      </c>
      <c r="K21">
        <f>MES_EOD!AC21+MES_EOD!AD21</f>
        <v>0</v>
      </c>
      <c r="L21">
        <f>NDMC_EOD!AC21+NDMC_EOD!AD21</f>
        <v>1.88</v>
      </c>
      <c r="M21">
        <f>TPDDL_EOD!AC21+TPDDL_EOD!AD21</f>
        <v>10.98</v>
      </c>
      <c r="N21">
        <f t="shared" si="0"/>
        <v>35.86</v>
      </c>
      <c r="O21" s="154">
        <f t="shared" si="1"/>
        <v>2.0000000000003126E-2</v>
      </c>
      <c r="P21">
        <v>15.008365867261574</v>
      </c>
      <c r="Q21">
        <v>8.0044617958728388</v>
      </c>
      <c r="R21">
        <v>0</v>
      </c>
      <c r="S21">
        <v>1.8810485220301172</v>
      </c>
      <c r="T21">
        <v>10.986123814835473</v>
      </c>
      <c r="U21" s="156">
        <f t="shared" si="2"/>
        <v>35.880000000000003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35.880000000000003</v>
      </c>
      <c r="E22">
        <f>GT!N22</f>
        <v>0</v>
      </c>
      <c r="F22">
        <f t="shared" si="4"/>
        <v>84</v>
      </c>
      <c r="G22">
        <f t="shared" si="5"/>
        <v>35.880000000000003</v>
      </c>
      <c r="H22" s="154"/>
      <c r="I22">
        <f>BRPL_EOD!AC22+BRPL_EOD!AD22</f>
        <v>15</v>
      </c>
      <c r="J22">
        <f>BYPL_EOD!AC22+BYPL_EOD!AD22</f>
        <v>8</v>
      </c>
      <c r="K22">
        <f>MES_EOD!AC22+MES_EOD!AD22</f>
        <v>0</v>
      </c>
      <c r="L22">
        <f>NDMC_EOD!AC22+NDMC_EOD!AD22</f>
        <v>1.88</v>
      </c>
      <c r="M22">
        <f>TPDDL_EOD!AC22+TPDDL_EOD!AD22</f>
        <v>10.98</v>
      </c>
      <c r="N22">
        <f t="shared" si="0"/>
        <v>35.86</v>
      </c>
      <c r="O22" s="154">
        <f t="shared" si="1"/>
        <v>2.0000000000003126E-2</v>
      </c>
      <c r="P22">
        <v>15.008365867261574</v>
      </c>
      <c r="Q22">
        <v>8.0044617958728388</v>
      </c>
      <c r="R22">
        <v>0</v>
      </c>
      <c r="S22">
        <v>1.8810485220301172</v>
      </c>
      <c r="T22">
        <v>10.986123814835473</v>
      </c>
      <c r="U22" s="156">
        <f t="shared" si="2"/>
        <v>35.880000000000003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35.880000000000003</v>
      </c>
      <c r="E23">
        <f>GT!N23</f>
        <v>0</v>
      </c>
      <c r="F23">
        <f t="shared" si="4"/>
        <v>84</v>
      </c>
      <c r="G23">
        <f t="shared" si="5"/>
        <v>35.880000000000003</v>
      </c>
      <c r="H23" s="154"/>
      <c r="I23">
        <f>BRPL_EOD!AC23+BRPL_EOD!AD23</f>
        <v>15</v>
      </c>
      <c r="J23">
        <f>BYPL_EOD!AC23+BYPL_EOD!AD23</f>
        <v>8</v>
      </c>
      <c r="K23">
        <f>MES_EOD!AC23+MES_EOD!AD23</f>
        <v>0</v>
      </c>
      <c r="L23">
        <f>NDMC_EOD!AC23+NDMC_EOD!AD23</f>
        <v>1.88</v>
      </c>
      <c r="M23">
        <f>TPDDL_EOD!AC23+TPDDL_EOD!AD23</f>
        <v>10.98</v>
      </c>
      <c r="N23">
        <f t="shared" si="0"/>
        <v>35.86</v>
      </c>
      <c r="O23" s="154">
        <f t="shared" si="1"/>
        <v>2.0000000000003126E-2</v>
      </c>
      <c r="P23">
        <v>15.008365867261574</v>
      </c>
      <c r="Q23">
        <v>8.0044617958728388</v>
      </c>
      <c r="R23">
        <v>0</v>
      </c>
      <c r="S23">
        <v>1.8810485220301172</v>
      </c>
      <c r="T23">
        <v>10.986123814835473</v>
      </c>
      <c r="U23" s="156">
        <f t="shared" si="2"/>
        <v>35.880000000000003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35.880000000000003</v>
      </c>
      <c r="E24">
        <f>GT!N24</f>
        <v>0</v>
      </c>
      <c r="F24">
        <f t="shared" si="4"/>
        <v>84</v>
      </c>
      <c r="G24">
        <f t="shared" si="5"/>
        <v>35.880000000000003</v>
      </c>
      <c r="H24" s="154"/>
      <c r="I24">
        <f>BRPL_EOD!AC24+BRPL_EOD!AD24</f>
        <v>15</v>
      </c>
      <c r="J24">
        <f>BYPL_EOD!AC24+BYPL_EOD!AD24</f>
        <v>8</v>
      </c>
      <c r="K24">
        <f>MES_EOD!AC24+MES_EOD!AD24</f>
        <v>0</v>
      </c>
      <c r="L24">
        <f>NDMC_EOD!AC24+NDMC_EOD!AD24</f>
        <v>1.88</v>
      </c>
      <c r="M24">
        <f>TPDDL_EOD!AC24+TPDDL_EOD!AD24</f>
        <v>10.98</v>
      </c>
      <c r="N24">
        <f t="shared" si="0"/>
        <v>35.86</v>
      </c>
      <c r="O24" s="154">
        <f t="shared" si="1"/>
        <v>2.0000000000003126E-2</v>
      </c>
      <c r="P24">
        <v>15.008365867261574</v>
      </c>
      <c r="Q24">
        <v>8.0044617958728388</v>
      </c>
      <c r="R24">
        <v>0</v>
      </c>
      <c r="S24">
        <v>1.8810485220301172</v>
      </c>
      <c r="T24">
        <v>10.986123814835473</v>
      </c>
      <c r="U24" s="156">
        <f t="shared" si="2"/>
        <v>35.880000000000003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35.880000000000003</v>
      </c>
      <c r="E25">
        <f>GT!N25</f>
        <v>0</v>
      </c>
      <c r="F25">
        <f t="shared" si="4"/>
        <v>84</v>
      </c>
      <c r="G25">
        <f t="shared" si="5"/>
        <v>35.880000000000003</v>
      </c>
      <c r="H25" s="154"/>
      <c r="I25">
        <f>BRPL_EOD!AC25+BRPL_EOD!AD25</f>
        <v>15</v>
      </c>
      <c r="J25">
        <f>BYPL_EOD!AC25+BYPL_EOD!AD25</f>
        <v>8</v>
      </c>
      <c r="K25">
        <f>MES_EOD!AC25+MES_EOD!AD25</f>
        <v>0</v>
      </c>
      <c r="L25">
        <f>NDMC_EOD!AC25+NDMC_EOD!AD25</f>
        <v>1.88</v>
      </c>
      <c r="M25">
        <f>TPDDL_EOD!AC25+TPDDL_EOD!AD25</f>
        <v>10.98</v>
      </c>
      <c r="N25">
        <f t="shared" si="0"/>
        <v>35.86</v>
      </c>
      <c r="O25" s="154">
        <f t="shared" si="1"/>
        <v>2.0000000000003126E-2</v>
      </c>
      <c r="P25">
        <v>15.008365867261574</v>
      </c>
      <c r="Q25">
        <v>8.0044617958728388</v>
      </c>
      <c r="R25">
        <v>0</v>
      </c>
      <c r="S25">
        <v>1.8810485220301172</v>
      </c>
      <c r="T25">
        <v>10.986123814835473</v>
      </c>
      <c r="U25" s="156">
        <f t="shared" si="2"/>
        <v>35.880000000000003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35.880000000000003</v>
      </c>
      <c r="E26">
        <f>GT!N26</f>
        <v>0</v>
      </c>
      <c r="F26">
        <f t="shared" si="4"/>
        <v>84</v>
      </c>
      <c r="G26">
        <f t="shared" si="5"/>
        <v>35.880000000000003</v>
      </c>
      <c r="H26" s="154"/>
      <c r="I26">
        <f>BRPL_EOD!AC26+BRPL_EOD!AD26</f>
        <v>15</v>
      </c>
      <c r="J26">
        <f>BYPL_EOD!AC26+BYPL_EOD!AD26</f>
        <v>8</v>
      </c>
      <c r="K26">
        <f>MES_EOD!AC26+MES_EOD!AD26</f>
        <v>0</v>
      </c>
      <c r="L26">
        <f>NDMC_EOD!AC26+NDMC_EOD!AD26</f>
        <v>1.88</v>
      </c>
      <c r="M26">
        <f>TPDDL_EOD!AC26+TPDDL_EOD!AD26</f>
        <v>10.98</v>
      </c>
      <c r="N26">
        <f t="shared" si="0"/>
        <v>35.86</v>
      </c>
      <c r="O26" s="154">
        <f t="shared" si="1"/>
        <v>2.0000000000003126E-2</v>
      </c>
      <c r="P26">
        <v>15.008365867261574</v>
      </c>
      <c r="Q26">
        <v>8.0044617958728388</v>
      </c>
      <c r="R26">
        <v>0</v>
      </c>
      <c r="S26">
        <v>1.8810485220301172</v>
      </c>
      <c r="T26">
        <v>10.986123814835473</v>
      </c>
      <c r="U26" s="156">
        <f t="shared" si="2"/>
        <v>35.880000000000003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35.880000000000003</v>
      </c>
      <c r="E27">
        <f>GT!N27</f>
        <v>0</v>
      </c>
      <c r="F27">
        <f t="shared" si="4"/>
        <v>84</v>
      </c>
      <c r="G27">
        <f t="shared" si="5"/>
        <v>35.880000000000003</v>
      </c>
      <c r="H27" s="154"/>
      <c r="I27">
        <f>BRPL_EOD!AC27+BRPL_EOD!AD27</f>
        <v>15</v>
      </c>
      <c r="J27">
        <f>BYPL_EOD!AC27+BYPL_EOD!AD27</f>
        <v>8</v>
      </c>
      <c r="K27">
        <f>MES_EOD!AC27+MES_EOD!AD27</f>
        <v>0</v>
      </c>
      <c r="L27">
        <f>NDMC_EOD!AC27+NDMC_EOD!AD27</f>
        <v>1.88</v>
      </c>
      <c r="M27">
        <f>TPDDL_EOD!AC27+TPDDL_EOD!AD27</f>
        <v>10.98</v>
      </c>
      <c r="N27">
        <f t="shared" si="0"/>
        <v>35.86</v>
      </c>
      <c r="O27" s="154">
        <f t="shared" si="1"/>
        <v>2.0000000000003126E-2</v>
      </c>
      <c r="P27">
        <v>15.008365867261574</v>
      </c>
      <c r="Q27">
        <v>8.0044617958728388</v>
      </c>
      <c r="R27">
        <v>0</v>
      </c>
      <c r="S27">
        <v>1.8810485220301172</v>
      </c>
      <c r="T27">
        <v>10.986123814835473</v>
      </c>
      <c r="U27" s="156">
        <f t="shared" si="2"/>
        <v>35.880000000000003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35.880000000000003</v>
      </c>
      <c r="E28">
        <f>GT!N28</f>
        <v>0</v>
      </c>
      <c r="F28">
        <f t="shared" si="4"/>
        <v>84</v>
      </c>
      <c r="G28">
        <f t="shared" si="5"/>
        <v>35.880000000000003</v>
      </c>
      <c r="H28" s="154"/>
      <c r="I28">
        <f>BRPL_EOD!AC28+BRPL_EOD!AD28</f>
        <v>15</v>
      </c>
      <c r="J28">
        <f>BYPL_EOD!AC28+BYPL_EOD!AD28</f>
        <v>8</v>
      </c>
      <c r="K28">
        <f>MES_EOD!AC28+MES_EOD!AD28</f>
        <v>0</v>
      </c>
      <c r="L28">
        <f>NDMC_EOD!AC28+NDMC_EOD!AD28</f>
        <v>1.88</v>
      </c>
      <c r="M28">
        <f>TPDDL_EOD!AC28+TPDDL_EOD!AD28</f>
        <v>10.98</v>
      </c>
      <c r="N28">
        <f t="shared" si="0"/>
        <v>35.86</v>
      </c>
      <c r="O28" s="154">
        <f t="shared" si="1"/>
        <v>2.0000000000003126E-2</v>
      </c>
      <c r="P28">
        <v>15.008365867261574</v>
      </c>
      <c r="Q28">
        <v>8.0044617958728388</v>
      </c>
      <c r="R28">
        <v>0</v>
      </c>
      <c r="S28">
        <v>1.8810485220301172</v>
      </c>
      <c r="T28">
        <v>10.986123814835473</v>
      </c>
      <c r="U28" s="156">
        <f t="shared" si="2"/>
        <v>35.880000000000003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35.880000000000003</v>
      </c>
      <c r="E29">
        <f>GT!N29</f>
        <v>0</v>
      </c>
      <c r="F29">
        <f t="shared" si="4"/>
        <v>84</v>
      </c>
      <c r="G29">
        <f t="shared" si="5"/>
        <v>35.880000000000003</v>
      </c>
      <c r="H29" s="154"/>
      <c r="I29">
        <f>BRPL_EOD!AC29+BRPL_EOD!AD29</f>
        <v>15</v>
      </c>
      <c r="J29">
        <f>BYPL_EOD!AC29+BYPL_EOD!AD29</f>
        <v>8</v>
      </c>
      <c r="K29">
        <f>MES_EOD!AC29+MES_EOD!AD29</f>
        <v>0</v>
      </c>
      <c r="L29">
        <f>NDMC_EOD!AC29+NDMC_EOD!AD29</f>
        <v>1.88</v>
      </c>
      <c r="M29">
        <f>TPDDL_EOD!AC29+TPDDL_EOD!AD29</f>
        <v>10.98</v>
      </c>
      <c r="N29">
        <f t="shared" si="0"/>
        <v>35.86</v>
      </c>
      <c r="O29" s="154">
        <f t="shared" si="1"/>
        <v>2.0000000000003126E-2</v>
      </c>
      <c r="P29">
        <v>15.008365867261574</v>
      </c>
      <c r="Q29">
        <v>8.0044617958728388</v>
      </c>
      <c r="R29">
        <v>0</v>
      </c>
      <c r="S29">
        <v>1.8810485220301172</v>
      </c>
      <c r="T29">
        <v>10.986123814835473</v>
      </c>
      <c r="U29" s="156">
        <f t="shared" si="2"/>
        <v>35.880000000000003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35.880000000000003</v>
      </c>
      <c r="E30">
        <f>GT!N30</f>
        <v>0</v>
      </c>
      <c r="F30">
        <f t="shared" si="4"/>
        <v>84</v>
      </c>
      <c r="G30">
        <f t="shared" si="5"/>
        <v>35.880000000000003</v>
      </c>
      <c r="H30" s="154"/>
      <c r="I30">
        <f>BRPL_EOD!AC30+BRPL_EOD!AD30</f>
        <v>15</v>
      </c>
      <c r="J30">
        <f>BYPL_EOD!AC30+BYPL_EOD!AD30</f>
        <v>8</v>
      </c>
      <c r="K30">
        <f>MES_EOD!AC30+MES_EOD!AD30</f>
        <v>0</v>
      </c>
      <c r="L30">
        <f>NDMC_EOD!AC30+NDMC_EOD!AD30</f>
        <v>1.88</v>
      </c>
      <c r="M30">
        <f>TPDDL_EOD!AC30+TPDDL_EOD!AD30</f>
        <v>10.98</v>
      </c>
      <c r="N30">
        <f t="shared" si="0"/>
        <v>35.86</v>
      </c>
      <c r="O30" s="154">
        <f t="shared" si="1"/>
        <v>2.0000000000003126E-2</v>
      </c>
      <c r="P30">
        <v>15.008365867261574</v>
      </c>
      <c r="Q30">
        <v>8.0044617958728388</v>
      </c>
      <c r="R30">
        <v>0</v>
      </c>
      <c r="S30">
        <v>1.8810485220301172</v>
      </c>
      <c r="T30">
        <v>10.986123814835473</v>
      </c>
      <c r="U30" s="156">
        <f t="shared" si="2"/>
        <v>35.880000000000003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35.880000000000003</v>
      </c>
      <c r="E31">
        <f>GT!N31</f>
        <v>0</v>
      </c>
      <c r="F31">
        <f t="shared" si="4"/>
        <v>84</v>
      </c>
      <c r="G31">
        <f t="shared" si="5"/>
        <v>35.880000000000003</v>
      </c>
      <c r="H31" s="154"/>
      <c r="I31">
        <f>BRPL_EOD!AC31+BRPL_EOD!AD31</f>
        <v>15</v>
      </c>
      <c r="J31">
        <f>BYPL_EOD!AC31+BYPL_EOD!AD31</f>
        <v>8</v>
      </c>
      <c r="K31">
        <f>MES_EOD!AC31+MES_EOD!AD31</f>
        <v>0</v>
      </c>
      <c r="L31">
        <f>NDMC_EOD!AC31+NDMC_EOD!AD31</f>
        <v>1.88</v>
      </c>
      <c r="M31">
        <f>TPDDL_EOD!AC31+TPDDL_EOD!AD31</f>
        <v>10.98</v>
      </c>
      <c r="N31">
        <f t="shared" si="0"/>
        <v>35.86</v>
      </c>
      <c r="O31" s="154">
        <f t="shared" si="1"/>
        <v>2.0000000000003126E-2</v>
      </c>
      <c r="P31">
        <v>15.008365867261574</v>
      </c>
      <c r="Q31">
        <v>8.0044617958728388</v>
      </c>
      <c r="R31">
        <v>0</v>
      </c>
      <c r="S31">
        <v>1.8810485220301172</v>
      </c>
      <c r="T31">
        <v>10.986123814835473</v>
      </c>
      <c r="U31" s="156">
        <f t="shared" si="2"/>
        <v>35.880000000000003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35.880000000000003</v>
      </c>
      <c r="E32">
        <f>GT!N32</f>
        <v>0</v>
      </c>
      <c r="F32">
        <f t="shared" si="4"/>
        <v>84</v>
      </c>
      <c r="G32">
        <f t="shared" si="5"/>
        <v>35.880000000000003</v>
      </c>
      <c r="H32" s="154"/>
      <c r="I32">
        <f>BRPL_EOD!AC32+BRPL_EOD!AD32</f>
        <v>15</v>
      </c>
      <c r="J32">
        <f>BYPL_EOD!AC32+BYPL_EOD!AD32</f>
        <v>8</v>
      </c>
      <c r="K32">
        <f>MES_EOD!AC32+MES_EOD!AD32</f>
        <v>0</v>
      </c>
      <c r="L32">
        <f>NDMC_EOD!AC32+NDMC_EOD!AD32</f>
        <v>1.88</v>
      </c>
      <c r="M32">
        <f>TPDDL_EOD!AC32+TPDDL_EOD!AD32</f>
        <v>10.98</v>
      </c>
      <c r="N32">
        <f t="shared" si="0"/>
        <v>35.86</v>
      </c>
      <c r="O32" s="154">
        <f t="shared" si="1"/>
        <v>2.0000000000003126E-2</v>
      </c>
      <c r="P32">
        <v>15.008365867261574</v>
      </c>
      <c r="Q32">
        <v>8.0044617958728388</v>
      </c>
      <c r="R32">
        <v>0</v>
      </c>
      <c r="S32">
        <v>1.8810485220301172</v>
      </c>
      <c r="T32">
        <v>10.986123814835473</v>
      </c>
      <c r="U32" s="156">
        <f t="shared" si="2"/>
        <v>35.880000000000003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35.880000000000003</v>
      </c>
      <c r="E33">
        <f>GT!N33</f>
        <v>0</v>
      </c>
      <c r="F33">
        <f t="shared" si="4"/>
        <v>84</v>
      </c>
      <c r="G33">
        <f t="shared" si="5"/>
        <v>35.880000000000003</v>
      </c>
      <c r="H33" s="154"/>
      <c r="I33">
        <f>BRPL_EOD!AC33+BRPL_EOD!AD33</f>
        <v>15</v>
      </c>
      <c r="J33">
        <f>BYPL_EOD!AC33+BYPL_EOD!AD33</f>
        <v>8</v>
      </c>
      <c r="K33">
        <f>MES_EOD!AC33+MES_EOD!AD33</f>
        <v>0</v>
      </c>
      <c r="L33">
        <f>NDMC_EOD!AC33+NDMC_EOD!AD33</f>
        <v>1.88</v>
      </c>
      <c r="M33">
        <f>TPDDL_EOD!AC33+TPDDL_EOD!AD33</f>
        <v>10.98</v>
      </c>
      <c r="N33">
        <f t="shared" si="0"/>
        <v>35.86</v>
      </c>
      <c r="O33" s="154">
        <f t="shared" si="1"/>
        <v>2.0000000000003126E-2</v>
      </c>
      <c r="P33">
        <v>15.008365867261574</v>
      </c>
      <c r="Q33">
        <v>8.0044617958728388</v>
      </c>
      <c r="R33">
        <v>0</v>
      </c>
      <c r="S33">
        <v>1.8810485220301172</v>
      </c>
      <c r="T33">
        <v>10.986123814835473</v>
      </c>
      <c r="U33" s="156">
        <f t="shared" si="2"/>
        <v>35.880000000000003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35.880000000000003</v>
      </c>
      <c r="E34">
        <f>GT!N34</f>
        <v>0</v>
      </c>
      <c r="F34">
        <f t="shared" si="4"/>
        <v>84</v>
      </c>
      <c r="G34">
        <f t="shared" si="5"/>
        <v>35.880000000000003</v>
      </c>
      <c r="H34" s="154"/>
      <c r="I34">
        <f>BRPL_EOD!AC34+BRPL_EOD!AD34</f>
        <v>15</v>
      </c>
      <c r="J34">
        <f>BYPL_EOD!AC34+BYPL_EOD!AD34</f>
        <v>8</v>
      </c>
      <c r="K34">
        <f>MES_EOD!AC34+MES_EOD!AD34</f>
        <v>0</v>
      </c>
      <c r="L34">
        <f>NDMC_EOD!AC34+NDMC_EOD!AD34</f>
        <v>1.88</v>
      </c>
      <c r="M34">
        <f>TPDDL_EOD!AC34+TPDDL_EOD!AD34</f>
        <v>10.98</v>
      </c>
      <c r="N34">
        <f t="shared" si="0"/>
        <v>35.86</v>
      </c>
      <c r="O34" s="154">
        <f t="shared" si="1"/>
        <v>2.0000000000003126E-2</v>
      </c>
      <c r="P34">
        <v>15.008365867261574</v>
      </c>
      <c r="Q34">
        <v>8.0044617958728388</v>
      </c>
      <c r="R34">
        <v>0</v>
      </c>
      <c r="S34">
        <v>1.8810485220301172</v>
      </c>
      <c r="T34">
        <v>10.986123814835473</v>
      </c>
      <c r="U34" s="156">
        <f t="shared" si="2"/>
        <v>35.880000000000003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35.880000000000003</v>
      </c>
      <c r="E35">
        <f>GT!N35</f>
        <v>0</v>
      </c>
      <c r="F35">
        <f t="shared" si="4"/>
        <v>84</v>
      </c>
      <c r="G35">
        <f t="shared" si="5"/>
        <v>35.880000000000003</v>
      </c>
      <c r="H35" s="154"/>
      <c r="I35">
        <f>BRPL_EOD!AC35+BRPL_EOD!AD35</f>
        <v>15</v>
      </c>
      <c r="J35">
        <f>BYPL_EOD!AC35+BYPL_EOD!AD35</f>
        <v>8</v>
      </c>
      <c r="K35">
        <f>MES_EOD!AC35+MES_EOD!AD35</f>
        <v>0</v>
      </c>
      <c r="L35">
        <f>NDMC_EOD!AC35+NDMC_EOD!AD35</f>
        <v>1.88</v>
      </c>
      <c r="M35">
        <f>TPDDL_EOD!AC35+TPDDL_EOD!AD35</f>
        <v>10.98</v>
      </c>
      <c r="N35">
        <f t="shared" si="0"/>
        <v>35.86</v>
      </c>
      <c r="O35" s="154">
        <f t="shared" si="1"/>
        <v>2.0000000000003126E-2</v>
      </c>
      <c r="P35">
        <v>15.008365867261574</v>
      </c>
      <c r="Q35">
        <v>8.0044617958728388</v>
      </c>
      <c r="R35">
        <v>0</v>
      </c>
      <c r="S35">
        <v>1.8810485220301172</v>
      </c>
      <c r="T35">
        <v>10.986123814835473</v>
      </c>
      <c r="U35" s="156">
        <f t="shared" si="2"/>
        <v>35.880000000000003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35.880000000000003</v>
      </c>
      <c r="E36">
        <f>GT!N36</f>
        <v>0</v>
      </c>
      <c r="F36">
        <f t="shared" si="4"/>
        <v>84</v>
      </c>
      <c r="G36">
        <f t="shared" si="5"/>
        <v>35.880000000000003</v>
      </c>
      <c r="H36" s="154"/>
      <c r="I36">
        <f>BRPL_EOD!AC36+BRPL_EOD!AD36</f>
        <v>15</v>
      </c>
      <c r="J36">
        <f>BYPL_EOD!AC36+BYPL_EOD!AD36</f>
        <v>8</v>
      </c>
      <c r="K36">
        <f>MES_EOD!AC36+MES_EOD!AD36</f>
        <v>0</v>
      </c>
      <c r="L36">
        <f>NDMC_EOD!AC36+NDMC_EOD!AD36</f>
        <v>1.88</v>
      </c>
      <c r="M36">
        <f>TPDDL_EOD!AC36+TPDDL_EOD!AD36</f>
        <v>10.98</v>
      </c>
      <c r="N36">
        <f t="shared" si="0"/>
        <v>35.86</v>
      </c>
      <c r="O36" s="154">
        <f t="shared" si="1"/>
        <v>2.0000000000003126E-2</v>
      </c>
      <c r="P36">
        <v>15.008365867261574</v>
      </c>
      <c r="Q36">
        <v>8.0044617958728388</v>
      </c>
      <c r="R36">
        <v>0</v>
      </c>
      <c r="S36">
        <v>1.8810485220301172</v>
      </c>
      <c r="T36">
        <v>10.986123814835473</v>
      </c>
      <c r="U36" s="156">
        <f t="shared" si="2"/>
        <v>35.880000000000003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35.880000000000003</v>
      </c>
      <c r="E37">
        <f>GT!N37</f>
        <v>0</v>
      </c>
      <c r="F37">
        <f t="shared" si="4"/>
        <v>84</v>
      </c>
      <c r="G37">
        <f t="shared" si="5"/>
        <v>35.880000000000003</v>
      </c>
      <c r="H37" s="154"/>
      <c r="I37">
        <f>BRPL_EOD!AC37+BRPL_EOD!AD37</f>
        <v>15</v>
      </c>
      <c r="J37">
        <f>BYPL_EOD!AC37+BYPL_EOD!AD37</f>
        <v>8</v>
      </c>
      <c r="K37">
        <f>MES_EOD!AC37+MES_EOD!AD37</f>
        <v>0</v>
      </c>
      <c r="L37">
        <f>NDMC_EOD!AC37+NDMC_EOD!AD37</f>
        <v>1.88</v>
      </c>
      <c r="M37">
        <f>TPDDL_EOD!AC37+TPDDL_EOD!AD37</f>
        <v>10.98</v>
      </c>
      <c r="N37">
        <f t="shared" si="0"/>
        <v>35.86</v>
      </c>
      <c r="O37" s="154">
        <f t="shared" si="1"/>
        <v>2.0000000000003126E-2</v>
      </c>
      <c r="P37">
        <v>15.008365867261574</v>
      </c>
      <c r="Q37">
        <v>8.0044617958728388</v>
      </c>
      <c r="R37">
        <v>0</v>
      </c>
      <c r="S37">
        <v>1.8810485220301172</v>
      </c>
      <c r="T37">
        <v>10.986123814835473</v>
      </c>
      <c r="U37" s="156">
        <f t="shared" si="2"/>
        <v>35.880000000000003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35.880000000000003</v>
      </c>
      <c r="E38">
        <f>GT!N38</f>
        <v>0</v>
      </c>
      <c r="F38">
        <f t="shared" si="4"/>
        <v>84</v>
      </c>
      <c r="G38">
        <f t="shared" si="5"/>
        <v>35.880000000000003</v>
      </c>
      <c r="H38" s="154"/>
      <c r="I38">
        <f>BRPL_EOD!AC38+BRPL_EOD!AD38</f>
        <v>15</v>
      </c>
      <c r="J38">
        <f>BYPL_EOD!AC38+BYPL_EOD!AD38</f>
        <v>8</v>
      </c>
      <c r="K38">
        <f>MES_EOD!AC38+MES_EOD!AD38</f>
        <v>0</v>
      </c>
      <c r="L38">
        <f>NDMC_EOD!AC38+NDMC_EOD!AD38</f>
        <v>1.88</v>
      </c>
      <c r="M38">
        <f>TPDDL_EOD!AC38+TPDDL_EOD!AD38</f>
        <v>10.98</v>
      </c>
      <c r="N38">
        <f t="shared" si="0"/>
        <v>35.86</v>
      </c>
      <c r="O38" s="154">
        <f t="shared" si="1"/>
        <v>2.0000000000003126E-2</v>
      </c>
      <c r="P38">
        <v>15.008365867261574</v>
      </c>
      <c r="Q38">
        <v>8.0044617958728388</v>
      </c>
      <c r="R38">
        <v>0</v>
      </c>
      <c r="S38">
        <v>1.8810485220301172</v>
      </c>
      <c r="T38">
        <v>10.986123814835473</v>
      </c>
      <c r="U38" s="156">
        <f t="shared" si="2"/>
        <v>35.880000000000003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35.880000000000003</v>
      </c>
      <c r="E39">
        <f>GT!N39</f>
        <v>0</v>
      </c>
      <c r="F39">
        <f t="shared" si="4"/>
        <v>84</v>
      </c>
      <c r="G39">
        <f t="shared" si="5"/>
        <v>35.880000000000003</v>
      </c>
      <c r="H39" s="154"/>
      <c r="I39">
        <f>BRPL_EOD!AC39+BRPL_EOD!AD39</f>
        <v>15</v>
      </c>
      <c r="J39">
        <f>BYPL_EOD!AC39+BYPL_EOD!AD39</f>
        <v>8</v>
      </c>
      <c r="K39">
        <f>MES_EOD!AC39+MES_EOD!AD39</f>
        <v>0</v>
      </c>
      <c r="L39">
        <f>NDMC_EOD!AC39+NDMC_EOD!AD39</f>
        <v>1.88</v>
      </c>
      <c r="M39">
        <f>TPDDL_EOD!AC39+TPDDL_EOD!AD39</f>
        <v>10.98</v>
      </c>
      <c r="N39">
        <f t="shared" si="0"/>
        <v>35.86</v>
      </c>
      <c r="O39" s="154">
        <f t="shared" si="1"/>
        <v>2.0000000000003126E-2</v>
      </c>
      <c r="P39">
        <v>15.008365867261574</v>
      </c>
      <c r="Q39">
        <v>8.0044617958728388</v>
      </c>
      <c r="R39">
        <v>0</v>
      </c>
      <c r="S39">
        <v>1.8810485220301172</v>
      </c>
      <c r="T39">
        <v>10.986123814835473</v>
      </c>
      <c r="U39" s="156">
        <f t="shared" si="2"/>
        <v>35.880000000000003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35.880000000000003</v>
      </c>
      <c r="E40">
        <f>GT!N40</f>
        <v>0</v>
      </c>
      <c r="F40">
        <f t="shared" si="4"/>
        <v>84</v>
      </c>
      <c r="G40">
        <f t="shared" si="5"/>
        <v>35.880000000000003</v>
      </c>
      <c r="H40" s="154"/>
      <c r="I40">
        <f>BRPL_EOD!AC40+BRPL_EOD!AD40</f>
        <v>15</v>
      </c>
      <c r="J40">
        <f>BYPL_EOD!AC40+BYPL_EOD!AD40</f>
        <v>8</v>
      </c>
      <c r="K40">
        <f>MES_EOD!AC40+MES_EOD!AD40</f>
        <v>0</v>
      </c>
      <c r="L40">
        <f>NDMC_EOD!AC40+NDMC_EOD!AD40</f>
        <v>1.88</v>
      </c>
      <c r="M40">
        <f>TPDDL_EOD!AC40+TPDDL_EOD!AD40</f>
        <v>10.98</v>
      </c>
      <c r="N40">
        <f t="shared" si="0"/>
        <v>35.86</v>
      </c>
      <c r="O40" s="154">
        <f t="shared" si="1"/>
        <v>2.0000000000003126E-2</v>
      </c>
      <c r="P40">
        <v>15.008365867261574</v>
      </c>
      <c r="Q40">
        <v>8.0044617958728388</v>
      </c>
      <c r="R40">
        <v>0</v>
      </c>
      <c r="S40">
        <v>1.8810485220301172</v>
      </c>
      <c r="T40">
        <v>10.986123814835473</v>
      </c>
      <c r="U40" s="156">
        <f t="shared" si="2"/>
        <v>35.880000000000003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35.880000000000003</v>
      </c>
      <c r="E41">
        <f>GT!N41</f>
        <v>0</v>
      </c>
      <c r="F41">
        <f t="shared" si="4"/>
        <v>84</v>
      </c>
      <c r="G41">
        <f t="shared" si="5"/>
        <v>35.880000000000003</v>
      </c>
      <c r="H41" s="154"/>
      <c r="I41">
        <f>BRPL_EOD!AC41+BRPL_EOD!AD41</f>
        <v>15</v>
      </c>
      <c r="J41">
        <f>BYPL_EOD!AC41+BYPL_EOD!AD41</f>
        <v>8</v>
      </c>
      <c r="K41">
        <f>MES_EOD!AC41+MES_EOD!AD41</f>
        <v>0</v>
      </c>
      <c r="L41">
        <f>NDMC_EOD!AC41+NDMC_EOD!AD41</f>
        <v>1.88</v>
      </c>
      <c r="M41">
        <f>TPDDL_EOD!AC41+TPDDL_EOD!AD41</f>
        <v>10.98</v>
      </c>
      <c r="N41">
        <f t="shared" si="0"/>
        <v>35.86</v>
      </c>
      <c r="O41" s="154">
        <f t="shared" si="1"/>
        <v>2.0000000000003126E-2</v>
      </c>
      <c r="P41">
        <v>15.008365867261574</v>
      </c>
      <c r="Q41">
        <v>8.0044617958728388</v>
      </c>
      <c r="R41">
        <v>0</v>
      </c>
      <c r="S41">
        <v>1.8810485220301172</v>
      </c>
      <c r="T41">
        <v>10.986123814835473</v>
      </c>
      <c r="U41" s="156">
        <f t="shared" si="2"/>
        <v>35.880000000000003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35.880000000000003</v>
      </c>
      <c r="E42">
        <f>GT!N42</f>
        <v>0</v>
      </c>
      <c r="F42">
        <f t="shared" si="4"/>
        <v>84</v>
      </c>
      <c r="G42">
        <f t="shared" si="5"/>
        <v>35.880000000000003</v>
      </c>
      <c r="H42" s="154"/>
      <c r="I42">
        <f>BRPL_EOD!AC42+BRPL_EOD!AD42</f>
        <v>15</v>
      </c>
      <c r="J42">
        <f>BYPL_EOD!AC42+BYPL_EOD!AD42</f>
        <v>8</v>
      </c>
      <c r="K42">
        <f>MES_EOD!AC42+MES_EOD!AD42</f>
        <v>0</v>
      </c>
      <c r="L42">
        <f>NDMC_EOD!AC42+NDMC_EOD!AD42</f>
        <v>1.88</v>
      </c>
      <c r="M42">
        <f>TPDDL_EOD!AC42+TPDDL_EOD!AD42</f>
        <v>10.98</v>
      </c>
      <c r="N42">
        <f t="shared" si="0"/>
        <v>35.86</v>
      </c>
      <c r="O42" s="154">
        <f t="shared" si="1"/>
        <v>2.0000000000003126E-2</v>
      </c>
      <c r="P42">
        <v>15.008365867261574</v>
      </c>
      <c r="Q42">
        <v>8.0044617958728388</v>
      </c>
      <c r="R42">
        <v>0</v>
      </c>
      <c r="S42">
        <v>1.8810485220301172</v>
      </c>
      <c r="T42">
        <v>10.986123814835473</v>
      </c>
      <c r="U42" s="156">
        <f t="shared" si="2"/>
        <v>35.880000000000003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35.880000000000003</v>
      </c>
      <c r="E43">
        <f>GT!N43</f>
        <v>0</v>
      </c>
      <c r="F43">
        <f t="shared" si="4"/>
        <v>84</v>
      </c>
      <c r="G43">
        <f t="shared" si="5"/>
        <v>35.880000000000003</v>
      </c>
      <c r="H43" s="154"/>
      <c r="I43">
        <f>BRPL_EOD!AC43+BRPL_EOD!AD43</f>
        <v>15</v>
      </c>
      <c r="J43">
        <f>BYPL_EOD!AC43+BYPL_EOD!AD43</f>
        <v>8</v>
      </c>
      <c r="K43">
        <f>MES_EOD!AC43+MES_EOD!AD43</f>
        <v>0</v>
      </c>
      <c r="L43">
        <f>NDMC_EOD!AC43+NDMC_EOD!AD43</f>
        <v>1.88</v>
      </c>
      <c r="M43">
        <f>TPDDL_EOD!AC43+TPDDL_EOD!AD43</f>
        <v>10.98</v>
      </c>
      <c r="N43">
        <f t="shared" si="0"/>
        <v>35.86</v>
      </c>
      <c r="O43" s="154">
        <f t="shared" si="1"/>
        <v>2.0000000000003126E-2</v>
      </c>
      <c r="P43">
        <v>15.008365867261574</v>
      </c>
      <c r="Q43">
        <v>8.0044617958728388</v>
      </c>
      <c r="R43">
        <v>0</v>
      </c>
      <c r="S43">
        <v>1.8810485220301172</v>
      </c>
      <c r="T43">
        <v>10.986123814835473</v>
      </c>
      <c r="U43" s="156">
        <f t="shared" si="2"/>
        <v>35.880000000000003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35.880000000000003</v>
      </c>
      <c r="E44">
        <f>GT!N44</f>
        <v>0</v>
      </c>
      <c r="F44">
        <f t="shared" si="4"/>
        <v>84</v>
      </c>
      <c r="G44">
        <f t="shared" si="5"/>
        <v>35.880000000000003</v>
      </c>
      <c r="H44" s="154"/>
      <c r="I44">
        <f>BRPL_EOD!AC44+BRPL_EOD!AD44</f>
        <v>15</v>
      </c>
      <c r="J44">
        <f>BYPL_EOD!AC44+BYPL_EOD!AD44</f>
        <v>8</v>
      </c>
      <c r="K44">
        <f>MES_EOD!AC44+MES_EOD!AD44</f>
        <v>0</v>
      </c>
      <c r="L44">
        <f>NDMC_EOD!AC44+NDMC_EOD!AD44</f>
        <v>1.88</v>
      </c>
      <c r="M44">
        <f>TPDDL_EOD!AC44+TPDDL_EOD!AD44</f>
        <v>10.98</v>
      </c>
      <c r="N44">
        <f t="shared" si="0"/>
        <v>35.86</v>
      </c>
      <c r="O44" s="154">
        <f t="shared" si="1"/>
        <v>2.0000000000003126E-2</v>
      </c>
      <c r="P44">
        <v>15.008365867261574</v>
      </c>
      <c r="Q44">
        <v>8.0044617958728388</v>
      </c>
      <c r="R44">
        <v>0</v>
      </c>
      <c r="S44">
        <v>1.8810485220301172</v>
      </c>
      <c r="T44">
        <v>10.986123814835473</v>
      </c>
      <c r="U44" s="156">
        <f t="shared" si="2"/>
        <v>35.880000000000003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35.880000000000003</v>
      </c>
      <c r="E45">
        <f>GT!N45</f>
        <v>0</v>
      </c>
      <c r="F45">
        <f t="shared" si="4"/>
        <v>84</v>
      </c>
      <c r="G45">
        <f t="shared" si="5"/>
        <v>35.880000000000003</v>
      </c>
      <c r="H45" s="154"/>
      <c r="I45">
        <f>BRPL_EOD!AC45+BRPL_EOD!AD45</f>
        <v>15</v>
      </c>
      <c r="J45">
        <f>BYPL_EOD!AC45+BYPL_EOD!AD45</f>
        <v>8</v>
      </c>
      <c r="K45">
        <f>MES_EOD!AC45+MES_EOD!AD45</f>
        <v>0</v>
      </c>
      <c r="L45">
        <f>NDMC_EOD!AC45+NDMC_EOD!AD45</f>
        <v>1.88</v>
      </c>
      <c r="M45">
        <f>TPDDL_EOD!AC45+TPDDL_EOD!AD45</f>
        <v>10.98</v>
      </c>
      <c r="N45">
        <f t="shared" si="0"/>
        <v>35.86</v>
      </c>
      <c r="O45" s="154">
        <f t="shared" si="1"/>
        <v>2.0000000000003126E-2</v>
      </c>
      <c r="P45">
        <v>15.008365867261574</v>
      </c>
      <c r="Q45">
        <v>8.0044617958728388</v>
      </c>
      <c r="R45">
        <v>0</v>
      </c>
      <c r="S45">
        <v>1.8810485220301172</v>
      </c>
      <c r="T45">
        <v>10.986123814835473</v>
      </c>
      <c r="U45" s="156">
        <f t="shared" si="2"/>
        <v>35.880000000000003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35.880000000000003</v>
      </c>
      <c r="E46">
        <f>GT!N46</f>
        <v>0</v>
      </c>
      <c r="F46">
        <f t="shared" si="4"/>
        <v>84</v>
      </c>
      <c r="G46">
        <f t="shared" si="5"/>
        <v>35.880000000000003</v>
      </c>
      <c r="H46" s="154"/>
      <c r="I46">
        <f>BRPL_EOD!AC46+BRPL_EOD!AD46</f>
        <v>15</v>
      </c>
      <c r="J46">
        <f>BYPL_EOD!AC46+BYPL_EOD!AD46</f>
        <v>8</v>
      </c>
      <c r="K46">
        <f>MES_EOD!AC46+MES_EOD!AD46</f>
        <v>0</v>
      </c>
      <c r="L46">
        <f>NDMC_EOD!AC46+NDMC_EOD!AD46</f>
        <v>1.88</v>
      </c>
      <c r="M46">
        <f>TPDDL_EOD!AC46+TPDDL_EOD!AD46</f>
        <v>10.98</v>
      </c>
      <c r="N46">
        <f t="shared" si="0"/>
        <v>35.86</v>
      </c>
      <c r="O46" s="154">
        <f t="shared" si="1"/>
        <v>2.0000000000003126E-2</v>
      </c>
      <c r="P46">
        <v>15.008365867261574</v>
      </c>
      <c r="Q46">
        <v>8.0044617958728388</v>
      </c>
      <c r="R46">
        <v>0</v>
      </c>
      <c r="S46">
        <v>1.8810485220301172</v>
      </c>
      <c r="T46">
        <v>10.986123814835473</v>
      </c>
      <c r="U46" s="156">
        <f t="shared" si="2"/>
        <v>35.880000000000003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35.880000000000003</v>
      </c>
      <c r="E47">
        <f>GT!N47</f>
        <v>0</v>
      </c>
      <c r="F47">
        <f t="shared" si="4"/>
        <v>84</v>
      </c>
      <c r="G47">
        <f t="shared" si="5"/>
        <v>35.880000000000003</v>
      </c>
      <c r="H47" s="154"/>
      <c r="I47">
        <f>BRPL_EOD!AC47+BRPL_EOD!AD47</f>
        <v>15</v>
      </c>
      <c r="J47">
        <f>BYPL_EOD!AC47+BYPL_EOD!AD47</f>
        <v>8</v>
      </c>
      <c r="K47">
        <f>MES_EOD!AC47+MES_EOD!AD47</f>
        <v>0</v>
      </c>
      <c r="L47">
        <f>NDMC_EOD!AC47+NDMC_EOD!AD47</f>
        <v>1.88</v>
      </c>
      <c r="M47">
        <f>TPDDL_EOD!AC47+TPDDL_EOD!AD47</f>
        <v>10.98</v>
      </c>
      <c r="N47">
        <f t="shared" si="0"/>
        <v>35.86</v>
      </c>
      <c r="O47" s="154">
        <f t="shared" si="1"/>
        <v>2.0000000000003126E-2</v>
      </c>
      <c r="P47">
        <v>15.008365867261574</v>
      </c>
      <c r="Q47">
        <v>8.0044617958728388</v>
      </c>
      <c r="R47">
        <v>0</v>
      </c>
      <c r="S47">
        <v>1.8810485220301172</v>
      </c>
      <c r="T47">
        <v>10.986123814835473</v>
      </c>
      <c r="U47" s="156">
        <f t="shared" si="2"/>
        <v>35.880000000000003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35.880000000000003</v>
      </c>
      <c r="E48">
        <f>GT!N48</f>
        <v>0</v>
      </c>
      <c r="F48">
        <f t="shared" si="4"/>
        <v>84</v>
      </c>
      <c r="G48">
        <f t="shared" si="5"/>
        <v>35.880000000000003</v>
      </c>
      <c r="H48" s="154"/>
      <c r="I48">
        <f>BRPL_EOD!AC48+BRPL_EOD!AD48</f>
        <v>15</v>
      </c>
      <c r="J48">
        <f>BYPL_EOD!AC48+BYPL_EOD!AD48</f>
        <v>8</v>
      </c>
      <c r="K48">
        <f>MES_EOD!AC48+MES_EOD!AD48</f>
        <v>0</v>
      </c>
      <c r="L48">
        <f>NDMC_EOD!AC48+NDMC_EOD!AD48</f>
        <v>1.88</v>
      </c>
      <c r="M48">
        <f>TPDDL_EOD!AC48+TPDDL_EOD!AD48</f>
        <v>10.98</v>
      </c>
      <c r="N48">
        <f t="shared" si="0"/>
        <v>35.86</v>
      </c>
      <c r="O48" s="154">
        <f t="shared" si="1"/>
        <v>2.0000000000003126E-2</v>
      </c>
      <c r="P48">
        <v>15.008365867261574</v>
      </c>
      <c r="Q48">
        <v>8.0044617958728388</v>
      </c>
      <c r="R48">
        <v>0</v>
      </c>
      <c r="S48">
        <v>1.8810485220301172</v>
      </c>
      <c r="T48">
        <v>10.986123814835473</v>
      </c>
      <c r="U48" s="156">
        <f t="shared" si="2"/>
        <v>35.880000000000003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35.82</v>
      </c>
      <c r="E49">
        <f>GT!N49</f>
        <v>0</v>
      </c>
      <c r="F49">
        <f t="shared" si="4"/>
        <v>84</v>
      </c>
      <c r="G49">
        <f t="shared" si="5"/>
        <v>35.82</v>
      </c>
      <c r="H49" s="154"/>
      <c r="I49">
        <f>BRPL_EOD!AC49+BRPL_EOD!AD49</f>
        <v>15</v>
      </c>
      <c r="J49">
        <f>BYPL_EOD!AC49+BYPL_EOD!AD49</f>
        <v>8</v>
      </c>
      <c r="K49">
        <f>MES_EOD!AC49+MES_EOD!AD49</f>
        <v>0</v>
      </c>
      <c r="L49">
        <f>NDMC_EOD!AC49+NDMC_EOD!AD49</f>
        <v>1.83</v>
      </c>
      <c r="M49">
        <f>TPDDL_EOD!AC49+TPDDL_EOD!AD49</f>
        <v>10.98</v>
      </c>
      <c r="N49">
        <f t="shared" si="0"/>
        <v>35.81</v>
      </c>
      <c r="O49" s="154">
        <f t="shared" si="1"/>
        <v>9.9999999999980105E-3</v>
      </c>
      <c r="P49">
        <v>15.004188774085451</v>
      </c>
      <c r="Q49">
        <v>8.0022340128455731</v>
      </c>
      <c r="R49">
        <v>0</v>
      </c>
      <c r="S49">
        <v>1.8305110304384249</v>
      </c>
      <c r="T49">
        <v>10.98306618263055</v>
      </c>
      <c r="U49" s="156">
        <f t="shared" si="2"/>
        <v>35.82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35.82</v>
      </c>
      <c r="E50">
        <f>GT!N50</f>
        <v>0</v>
      </c>
      <c r="F50">
        <f t="shared" si="4"/>
        <v>84</v>
      </c>
      <c r="G50">
        <f t="shared" si="5"/>
        <v>35.82</v>
      </c>
      <c r="H50" s="154"/>
      <c r="I50">
        <f>BRPL_EOD!AC50+BRPL_EOD!AD50</f>
        <v>15</v>
      </c>
      <c r="J50">
        <f>BYPL_EOD!AC50+BYPL_EOD!AD50</f>
        <v>8</v>
      </c>
      <c r="K50">
        <f>MES_EOD!AC50+MES_EOD!AD50</f>
        <v>0</v>
      </c>
      <c r="L50">
        <f>NDMC_EOD!AC50+NDMC_EOD!AD50</f>
        <v>1.83</v>
      </c>
      <c r="M50">
        <f>TPDDL_EOD!AC50+TPDDL_EOD!AD50</f>
        <v>10.98</v>
      </c>
      <c r="N50">
        <f t="shared" si="0"/>
        <v>35.81</v>
      </c>
      <c r="O50" s="154">
        <f t="shared" si="1"/>
        <v>9.9999999999980105E-3</v>
      </c>
      <c r="P50">
        <v>15.004188774085451</v>
      </c>
      <c r="Q50">
        <v>8.0022340128455731</v>
      </c>
      <c r="R50">
        <v>0</v>
      </c>
      <c r="S50">
        <v>1.8305110304384249</v>
      </c>
      <c r="T50">
        <v>10.98306618263055</v>
      </c>
      <c r="U50" s="156">
        <f t="shared" si="2"/>
        <v>35.82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35.6</v>
      </c>
      <c r="E51">
        <f>GT!N51</f>
        <v>0</v>
      </c>
      <c r="F51">
        <f t="shared" si="4"/>
        <v>84</v>
      </c>
      <c r="G51">
        <f t="shared" si="5"/>
        <v>35.6</v>
      </c>
      <c r="H51" s="154"/>
      <c r="I51">
        <f>BRPL_EOD!AC51+BRPL_EOD!AD51</f>
        <v>14.91</v>
      </c>
      <c r="J51">
        <f>BYPL_EOD!AC51+BYPL_EOD!AD51</f>
        <v>7.95</v>
      </c>
      <c r="K51">
        <f>MES_EOD!AC51+MES_EOD!AD51</f>
        <v>0</v>
      </c>
      <c r="L51">
        <f>NDMC_EOD!AC51+NDMC_EOD!AD51</f>
        <v>1.82</v>
      </c>
      <c r="M51">
        <f>TPDDL_EOD!AC51+TPDDL_EOD!AD51</f>
        <v>10.91</v>
      </c>
      <c r="N51">
        <f t="shared" si="0"/>
        <v>35.590000000000003</v>
      </c>
      <c r="O51" s="154">
        <f t="shared" si="1"/>
        <v>9.9999999999980105E-3</v>
      </c>
      <c r="P51">
        <v>14.914189379039055</v>
      </c>
      <c r="Q51">
        <v>7.9522337735318906</v>
      </c>
      <c r="R51">
        <v>0</v>
      </c>
      <c r="S51">
        <v>1.8205113796010115</v>
      </c>
      <c r="T51">
        <v>10.913065467828041</v>
      </c>
      <c r="U51" s="156">
        <f t="shared" si="2"/>
        <v>35.599999999999994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34.6</v>
      </c>
      <c r="E52">
        <f>GT!N52</f>
        <v>0</v>
      </c>
      <c r="F52">
        <f t="shared" si="4"/>
        <v>84</v>
      </c>
      <c r="G52">
        <f t="shared" si="5"/>
        <v>34.6</v>
      </c>
      <c r="H52" s="154"/>
      <c r="I52">
        <f>BRPL_EOD!AC52+BRPL_EOD!AD52</f>
        <v>14.54</v>
      </c>
      <c r="J52">
        <f>BYPL_EOD!AC52+BYPL_EOD!AD52</f>
        <v>7.96</v>
      </c>
      <c r="K52">
        <f>MES_EOD!AC52+MES_EOD!AD52</f>
        <v>0</v>
      </c>
      <c r="L52">
        <f>NDMC_EOD!AC52+NDMC_EOD!AD52</f>
        <v>1.73</v>
      </c>
      <c r="M52">
        <f>TPDDL_EOD!AC52+TPDDL_EOD!AD52</f>
        <v>10.38</v>
      </c>
      <c r="N52">
        <f t="shared" si="0"/>
        <v>34.61</v>
      </c>
      <c r="O52" s="154">
        <f t="shared" si="1"/>
        <v>-9.9999999999980105E-3</v>
      </c>
      <c r="P52">
        <v>14.535798902051431</v>
      </c>
      <c r="Q52">
        <v>7.9577000866801511</v>
      </c>
      <c r="R52">
        <v>0</v>
      </c>
      <c r="S52">
        <v>1.7295001444669171</v>
      </c>
      <c r="T52">
        <v>10.377000866801504</v>
      </c>
      <c r="U52" s="156">
        <f t="shared" si="2"/>
        <v>34.6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34.6</v>
      </c>
      <c r="E53">
        <f>GT!N53</f>
        <v>0</v>
      </c>
      <c r="F53">
        <f t="shared" si="4"/>
        <v>84</v>
      </c>
      <c r="G53">
        <f t="shared" si="5"/>
        <v>34.6</v>
      </c>
      <c r="H53" s="154"/>
      <c r="I53">
        <f>BRPL_EOD!AC53+BRPL_EOD!AD53</f>
        <v>14.54</v>
      </c>
      <c r="J53">
        <f>BYPL_EOD!AC53+BYPL_EOD!AD53</f>
        <v>7.96</v>
      </c>
      <c r="K53">
        <f>MES_EOD!AC53+MES_EOD!AD53</f>
        <v>0</v>
      </c>
      <c r="L53">
        <f>NDMC_EOD!AC53+NDMC_EOD!AD53</f>
        <v>1.73</v>
      </c>
      <c r="M53">
        <f>TPDDL_EOD!AC53+TPDDL_EOD!AD53</f>
        <v>10.38</v>
      </c>
      <c r="N53">
        <f t="shared" si="0"/>
        <v>34.61</v>
      </c>
      <c r="O53" s="154">
        <f t="shared" si="1"/>
        <v>-9.9999999999980105E-3</v>
      </c>
      <c r="P53">
        <v>14.535798902051431</v>
      </c>
      <c r="Q53">
        <v>7.9577000866801511</v>
      </c>
      <c r="R53">
        <v>0</v>
      </c>
      <c r="S53">
        <v>1.7295001444669171</v>
      </c>
      <c r="T53">
        <v>10.377000866801504</v>
      </c>
      <c r="U53" s="156">
        <f t="shared" si="2"/>
        <v>34.6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34.6</v>
      </c>
      <c r="E54">
        <f>GT!N54</f>
        <v>0</v>
      </c>
      <c r="F54">
        <f t="shared" si="4"/>
        <v>84</v>
      </c>
      <c r="G54">
        <f t="shared" si="5"/>
        <v>34.6</v>
      </c>
      <c r="H54" s="154"/>
      <c r="I54">
        <f>BRPL_EOD!AC54+BRPL_EOD!AD54</f>
        <v>14.54</v>
      </c>
      <c r="J54">
        <f>BYPL_EOD!AC54+BYPL_EOD!AD54</f>
        <v>7.96</v>
      </c>
      <c r="K54">
        <f>MES_EOD!AC54+MES_EOD!AD54</f>
        <v>0</v>
      </c>
      <c r="L54">
        <f>NDMC_EOD!AC54+NDMC_EOD!AD54</f>
        <v>1.73</v>
      </c>
      <c r="M54">
        <f>TPDDL_EOD!AC54+TPDDL_EOD!AD54</f>
        <v>10.38</v>
      </c>
      <c r="N54">
        <f t="shared" si="0"/>
        <v>34.61</v>
      </c>
      <c r="O54" s="154">
        <f t="shared" si="1"/>
        <v>-9.9999999999980105E-3</v>
      </c>
      <c r="P54">
        <v>14.535798902051431</v>
      </c>
      <c r="Q54">
        <v>7.9577000866801511</v>
      </c>
      <c r="R54">
        <v>0</v>
      </c>
      <c r="S54">
        <v>1.7295001444669171</v>
      </c>
      <c r="T54">
        <v>10.377000866801504</v>
      </c>
      <c r="U54" s="156">
        <f t="shared" si="2"/>
        <v>34.6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34.6</v>
      </c>
      <c r="E55">
        <f>GT!N55</f>
        <v>0</v>
      </c>
      <c r="F55">
        <f t="shared" si="4"/>
        <v>84</v>
      </c>
      <c r="G55">
        <f t="shared" si="5"/>
        <v>34.6</v>
      </c>
      <c r="H55" s="154"/>
      <c r="I55">
        <f>BRPL_EOD!AC55+BRPL_EOD!AD55</f>
        <v>14.54</v>
      </c>
      <c r="J55">
        <f>BYPL_EOD!AC55+BYPL_EOD!AD55</f>
        <v>7.96</v>
      </c>
      <c r="K55">
        <f>MES_EOD!AC55+MES_EOD!AD55</f>
        <v>0</v>
      </c>
      <c r="L55">
        <f>NDMC_EOD!AC55+NDMC_EOD!AD55</f>
        <v>1.73</v>
      </c>
      <c r="M55">
        <f>TPDDL_EOD!AC55+TPDDL_EOD!AD55</f>
        <v>10.38</v>
      </c>
      <c r="N55">
        <f t="shared" si="0"/>
        <v>34.61</v>
      </c>
      <c r="O55" s="154">
        <f t="shared" si="1"/>
        <v>-9.9999999999980105E-3</v>
      </c>
      <c r="P55">
        <v>14.535798902051431</v>
      </c>
      <c r="Q55">
        <v>7.9577000866801511</v>
      </c>
      <c r="R55">
        <v>0</v>
      </c>
      <c r="S55">
        <v>1.7295001444669171</v>
      </c>
      <c r="T55">
        <v>10.377000866801504</v>
      </c>
      <c r="U55" s="156">
        <f t="shared" si="2"/>
        <v>34.6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33.6</v>
      </c>
      <c r="E56">
        <f>GT!N56</f>
        <v>0</v>
      </c>
      <c r="F56">
        <f t="shared" si="4"/>
        <v>84</v>
      </c>
      <c r="G56">
        <f t="shared" si="5"/>
        <v>33.6</v>
      </c>
      <c r="H56" s="154"/>
      <c r="I56">
        <f>BRPL_EOD!AC56+BRPL_EOD!AD56</f>
        <v>14.27</v>
      </c>
      <c r="J56">
        <f>BYPL_EOD!AC56+BYPL_EOD!AD56</f>
        <v>7.81</v>
      </c>
      <c r="K56">
        <f>MES_EOD!AC56+MES_EOD!AD56</f>
        <v>0</v>
      </c>
      <c r="L56">
        <f>NDMC_EOD!AC56+NDMC_EOD!AD56</f>
        <v>1.65</v>
      </c>
      <c r="M56">
        <f>TPDDL_EOD!AC56+TPDDL_EOD!AD56</f>
        <v>9.9</v>
      </c>
      <c r="N56">
        <f t="shared" si="0"/>
        <v>33.629999999999995</v>
      </c>
      <c r="O56" s="154">
        <f t="shared" si="1"/>
        <v>-2.9999999999994031E-2</v>
      </c>
      <c r="P56">
        <v>14.257270294380019</v>
      </c>
      <c r="Q56">
        <v>7.8030330062444255</v>
      </c>
      <c r="R56">
        <v>0</v>
      </c>
      <c r="S56">
        <v>1.6485280999107941</v>
      </c>
      <c r="T56">
        <v>9.8911685994647662</v>
      </c>
      <c r="U56" s="156">
        <f t="shared" si="2"/>
        <v>33.600000000000009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33.6</v>
      </c>
      <c r="E57">
        <f>GT!N57</f>
        <v>0</v>
      </c>
      <c r="F57">
        <f t="shared" si="4"/>
        <v>84</v>
      </c>
      <c r="G57">
        <f t="shared" si="5"/>
        <v>33.6</v>
      </c>
      <c r="H57" s="154"/>
      <c r="I57">
        <f>BRPL_EOD!AC57+BRPL_EOD!AD57</f>
        <v>14.12</v>
      </c>
      <c r="J57">
        <f>BYPL_EOD!AC57+BYPL_EOD!AD57</f>
        <v>7.73</v>
      </c>
      <c r="K57">
        <f>MES_EOD!AC57+MES_EOD!AD57</f>
        <v>0</v>
      </c>
      <c r="L57">
        <f>NDMC_EOD!AC57+NDMC_EOD!AD57</f>
        <v>1.68</v>
      </c>
      <c r="M57">
        <f>TPDDL_EOD!AC57+TPDDL_EOD!AD57</f>
        <v>10.09</v>
      </c>
      <c r="N57">
        <f t="shared" si="0"/>
        <v>33.620000000000005</v>
      </c>
      <c r="O57" s="154">
        <f t="shared" si="1"/>
        <v>-2.0000000000003126E-2</v>
      </c>
      <c r="P57">
        <v>14.111600237953597</v>
      </c>
      <c r="Q57">
        <v>7.7254015466983939</v>
      </c>
      <c r="R57">
        <v>0</v>
      </c>
      <c r="S57">
        <v>1.6790005948839974</v>
      </c>
      <c r="T57">
        <v>10.083997620464009</v>
      </c>
      <c r="U57" s="156">
        <f t="shared" si="2"/>
        <v>33.6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33.6</v>
      </c>
      <c r="E58">
        <f>GT!N58</f>
        <v>0</v>
      </c>
      <c r="F58">
        <f t="shared" si="4"/>
        <v>84</v>
      </c>
      <c r="G58">
        <f t="shared" si="5"/>
        <v>33.6</v>
      </c>
      <c r="H58" s="154"/>
      <c r="I58">
        <f>BRPL_EOD!AC58+BRPL_EOD!AD58</f>
        <v>14.12</v>
      </c>
      <c r="J58">
        <f>BYPL_EOD!AC58+BYPL_EOD!AD58</f>
        <v>7.73</v>
      </c>
      <c r="K58">
        <f>MES_EOD!AC58+MES_EOD!AD58</f>
        <v>0</v>
      </c>
      <c r="L58">
        <f>NDMC_EOD!AC58+NDMC_EOD!AD58</f>
        <v>1.68</v>
      </c>
      <c r="M58">
        <f>TPDDL_EOD!AC58+TPDDL_EOD!AD58</f>
        <v>10.09</v>
      </c>
      <c r="N58">
        <f t="shared" si="0"/>
        <v>33.620000000000005</v>
      </c>
      <c r="O58" s="154">
        <f t="shared" si="1"/>
        <v>-2.0000000000003126E-2</v>
      </c>
      <c r="P58">
        <v>14.111600237953597</v>
      </c>
      <c r="Q58">
        <v>7.7254015466983939</v>
      </c>
      <c r="R58">
        <v>0</v>
      </c>
      <c r="S58">
        <v>1.6790005948839974</v>
      </c>
      <c r="T58">
        <v>10.083997620464009</v>
      </c>
      <c r="U58" s="156">
        <f t="shared" si="2"/>
        <v>33.6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33.6</v>
      </c>
      <c r="E59">
        <f>GT!N59</f>
        <v>0</v>
      </c>
      <c r="F59">
        <f t="shared" si="4"/>
        <v>84</v>
      </c>
      <c r="G59">
        <f t="shared" si="5"/>
        <v>33.6</v>
      </c>
      <c r="H59" s="154"/>
      <c r="I59">
        <f>BRPL_EOD!AC59+BRPL_EOD!AD59</f>
        <v>14.12</v>
      </c>
      <c r="J59">
        <f>BYPL_EOD!AC59+BYPL_EOD!AD59</f>
        <v>7.73</v>
      </c>
      <c r="K59">
        <f>MES_EOD!AC59+MES_EOD!AD59</f>
        <v>0</v>
      </c>
      <c r="L59">
        <f>NDMC_EOD!AC59+NDMC_EOD!AD59</f>
        <v>1.68</v>
      </c>
      <c r="M59">
        <f>TPDDL_EOD!AC59+TPDDL_EOD!AD59</f>
        <v>10.09</v>
      </c>
      <c r="N59">
        <f t="shared" si="0"/>
        <v>33.620000000000005</v>
      </c>
      <c r="O59" s="154">
        <f t="shared" si="1"/>
        <v>-2.0000000000003126E-2</v>
      </c>
      <c r="P59">
        <v>14.111600237953597</v>
      </c>
      <c r="Q59">
        <v>7.7254015466983939</v>
      </c>
      <c r="R59">
        <v>0</v>
      </c>
      <c r="S59">
        <v>1.6790005948839974</v>
      </c>
      <c r="T59">
        <v>10.083997620464009</v>
      </c>
      <c r="U59" s="156">
        <f t="shared" si="2"/>
        <v>33.6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33.6</v>
      </c>
      <c r="E60">
        <f>GT!N60</f>
        <v>0</v>
      </c>
      <c r="F60">
        <f t="shared" si="4"/>
        <v>84</v>
      </c>
      <c r="G60">
        <f t="shared" si="5"/>
        <v>33.6</v>
      </c>
      <c r="H60" s="154"/>
      <c r="I60">
        <f>BRPL_EOD!AC60+BRPL_EOD!AD60</f>
        <v>14.12</v>
      </c>
      <c r="J60">
        <f>BYPL_EOD!AC60+BYPL_EOD!AD60</f>
        <v>7.73</v>
      </c>
      <c r="K60">
        <f>MES_EOD!AC60+MES_EOD!AD60</f>
        <v>0</v>
      </c>
      <c r="L60">
        <f>NDMC_EOD!AC60+NDMC_EOD!AD60</f>
        <v>1.68</v>
      </c>
      <c r="M60">
        <f>TPDDL_EOD!AC60+TPDDL_EOD!AD60</f>
        <v>10.09</v>
      </c>
      <c r="N60">
        <f t="shared" si="0"/>
        <v>33.620000000000005</v>
      </c>
      <c r="O60" s="154">
        <f t="shared" si="1"/>
        <v>-2.0000000000003126E-2</v>
      </c>
      <c r="P60">
        <v>14.111600237953597</v>
      </c>
      <c r="Q60">
        <v>7.7254015466983939</v>
      </c>
      <c r="R60">
        <v>0</v>
      </c>
      <c r="S60">
        <v>1.6790005948839974</v>
      </c>
      <c r="T60">
        <v>10.083997620464009</v>
      </c>
      <c r="U60" s="156">
        <f t="shared" si="2"/>
        <v>33.6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33.6</v>
      </c>
      <c r="E61">
        <f>GT!N61</f>
        <v>0</v>
      </c>
      <c r="F61">
        <f t="shared" si="4"/>
        <v>84</v>
      </c>
      <c r="G61">
        <f t="shared" si="5"/>
        <v>33.6</v>
      </c>
      <c r="H61" s="154"/>
      <c r="I61">
        <f>BRPL_EOD!AC61+BRPL_EOD!AD61</f>
        <v>14.12</v>
      </c>
      <c r="J61">
        <f>BYPL_EOD!AC61+BYPL_EOD!AD61</f>
        <v>7.73</v>
      </c>
      <c r="K61">
        <f>MES_EOD!AC61+MES_EOD!AD61</f>
        <v>0</v>
      </c>
      <c r="L61">
        <f>NDMC_EOD!AC61+NDMC_EOD!AD61</f>
        <v>1.68</v>
      </c>
      <c r="M61">
        <f>TPDDL_EOD!AC61+TPDDL_EOD!AD61</f>
        <v>10.09</v>
      </c>
      <c r="N61">
        <f t="shared" si="0"/>
        <v>33.620000000000005</v>
      </c>
      <c r="O61" s="154">
        <f t="shared" si="1"/>
        <v>-2.0000000000003126E-2</v>
      </c>
      <c r="P61">
        <v>14.111600237953597</v>
      </c>
      <c r="Q61">
        <v>7.7254015466983939</v>
      </c>
      <c r="R61">
        <v>0</v>
      </c>
      <c r="S61">
        <v>1.6790005948839974</v>
      </c>
      <c r="T61">
        <v>10.083997620464009</v>
      </c>
      <c r="U61" s="156">
        <f t="shared" si="2"/>
        <v>33.6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33.6</v>
      </c>
      <c r="E62">
        <f>GT!N62</f>
        <v>0</v>
      </c>
      <c r="F62">
        <f t="shared" si="4"/>
        <v>84</v>
      </c>
      <c r="G62">
        <f t="shared" si="5"/>
        <v>33.6</v>
      </c>
      <c r="H62" s="154"/>
      <c r="I62">
        <f>BRPL_EOD!AC62+BRPL_EOD!AD62</f>
        <v>14.12</v>
      </c>
      <c r="J62">
        <f>BYPL_EOD!AC62+BYPL_EOD!AD62</f>
        <v>7.73</v>
      </c>
      <c r="K62">
        <f>MES_EOD!AC62+MES_EOD!AD62</f>
        <v>0</v>
      </c>
      <c r="L62">
        <f>NDMC_EOD!AC62+NDMC_EOD!AD62</f>
        <v>1.68</v>
      </c>
      <c r="M62">
        <f>TPDDL_EOD!AC62+TPDDL_EOD!AD62</f>
        <v>10.09</v>
      </c>
      <c r="N62">
        <f t="shared" si="0"/>
        <v>33.620000000000005</v>
      </c>
      <c r="O62" s="154">
        <f t="shared" si="1"/>
        <v>-2.0000000000003126E-2</v>
      </c>
      <c r="P62">
        <v>14.111600237953597</v>
      </c>
      <c r="Q62">
        <v>7.7254015466983939</v>
      </c>
      <c r="R62">
        <v>0</v>
      </c>
      <c r="S62">
        <v>1.6790005948839974</v>
      </c>
      <c r="T62">
        <v>10.083997620464009</v>
      </c>
      <c r="U62" s="156">
        <f t="shared" si="2"/>
        <v>33.6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33.6</v>
      </c>
      <c r="E63">
        <f>GT!N63</f>
        <v>0</v>
      </c>
      <c r="F63">
        <f t="shared" si="4"/>
        <v>84</v>
      </c>
      <c r="G63">
        <f t="shared" si="5"/>
        <v>33.6</v>
      </c>
      <c r="H63" s="154"/>
      <c r="I63">
        <f>BRPL_EOD!AC63+BRPL_EOD!AD63</f>
        <v>14.12</v>
      </c>
      <c r="J63">
        <f>BYPL_EOD!AC63+BYPL_EOD!AD63</f>
        <v>7.73</v>
      </c>
      <c r="K63">
        <f>MES_EOD!AC63+MES_EOD!AD63</f>
        <v>0</v>
      </c>
      <c r="L63">
        <f>NDMC_EOD!AC63+NDMC_EOD!AD63</f>
        <v>1.68</v>
      </c>
      <c r="M63">
        <f>TPDDL_EOD!AC63+TPDDL_EOD!AD63</f>
        <v>10.09</v>
      </c>
      <c r="N63">
        <f t="shared" si="0"/>
        <v>33.620000000000005</v>
      </c>
      <c r="O63" s="154">
        <f t="shared" si="1"/>
        <v>-2.0000000000003126E-2</v>
      </c>
      <c r="P63">
        <v>14.111600237953597</v>
      </c>
      <c r="Q63">
        <v>7.7254015466983939</v>
      </c>
      <c r="R63">
        <v>0</v>
      </c>
      <c r="S63">
        <v>1.6790005948839974</v>
      </c>
      <c r="T63">
        <v>10.083997620464009</v>
      </c>
      <c r="U63" s="156">
        <f t="shared" si="2"/>
        <v>33.6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33.6</v>
      </c>
      <c r="E64">
        <f>GT!N64</f>
        <v>0</v>
      </c>
      <c r="F64">
        <f t="shared" si="4"/>
        <v>84</v>
      </c>
      <c r="G64">
        <f t="shared" si="5"/>
        <v>33.6</v>
      </c>
      <c r="H64" s="154"/>
      <c r="I64">
        <f>BRPL_EOD!AC64+BRPL_EOD!AD64</f>
        <v>14.12</v>
      </c>
      <c r="J64">
        <f>BYPL_EOD!AC64+BYPL_EOD!AD64</f>
        <v>7.73</v>
      </c>
      <c r="K64">
        <f>MES_EOD!AC64+MES_EOD!AD64</f>
        <v>0</v>
      </c>
      <c r="L64">
        <f>NDMC_EOD!AC64+NDMC_EOD!AD64</f>
        <v>1.68</v>
      </c>
      <c r="M64">
        <f>TPDDL_EOD!AC64+TPDDL_EOD!AD64</f>
        <v>10.09</v>
      </c>
      <c r="N64">
        <f t="shared" si="0"/>
        <v>33.620000000000005</v>
      </c>
      <c r="O64" s="154">
        <f t="shared" si="1"/>
        <v>-2.0000000000003126E-2</v>
      </c>
      <c r="P64">
        <v>14.111600237953597</v>
      </c>
      <c r="Q64">
        <v>7.7254015466983939</v>
      </c>
      <c r="R64">
        <v>0</v>
      </c>
      <c r="S64">
        <v>1.6790005948839974</v>
      </c>
      <c r="T64">
        <v>10.083997620464009</v>
      </c>
      <c r="U64" s="156">
        <f t="shared" si="2"/>
        <v>33.6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33.6</v>
      </c>
      <c r="E65">
        <f>GT!N65</f>
        <v>0</v>
      </c>
      <c r="F65">
        <f t="shared" si="4"/>
        <v>84</v>
      </c>
      <c r="G65">
        <f t="shared" si="5"/>
        <v>33.6</v>
      </c>
      <c r="H65" s="154"/>
      <c r="I65">
        <f>BRPL_EOD!AC65+BRPL_EOD!AD65</f>
        <v>14.12</v>
      </c>
      <c r="J65">
        <f>BYPL_EOD!AC65+BYPL_EOD!AD65</f>
        <v>7.73</v>
      </c>
      <c r="K65">
        <f>MES_EOD!AC65+MES_EOD!AD65</f>
        <v>0</v>
      </c>
      <c r="L65">
        <f>NDMC_EOD!AC65+NDMC_EOD!AD65</f>
        <v>1.68</v>
      </c>
      <c r="M65">
        <f>TPDDL_EOD!AC65+TPDDL_EOD!AD65</f>
        <v>10.09</v>
      </c>
      <c r="N65">
        <f t="shared" si="0"/>
        <v>33.620000000000005</v>
      </c>
      <c r="O65" s="154">
        <f t="shared" si="1"/>
        <v>-2.0000000000003126E-2</v>
      </c>
      <c r="P65">
        <v>14.111600237953597</v>
      </c>
      <c r="Q65">
        <v>7.7254015466983939</v>
      </c>
      <c r="R65">
        <v>0</v>
      </c>
      <c r="S65">
        <v>1.6790005948839974</v>
      </c>
      <c r="T65">
        <v>10.083997620464009</v>
      </c>
      <c r="U65" s="156">
        <f t="shared" si="2"/>
        <v>33.6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33.6</v>
      </c>
      <c r="E66">
        <f>GT!N66</f>
        <v>0</v>
      </c>
      <c r="F66">
        <f t="shared" si="4"/>
        <v>84</v>
      </c>
      <c r="G66">
        <f t="shared" si="5"/>
        <v>33.6</v>
      </c>
      <c r="H66" s="154"/>
      <c r="I66">
        <f>BRPL_EOD!AC66+BRPL_EOD!AD66</f>
        <v>14.12</v>
      </c>
      <c r="J66">
        <f>BYPL_EOD!AC66+BYPL_EOD!AD66</f>
        <v>7.73</v>
      </c>
      <c r="K66">
        <f>MES_EOD!AC66+MES_EOD!AD66</f>
        <v>0</v>
      </c>
      <c r="L66">
        <f>NDMC_EOD!AC66+NDMC_EOD!AD66</f>
        <v>1.68</v>
      </c>
      <c r="M66">
        <f>TPDDL_EOD!AC66+TPDDL_EOD!AD66</f>
        <v>10.09</v>
      </c>
      <c r="N66">
        <f t="shared" si="0"/>
        <v>33.620000000000005</v>
      </c>
      <c r="O66" s="154">
        <f t="shared" si="1"/>
        <v>-2.0000000000003126E-2</v>
      </c>
      <c r="P66">
        <v>14.111600237953597</v>
      </c>
      <c r="Q66">
        <v>7.7254015466983939</v>
      </c>
      <c r="R66">
        <v>0</v>
      </c>
      <c r="S66">
        <v>1.6790005948839974</v>
      </c>
      <c r="T66">
        <v>10.083997620464009</v>
      </c>
      <c r="U66" s="156">
        <f t="shared" si="2"/>
        <v>33.6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33.6</v>
      </c>
      <c r="E67">
        <f>GT!N67</f>
        <v>0</v>
      </c>
      <c r="F67">
        <f t="shared" si="4"/>
        <v>84</v>
      </c>
      <c r="G67">
        <f t="shared" si="5"/>
        <v>33.6</v>
      </c>
      <c r="H67" s="154"/>
      <c r="I67">
        <f>BRPL_EOD!AC67+BRPL_EOD!AD67</f>
        <v>14.12</v>
      </c>
      <c r="J67">
        <f>BYPL_EOD!AC67+BYPL_EOD!AD67</f>
        <v>7.73</v>
      </c>
      <c r="K67">
        <f>MES_EOD!AC67+MES_EOD!AD67</f>
        <v>0</v>
      </c>
      <c r="L67">
        <f>NDMC_EOD!AC67+NDMC_EOD!AD67</f>
        <v>1.68</v>
      </c>
      <c r="M67">
        <f>TPDDL_EOD!AC67+TPDDL_EOD!AD67</f>
        <v>10.09</v>
      </c>
      <c r="N67">
        <f t="shared" ref="N67:N98" si="6">SUM(I67:M67)</f>
        <v>33.620000000000005</v>
      </c>
      <c r="O67" s="154">
        <f t="shared" ref="O67:O98" si="7">G67-N67</f>
        <v>-2.0000000000003126E-2</v>
      </c>
      <c r="P67">
        <v>14.111600237953597</v>
      </c>
      <c r="Q67">
        <v>7.7254015466983939</v>
      </c>
      <c r="R67">
        <v>0</v>
      </c>
      <c r="S67">
        <v>1.6790005948839974</v>
      </c>
      <c r="T67">
        <v>10.083997620464009</v>
      </c>
      <c r="U67" s="156">
        <f t="shared" ref="U67:U98" si="8">SUM(P67:T67)</f>
        <v>33.6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33.6</v>
      </c>
      <c r="E68">
        <f>GT!N68</f>
        <v>0</v>
      </c>
      <c r="F68">
        <f t="shared" ref="F68:F98" si="10">B68+C68</f>
        <v>84</v>
      </c>
      <c r="G68">
        <f t="shared" ref="G68:G98" si="11">D68+E68-X68</f>
        <v>33.6</v>
      </c>
      <c r="H68" s="154"/>
      <c r="I68">
        <f>BRPL_EOD!AC68+BRPL_EOD!AD68</f>
        <v>14.12</v>
      </c>
      <c r="J68">
        <f>BYPL_EOD!AC68+BYPL_EOD!AD68</f>
        <v>7.73</v>
      </c>
      <c r="K68">
        <f>MES_EOD!AC68+MES_EOD!AD68</f>
        <v>0</v>
      </c>
      <c r="L68">
        <f>NDMC_EOD!AC68+NDMC_EOD!AD68</f>
        <v>1.68</v>
      </c>
      <c r="M68">
        <f>TPDDL_EOD!AC68+TPDDL_EOD!AD68</f>
        <v>10.09</v>
      </c>
      <c r="N68">
        <f t="shared" si="6"/>
        <v>33.620000000000005</v>
      </c>
      <c r="O68" s="154">
        <f t="shared" si="7"/>
        <v>-2.0000000000003126E-2</v>
      </c>
      <c r="P68">
        <v>14.111600237953597</v>
      </c>
      <c r="Q68">
        <v>7.7254015466983939</v>
      </c>
      <c r="R68">
        <v>0</v>
      </c>
      <c r="S68">
        <v>1.6790005948839974</v>
      </c>
      <c r="T68">
        <v>10.083997620464009</v>
      </c>
      <c r="U68" s="156">
        <f t="shared" si="8"/>
        <v>33.6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33.6</v>
      </c>
      <c r="E69">
        <f>GT!N69</f>
        <v>0</v>
      </c>
      <c r="F69">
        <f t="shared" si="10"/>
        <v>84</v>
      </c>
      <c r="G69">
        <f t="shared" si="11"/>
        <v>33.6</v>
      </c>
      <c r="H69" s="154"/>
      <c r="I69">
        <f>BRPL_EOD!AC69+BRPL_EOD!AD69</f>
        <v>14.12</v>
      </c>
      <c r="J69">
        <f>BYPL_EOD!AC69+BYPL_EOD!AD69</f>
        <v>7.73</v>
      </c>
      <c r="K69">
        <f>MES_EOD!AC69+MES_EOD!AD69</f>
        <v>0</v>
      </c>
      <c r="L69">
        <f>NDMC_EOD!AC69+NDMC_EOD!AD69</f>
        <v>1.68</v>
      </c>
      <c r="M69">
        <f>TPDDL_EOD!AC69+TPDDL_EOD!AD69</f>
        <v>10.09</v>
      </c>
      <c r="N69">
        <f t="shared" si="6"/>
        <v>33.620000000000005</v>
      </c>
      <c r="O69" s="154">
        <f t="shared" si="7"/>
        <v>-2.0000000000003126E-2</v>
      </c>
      <c r="P69">
        <v>14.111600237953597</v>
      </c>
      <c r="Q69">
        <v>7.7254015466983939</v>
      </c>
      <c r="R69">
        <v>0</v>
      </c>
      <c r="S69">
        <v>1.6790005948839974</v>
      </c>
      <c r="T69">
        <v>10.083997620464009</v>
      </c>
      <c r="U69" s="156">
        <f t="shared" si="8"/>
        <v>33.6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33.6</v>
      </c>
      <c r="E70">
        <f>GT!N70</f>
        <v>0</v>
      </c>
      <c r="F70">
        <f t="shared" si="10"/>
        <v>84</v>
      </c>
      <c r="G70">
        <f t="shared" si="11"/>
        <v>33.6</v>
      </c>
      <c r="H70" s="154"/>
      <c r="I70">
        <f>BRPL_EOD!AC70+BRPL_EOD!AD70</f>
        <v>14.12</v>
      </c>
      <c r="J70">
        <f>BYPL_EOD!AC70+BYPL_EOD!AD70</f>
        <v>7.73</v>
      </c>
      <c r="K70">
        <f>MES_EOD!AC70+MES_EOD!AD70</f>
        <v>0</v>
      </c>
      <c r="L70">
        <f>NDMC_EOD!AC70+NDMC_EOD!AD70</f>
        <v>1.68</v>
      </c>
      <c r="M70">
        <f>TPDDL_EOD!AC70+TPDDL_EOD!AD70</f>
        <v>10.09</v>
      </c>
      <c r="N70">
        <f t="shared" si="6"/>
        <v>33.620000000000005</v>
      </c>
      <c r="O70" s="154">
        <f t="shared" si="7"/>
        <v>-2.0000000000003126E-2</v>
      </c>
      <c r="P70">
        <v>14.111600237953597</v>
      </c>
      <c r="Q70">
        <v>7.7254015466983939</v>
      </c>
      <c r="R70">
        <v>0</v>
      </c>
      <c r="S70">
        <v>1.6790005948839974</v>
      </c>
      <c r="T70">
        <v>10.083997620464009</v>
      </c>
      <c r="U70" s="156">
        <f t="shared" si="8"/>
        <v>33.6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33.6</v>
      </c>
      <c r="E71">
        <f>GT!N71</f>
        <v>0</v>
      </c>
      <c r="F71">
        <f t="shared" si="10"/>
        <v>84</v>
      </c>
      <c r="G71">
        <f t="shared" si="11"/>
        <v>33.6</v>
      </c>
      <c r="H71" s="154"/>
      <c r="I71">
        <f>BRPL_EOD!AC71+BRPL_EOD!AD71</f>
        <v>14.12</v>
      </c>
      <c r="J71">
        <f>BYPL_EOD!AC71+BYPL_EOD!AD71</f>
        <v>7.73</v>
      </c>
      <c r="K71">
        <f>MES_EOD!AC71+MES_EOD!AD71</f>
        <v>0</v>
      </c>
      <c r="L71">
        <f>NDMC_EOD!AC71+NDMC_EOD!AD71</f>
        <v>1.68</v>
      </c>
      <c r="M71">
        <f>TPDDL_EOD!AC71+TPDDL_EOD!AD71</f>
        <v>10.09</v>
      </c>
      <c r="N71">
        <f t="shared" si="6"/>
        <v>33.620000000000005</v>
      </c>
      <c r="O71" s="154">
        <f t="shared" si="7"/>
        <v>-2.0000000000003126E-2</v>
      </c>
      <c r="P71">
        <v>14.111600237953597</v>
      </c>
      <c r="Q71">
        <v>7.7254015466983939</v>
      </c>
      <c r="R71">
        <v>0</v>
      </c>
      <c r="S71">
        <v>1.6790005948839974</v>
      </c>
      <c r="T71">
        <v>10.083997620464009</v>
      </c>
      <c r="U71" s="156">
        <f t="shared" si="8"/>
        <v>33.6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33.6</v>
      </c>
      <c r="E72">
        <f>GT!N72</f>
        <v>0</v>
      </c>
      <c r="F72">
        <f t="shared" si="10"/>
        <v>84</v>
      </c>
      <c r="G72">
        <f t="shared" si="11"/>
        <v>33.6</v>
      </c>
      <c r="H72" s="154"/>
      <c r="I72">
        <f>BRPL_EOD!AC72+BRPL_EOD!AD72</f>
        <v>14.12</v>
      </c>
      <c r="J72">
        <f>BYPL_EOD!AC72+BYPL_EOD!AD72</f>
        <v>7.73</v>
      </c>
      <c r="K72">
        <f>MES_EOD!AC72+MES_EOD!AD72</f>
        <v>0</v>
      </c>
      <c r="L72">
        <f>NDMC_EOD!AC72+NDMC_EOD!AD72</f>
        <v>1.68</v>
      </c>
      <c r="M72">
        <f>TPDDL_EOD!AC72+TPDDL_EOD!AD72</f>
        <v>10.09</v>
      </c>
      <c r="N72">
        <f t="shared" si="6"/>
        <v>33.620000000000005</v>
      </c>
      <c r="O72" s="154">
        <f t="shared" si="7"/>
        <v>-2.0000000000003126E-2</v>
      </c>
      <c r="P72">
        <v>14.111600237953597</v>
      </c>
      <c r="Q72">
        <v>7.7254015466983939</v>
      </c>
      <c r="R72">
        <v>0</v>
      </c>
      <c r="S72">
        <v>1.6790005948839974</v>
      </c>
      <c r="T72">
        <v>10.083997620464009</v>
      </c>
      <c r="U72" s="156">
        <f t="shared" si="8"/>
        <v>33.6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33.6</v>
      </c>
      <c r="E73">
        <f>GT!N73</f>
        <v>0</v>
      </c>
      <c r="F73">
        <f t="shared" si="10"/>
        <v>84</v>
      </c>
      <c r="G73">
        <f t="shared" si="11"/>
        <v>33.6</v>
      </c>
      <c r="H73" s="154"/>
      <c r="I73">
        <f>BRPL_EOD!AC73+BRPL_EOD!AD73</f>
        <v>14.12</v>
      </c>
      <c r="J73">
        <f>BYPL_EOD!AC73+BYPL_EOD!AD73</f>
        <v>7.73</v>
      </c>
      <c r="K73">
        <f>MES_EOD!AC73+MES_EOD!AD73</f>
        <v>0</v>
      </c>
      <c r="L73">
        <f>NDMC_EOD!AC73+NDMC_EOD!AD73</f>
        <v>1.68</v>
      </c>
      <c r="M73">
        <f>TPDDL_EOD!AC73+TPDDL_EOD!AD73</f>
        <v>10.09</v>
      </c>
      <c r="N73">
        <f t="shared" si="6"/>
        <v>33.620000000000005</v>
      </c>
      <c r="O73" s="154">
        <f t="shared" si="7"/>
        <v>-2.0000000000003126E-2</v>
      </c>
      <c r="P73">
        <v>14.111600237953597</v>
      </c>
      <c r="Q73">
        <v>7.7254015466983939</v>
      </c>
      <c r="R73">
        <v>0</v>
      </c>
      <c r="S73">
        <v>1.6790005948839974</v>
      </c>
      <c r="T73">
        <v>10.083997620464009</v>
      </c>
      <c r="U73" s="156">
        <f t="shared" si="8"/>
        <v>33.6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34.6</v>
      </c>
      <c r="E74">
        <f>GT!N74</f>
        <v>0</v>
      </c>
      <c r="F74">
        <f t="shared" si="10"/>
        <v>84</v>
      </c>
      <c r="G74">
        <f t="shared" si="11"/>
        <v>34.6</v>
      </c>
      <c r="H74" s="154"/>
      <c r="I74">
        <f>BRPL_EOD!AC74+BRPL_EOD!AD74</f>
        <v>14.54</v>
      </c>
      <c r="J74">
        <f>BYPL_EOD!AC74+BYPL_EOD!AD74</f>
        <v>7.96</v>
      </c>
      <c r="K74">
        <f>MES_EOD!AC74+MES_EOD!AD74</f>
        <v>0</v>
      </c>
      <c r="L74">
        <f>NDMC_EOD!AC74+NDMC_EOD!AD74</f>
        <v>1.73</v>
      </c>
      <c r="M74">
        <f>TPDDL_EOD!AC74+TPDDL_EOD!AD74</f>
        <v>10.38</v>
      </c>
      <c r="N74">
        <f t="shared" si="6"/>
        <v>34.61</v>
      </c>
      <c r="O74" s="154">
        <f t="shared" si="7"/>
        <v>-9.9999999999980105E-3</v>
      </c>
      <c r="P74">
        <v>14.535798902051431</v>
      </c>
      <c r="Q74">
        <v>7.9577000866801511</v>
      </c>
      <c r="R74">
        <v>0</v>
      </c>
      <c r="S74">
        <v>1.7295001444669171</v>
      </c>
      <c r="T74">
        <v>10.377000866801504</v>
      </c>
      <c r="U74" s="156">
        <f t="shared" si="8"/>
        <v>34.6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34.6</v>
      </c>
      <c r="E75">
        <f>GT!N75</f>
        <v>0</v>
      </c>
      <c r="F75">
        <f t="shared" si="10"/>
        <v>84</v>
      </c>
      <c r="G75">
        <f t="shared" si="11"/>
        <v>34.6</v>
      </c>
      <c r="H75" s="154"/>
      <c r="I75">
        <f>BRPL_EOD!AC75+BRPL_EOD!AD75</f>
        <v>14.54</v>
      </c>
      <c r="J75">
        <f>BYPL_EOD!AC75+BYPL_EOD!AD75</f>
        <v>7.96</v>
      </c>
      <c r="K75">
        <f>MES_EOD!AC75+MES_EOD!AD75</f>
        <v>0</v>
      </c>
      <c r="L75">
        <f>NDMC_EOD!AC75+NDMC_EOD!AD75</f>
        <v>1.73</v>
      </c>
      <c r="M75">
        <f>TPDDL_EOD!AC75+TPDDL_EOD!AD75</f>
        <v>10.38</v>
      </c>
      <c r="N75">
        <f t="shared" si="6"/>
        <v>34.61</v>
      </c>
      <c r="O75" s="154">
        <f t="shared" si="7"/>
        <v>-9.9999999999980105E-3</v>
      </c>
      <c r="P75">
        <v>14.535798902051431</v>
      </c>
      <c r="Q75">
        <v>7.9577000866801511</v>
      </c>
      <c r="R75">
        <v>0</v>
      </c>
      <c r="S75">
        <v>1.7295001444669171</v>
      </c>
      <c r="T75">
        <v>10.377000866801504</v>
      </c>
      <c r="U75" s="156">
        <f t="shared" si="8"/>
        <v>34.6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34.6</v>
      </c>
      <c r="E76">
        <f>GT!N76</f>
        <v>0</v>
      </c>
      <c r="F76">
        <f t="shared" si="10"/>
        <v>84</v>
      </c>
      <c r="G76">
        <f t="shared" si="11"/>
        <v>34.6</v>
      </c>
      <c r="H76" s="154"/>
      <c r="I76">
        <f>BRPL_EOD!AC76+BRPL_EOD!AD76</f>
        <v>14.54</v>
      </c>
      <c r="J76">
        <f>BYPL_EOD!AC76+BYPL_EOD!AD76</f>
        <v>7.96</v>
      </c>
      <c r="K76">
        <f>MES_EOD!AC76+MES_EOD!AD76</f>
        <v>0</v>
      </c>
      <c r="L76">
        <f>NDMC_EOD!AC76+NDMC_EOD!AD76</f>
        <v>1.73</v>
      </c>
      <c r="M76">
        <f>TPDDL_EOD!AC76+TPDDL_EOD!AD76</f>
        <v>10.38</v>
      </c>
      <c r="N76">
        <f t="shared" si="6"/>
        <v>34.61</v>
      </c>
      <c r="O76" s="154">
        <f t="shared" si="7"/>
        <v>-9.9999999999980105E-3</v>
      </c>
      <c r="P76">
        <v>14.535798902051431</v>
      </c>
      <c r="Q76">
        <v>7.9577000866801511</v>
      </c>
      <c r="R76">
        <v>0</v>
      </c>
      <c r="S76">
        <v>1.7295001444669171</v>
      </c>
      <c r="T76">
        <v>10.377000866801504</v>
      </c>
      <c r="U76" s="156">
        <f t="shared" si="8"/>
        <v>34.6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34.6</v>
      </c>
      <c r="E77">
        <f>GT!N77</f>
        <v>0</v>
      </c>
      <c r="F77">
        <f t="shared" si="10"/>
        <v>84</v>
      </c>
      <c r="G77">
        <f t="shared" si="11"/>
        <v>34.6</v>
      </c>
      <c r="H77" s="154"/>
      <c r="I77">
        <f>BRPL_EOD!AC77+BRPL_EOD!AD77</f>
        <v>14.54</v>
      </c>
      <c r="J77">
        <f>BYPL_EOD!AC77+BYPL_EOD!AD77</f>
        <v>7.96</v>
      </c>
      <c r="K77">
        <f>MES_EOD!AC77+MES_EOD!AD77</f>
        <v>0</v>
      </c>
      <c r="L77">
        <f>NDMC_EOD!AC77+NDMC_EOD!AD77</f>
        <v>1.73</v>
      </c>
      <c r="M77">
        <f>TPDDL_EOD!AC77+TPDDL_EOD!AD77</f>
        <v>10.38</v>
      </c>
      <c r="N77">
        <f t="shared" si="6"/>
        <v>34.61</v>
      </c>
      <c r="O77" s="154">
        <f t="shared" si="7"/>
        <v>-9.9999999999980105E-3</v>
      </c>
      <c r="P77">
        <v>14.535798902051431</v>
      </c>
      <c r="Q77">
        <v>7.9577000866801511</v>
      </c>
      <c r="R77">
        <v>0</v>
      </c>
      <c r="S77">
        <v>1.7295001444669171</v>
      </c>
      <c r="T77">
        <v>10.377000866801504</v>
      </c>
      <c r="U77" s="156">
        <f t="shared" si="8"/>
        <v>34.6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34.6</v>
      </c>
      <c r="E78">
        <f>GT!N78</f>
        <v>0</v>
      </c>
      <c r="F78">
        <f t="shared" si="10"/>
        <v>84</v>
      </c>
      <c r="G78">
        <f t="shared" si="11"/>
        <v>34.6</v>
      </c>
      <c r="H78" s="154"/>
      <c r="I78">
        <f>BRPL_EOD!AC78+BRPL_EOD!AD78</f>
        <v>8.48</v>
      </c>
      <c r="J78">
        <f>BYPL_EOD!AC78+BYPL_EOD!AD78</f>
        <v>19.23</v>
      </c>
      <c r="K78">
        <f>MES_EOD!AC78+MES_EOD!AD78</f>
        <v>0</v>
      </c>
      <c r="L78">
        <f>NDMC_EOD!AC78+NDMC_EOD!AD78</f>
        <v>1.01</v>
      </c>
      <c r="M78">
        <f>TPDDL_EOD!AC78+TPDDL_EOD!AD78</f>
        <v>6.06</v>
      </c>
      <c r="N78">
        <f t="shared" si="6"/>
        <v>34.78</v>
      </c>
      <c r="O78" s="154">
        <f t="shared" si="7"/>
        <v>-0.17999999999999972</v>
      </c>
      <c r="P78">
        <v>8.436112708453134</v>
      </c>
      <c r="Q78">
        <v>19.130477285796434</v>
      </c>
      <c r="R78">
        <v>0</v>
      </c>
      <c r="S78">
        <v>1.0047728579643473</v>
      </c>
      <c r="T78">
        <v>6.0286371477860836</v>
      </c>
      <c r="U78" s="156">
        <f t="shared" si="8"/>
        <v>34.6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34.6</v>
      </c>
      <c r="E79">
        <f>GT!N79</f>
        <v>0</v>
      </c>
      <c r="F79">
        <f t="shared" si="10"/>
        <v>84</v>
      </c>
      <c r="G79">
        <f t="shared" si="11"/>
        <v>34.6</v>
      </c>
      <c r="H79" s="154"/>
      <c r="I79">
        <f>BRPL_EOD!AC79+BRPL_EOD!AD79</f>
        <v>8.48</v>
      </c>
      <c r="J79">
        <f>BYPL_EOD!AC79+BYPL_EOD!AD79</f>
        <v>19.23</v>
      </c>
      <c r="K79">
        <f>MES_EOD!AC79+MES_EOD!AD79</f>
        <v>0</v>
      </c>
      <c r="L79">
        <f>NDMC_EOD!AC79+NDMC_EOD!AD79</f>
        <v>1.01</v>
      </c>
      <c r="M79">
        <f>TPDDL_EOD!AC79+TPDDL_EOD!AD79</f>
        <v>6.06</v>
      </c>
      <c r="N79">
        <f t="shared" si="6"/>
        <v>34.78</v>
      </c>
      <c r="O79" s="154">
        <f t="shared" si="7"/>
        <v>-0.17999999999999972</v>
      </c>
      <c r="P79">
        <v>8.436112708453134</v>
      </c>
      <c r="Q79">
        <v>19.130477285796434</v>
      </c>
      <c r="R79">
        <v>0</v>
      </c>
      <c r="S79">
        <v>1.0047728579643473</v>
      </c>
      <c r="T79">
        <v>6.0286371477860836</v>
      </c>
      <c r="U79" s="156">
        <f t="shared" si="8"/>
        <v>34.6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34.6</v>
      </c>
      <c r="E80">
        <f>GT!N80</f>
        <v>0</v>
      </c>
      <c r="F80">
        <f t="shared" si="10"/>
        <v>84</v>
      </c>
      <c r="G80">
        <f t="shared" si="11"/>
        <v>34.6</v>
      </c>
      <c r="H80" s="154"/>
      <c r="I80">
        <f>BRPL_EOD!AC80+BRPL_EOD!AD80</f>
        <v>8.48</v>
      </c>
      <c r="J80">
        <f>BYPL_EOD!AC80+BYPL_EOD!AD80</f>
        <v>19.23</v>
      </c>
      <c r="K80">
        <f>MES_EOD!AC80+MES_EOD!AD80</f>
        <v>0</v>
      </c>
      <c r="L80">
        <f>NDMC_EOD!AC80+NDMC_EOD!AD80</f>
        <v>1.01</v>
      </c>
      <c r="M80">
        <f>TPDDL_EOD!AC80+TPDDL_EOD!AD80</f>
        <v>6.06</v>
      </c>
      <c r="N80">
        <f t="shared" si="6"/>
        <v>34.78</v>
      </c>
      <c r="O80" s="154">
        <f t="shared" si="7"/>
        <v>-0.17999999999999972</v>
      </c>
      <c r="P80">
        <v>8.436112708453134</v>
      </c>
      <c r="Q80">
        <v>19.130477285796434</v>
      </c>
      <c r="R80">
        <v>0</v>
      </c>
      <c r="S80">
        <v>1.0047728579643473</v>
      </c>
      <c r="T80">
        <v>6.0286371477860836</v>
      </c>
      <c r="U80" s="156">
        <f t="shared" si="8"/>
        <v>34.6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34.6</v>
      </c>
      <c r="E81">
        <f>GT!N81</f>
        <v>0</v>
      </c>
      <c r="F81">
        <f t="shared" si="10"/>
        <v>84</v>
      </c>
      <c r="G81">
        <f t="shared" si="11"/>
        <v>34.6</v>
      </c>
      <c r="H81" s="154"/>
      <c r="I81">
        <f>BRPL_EOD!AC81+BRPL_EOD!AD81</f>
        <v>8.48</v>
      </c>
      <c r="J81">
        <f>BYPL_EOD!AC81+BYPL_EOD!AD81</f>
        <v>19.23</v>
      </c>
      <c r="K81">
        <f>MES_EOD!AC81+MES_EOD!AD81</f>
        <v>0</v>
      </c>
      <c r="L81">
        <f>NDMC_EOD!AC81+NDMC_EOD!AD81</f>
        <v>1.01</v>
      </c>
      <c r="M81">
        <f>TPDDL_EOD!AC81+TPDDL_EOD!AD81</f>
        <v>6.06</v>
      </c>
      <c r="N81">
        <f t="shared" si="6"/>
        <v>34.78</v>
      </c>
      <c r="O81" s="154">
        <f t="shared" si="7"/>
        <v>-0.17999999999999972</v>
      </c>
      <c r="P81">
        <v>8.436112708453134</v>
      </c>
      <c r="Q81">
        <v>19.130477285796434</v>
      </c>
      <c r="R81">
        <v>0</v>
      </c>
      <c r="S81">
        <v>1.0047728579643473</v>
      </c>
      <c r="T81">
        <v>6.0286371477860836</v>
      </c>
      <c r="U81" s="156">
        <f t="shared" si="8"/>
        <v>34.6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34.6</v>
      </c>
      <c r="E82">
        <f>GT!N82</f>
        <v>0</v>
      </c>
      <c r="F82">
        <f t="shared" si="10"/>
        <v>84</v>
      </c>
      <c r="G82">
        <f t="shared" si="11"/>
        <v>34.6</v>
      </c>
      <c r="H82" s="154"/>
      <c r="I82">
        <f>BRPL_EOD!AC82+BRPL_EOD!AD82</f>
        <v>8.48</v>
      </c>
      <c r="J82">
        <f>BYPL_EOD!AC82+BYPL_EOD!AD82</f>
        <v>19.23</v>
      </c>
      <c r="K82">
        <f>MES_EOD!AC82+MES_EOD!AD82</f>
        <v>0</v>
      </c>
      <c r="L82">
        <f>NDMC_EOD!AC82+NDMC_EOD!AD82</f>
        <v>1.01</v>
      </c>
      <c r="M82">
        <f>TPDDL_EOD!AC82+TPDDL_EOD!AD82</f>
        <v>6.06</v>
      </c>
      <c r="N82">
        <f t="shared" si="6"/>
        <v>34.78</v>
      </c>
      <c r="O82" s="154">
        <f t="shared" si="7"/>
        <v>-0.17999999999999972</v>
      </c>
      <c r="P82">
        <v>8.436112708453134</v>
      </c>
      <c r="Q82">
        <v>19.130477285796434</v>
      </c>
      <c r="R82">
        <v>0</v>
      </c>
      <c r="S82">
        <v>1.0047728579643473</v>
      </c>
      <c r="T82">
        <v>6.0286371477860836</v>
      </c>
      <c r="U82" s="156">
        <f t="shared" si="8"/>
        <v>34.6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34.6</v>
      </c>
      <c r="E83">
        <f>GT!N83</f>
        <v>0</v>
      </c>
      <c r="F83">
        <f t="shared" si="10"/>
        <v>84</v>
      </c>
      <c r="G83">
        <f t="shared" si="11"/>
        <v>34.6</v>
      </c>
      <c r="H83" s="154"/>
      <c r="I83">
        <f>BRPL_EOD!AC83+BRPL_EOD!AD83</f>
        <v>8.48</v>
      </c>
      <c r="J83">
        <f>BYPL_EOD!AC83+BYPL_EOD!AD83</f>
        <v>19.23</v>
      </c>
      <c r="K83">
        <f>MES_EOD!AC83+MES_EOD!AD83</f>
        <v>0</v>
      </c>
      <c r="L83">
        <f>NDMC_EOD!AC83+NDMC_EOD!AD83</f>
        <v>1.01</v>
      </c>
      <c r="M83">
        <f>TPDDL_EOD!AC83+TPDDL_EOD!AD83</f>
        <v>6.06</v>
      </c>
      <c r="N83">
        <f t="shared" si="6"/>
        <v>34.78</v>
      </c>
      <c r="O83" s="154">
        <f t="shared" si="7"/>
        <v>-0.17999999999999972</v>
      </c>
      <c r="P83">
        <v>8.436112708453134</v>
      </c>
      <c r="Q83">
        <v>19.130477285796434</v>
      </c>
      <c r="R83">
        <v>0</v>
      </c>
      <c r="S83">
        <v>1.0047728579643473</v>
      </c>
      <c r="T83">
        <v>6.0286371477860836</v>
      </c>
      <c r="U83" s="156">
        <f t="shared" si="8"/>
        <v>34.6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34.6</v>
      </c>
      <c r="E84">
        <f>GT!N84</f>
        <v>0</v>
      </c>
      <c r="F84">
        <f t="shared" si="10"/>
        <v>84</v>
      </c>
      <c r="G84">
        <f t="shared" si="11"/>
        <v>34.6</v>
      </c>
      <c r="H84" s="154"/>
      <c r="I84">
        <f>BRPL_EOD!AC84+BRPL_EOD!AD84</f>
        <v>8.48</v>
      </c>
      <c r="J84">
        <f>BYPL_EOD!AC84+BYPL_EOD!AD84</f>
        <v>19.23</v>
      </c>
      <c r="K84">
        <f>MES_EOD!AC84+MES_EOD!AD84</f>
        <v>0</v>
      </c>
      <c r="L84">
        <f>NDMC_EOD!AC84+NDMC_EOD!AD84</f>
        <v>1.01</v>
      </c>
      <c r="M84">
        <f>TPDDL_EOD!AC84+TPDDL_EOD!AD84</f>
        <v>6.06</v>
      </c>
      <c r="N84">
        <f t="shared" si="6"/>
        <v>34.78</v>
      </c>
      <c r="O84" s="154">
        <f t="shared" si="7"/>
        <v>-0.17999999999999972</v>
      </c>
      <c r="P84">
        <v>8.436112708453134</v>
      </c>
      <c r="Q84">
        <v>19.130477285796434</v>
      </c>
      <c r="R84">
        <v>0</v>
      </c>
      <c r="S84">
        <v>1.0047728579643473</v>
      </c>
      <c r="T84">
        <v>6.0286371477860836</v>
      </c>
      <c r="U84" s="156">
        <f t="shared" si="8"/>
        <v>34.6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34.6</v>
      </c>
      <c r="E85">
        <f>GT!N85</f>
        <v>0</v>
      </c>
      <c r="F85">
        <f t="shared" si="10"/>
        <v>84</v>
      </c>
      <c r="G85">
        <f t="shared" si="11"/>
        <v>34.6</v>
      </c>
      <c r="H85" s="154"/>
      <c r="I85">
        <f>BRPL_EOD!AC85+BRPL_EOD!AD85</f>
        <v>8.48</v>
      </c>
      <c r="J85">
        <f>BYPL_EOD!AC85+BYPL_EOD!AD85</f>
        <v>19.23</v>
      </c>
      <c r="K85">
        <f>MES_EOD!AC85+MES_EOD!AD85</f>
        <v>0</v>
      </c>
      <c r="L85">
        <f>NDMC_EOD!AC85+NDMC_EOD!AD85</f>
        <v>1.01</v>
      </c>
      <c r="M85">
        <f>TPDDL_EOD!AC85+TPDDL_EOD!AD85</f>
        <v>6.06</v>
      </c>
      <c r="N85">
        <f t="shared" si="6"/>
        <v>34.78</v>
      </c>
      <c r="O85" s="154">
        <f t="shared" si="7"/>
        <v>-0.17999999999999972</v>
      </c>
      <c r="P85">
        <v>8.436112708453134</v>
      </c>
      <c r="Q85">
        <v>19.130477285796434</v>
      </c>
      <c r="R85">
        <v>0</v>
      </c>
      <c r="S85">
        <v>1.0047728579643473</v>
      </c>
      <c r="T85">
        <v>6.0286371477860836</v>
      </c>
      <c r="U85" s="156">
        <f t="shared" si="8"/>
        <v>34.6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34.6</v>
      </c>
      <c r="E86">
        <f>GT!N86</f>
        <v>0</v>
      </c>
      <c r="F86">
        <f t="shared" si="10"/>
        <v>84</v>
      </c>
      <c r="G86">
        <f t="shared" si="11"/>
        <v>34.6</v>
      </c>
      <c r="H86" s="154"/>
      <c r="I86">
        <f>BRPL_EOD!AC86+BRPL_EOD!AD86</f>
        <v>14.54</v>
      </c>
      <c r="J86">
        <f>BYPL_EOD!AC86+BYPL_EOD!AD86</f>
        <v>7.96</v>
      </c>
      <c r="K86">
        <f>MES_EOD!AC86+MES_EOD!AD86</f>
        <v>0</v>
      </c>
      <c r="L86">
        <f>NDMC_EOD!AC86+NDMC_EOD!AD86</f>
        <v>1.73</v>
      </c>
      <c r="M86">
        <f>TPDDL_EOD!AC86+TPDDL_EOD!AD86</f>
        <v>10.38</v>
      </c>
      <c r="N86">
        <f t="shared" si="6"/>
        <v>34.61</v>
      </c>
      <c r="O86" s="154">
        <f t="shared" si="7"/>
        <v>-9.9999999999980105E-3</v>
      </c>
      <c r="P86">
        <v>14.535798902051431</v>
      </c>
      <c r="Q86">
        <v>7.9577000866801511</v>
      </c>
      <c r="R86">
        <v>0</v>
      </c>
      <c r="S86">
        <v>1.7295001444669171</v>
      </c>
      <c r="T86">
        <v>10.377000866801504</v>
      </c>
      <c r="U86" s="156">
        <f t="shared" si="8"/>
        <v>34.6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34.6</v>
      </c>
      <c r="E87">
        <f>GT!N87</f>
        <v>0</v>
      </c>
      <c r="F87">
        <f t="shared" si="10"/>
        <v>84</v>
      </c>
      <c r="G87">
        <f t="shared" si="11"/>
        <v>34.6</v>
      </c>
      <c r="H87" s="154"/>
      <c r="I87">
        <f>BRPL_EOD!AC87+BRPL_EOD!AD87</f>
        <v>14.54</v>
      </c>
      <c r="J87">
        <f>BYPL_EOD!AC87+BYPL_EOD!AD87</f>
        <v>7.96</v>
      </c>
      <c r="K87">
        <f>MES_EOD!AC87+MES_EOD!AD87</f>
        <v>0</v>
      </c>
      <c r="L87">
        <f>NDMC_EOD!AC87+NDMC_EOD!AD87</f>
        <v>1.73</v>
      </c>
      <c r="M87">
        <f>TPDDL_EOD!AC87+TPDDL_EOD!AD87</f>
        <v>10.38</v>
      </c>
      <c r="N87">
        <f t="shared" si="6"/>
        <v>34.61</v>
      </c>
      <c r="O87" s="154">
        <f t="shared" si="7"/>
        <v>-9.9999999999980105E-3</v>
      </c>
      <c r="P87">
        <v>14.535798902051431</v>
      </c>
      <c r="Q87">
        <v>7.9577000866801511</v>
      </c>
      <c r="R87">
        <v>0</v>
      </c>
      <c r="S87">
        <v>1.7295001444669171</v>
      </c>
      <c r="T87">
        <v>10.377000866801504</v>
      </c>
      <c r="U87" s="156">
        <f t="shared" si="8"/>
        <v>34.6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35.410000000000004</v>
      </c>
      <c r="E88">
        <f>GT!N88</f>
        <v>0</v>
      </c>
      <c r="F88">
        <f t="shared" si="10"/>
        <v>84</v>
      </c>
      <c r="G88">
        <f t="shared" si="11"/>
        <v>35.410000000000004</v>
      </c>
      <c r="H88" s="154"/>
      <c r="I88">
        <f>BRPL_EOD!AC88+BRPL_EOD!AD88</f>
        <v>14.95</v>
      </c>
      <c r="J88">
        <f>BYPL_EOD!AC88+BYPL_EOD!AD88</f>
        <v>8</v>
      </c>
      <c r="K88">
        <f>MES_EOD!AC88+MES_EOD!AD88</f>
        <v>0</v>
      </c>
      <c r="L88">
        <f>NDMC_EOD!AC88+NDMC_EOD!AD88</f>
        <v>1.78</v>
      </c>
      <c r="M88">
        <f>TPDDL_EOD!AC88+TPDDL_EOD!AD88</f>
        <v>10.68</v>
      </c>
      <c r="N88">
        <f t="shared" si="6"/>
        <v>35.409999999999997</v>
      </c>
      <c r="O88" s="154">
        <f t="shared" si="7"/>
        <v>0</v>
      </c>
      <c r="P88">
        <v>14.950000000000003</v>
      </c>
      <c r="Q88">
        <v>8.0000000000000018</v>
      </c>
      <c r="R88">
        <v>0</v>
      </c>
      <c r="S88">
        <v>1.7800000000000005</v>
      </c>
      <c r="T88">
        <v>10.680000000000001</v>
      </c>
      <c r="U88" s="156">
        <f t="shared" si="8"/>
        <v>35.410000000000004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35.410000000000004</v>
      </c>
      <c r="E89">
        <f>GT!N89</f>
        <v>0</v>
      </c>
      <c r="F89">
        <f t="shared" si="10"/>
        <v>84</v>
      </c>
      <c r="G89">
        <f t="shared" si="11"/>
        <v>35.410000000000004</v>
      </c>
      <c r="H89" s="154"/>
      <c r="I89">
        <f>BRPL_EOD!AC89+BRPL_EOD!AD89</f>
        <v>14.95</v>
      </c>
      <c r="J89">
        <f>BYPL_EOD!AC89+BYPL_EOD!AD89</f>
        <v>8</v>
      </c>
      <c r="K89">
        <f>MES_EOD!AC89+MES_EOD!AD89</f>
        <v>0</v>
      </c>
      <c r="L89">
        <f>NDMC_EOD!AC89+NDMC_EOD!AD89</f>
        <v>1.78</v>
      </c>
      <c r="M89">
        <f>TPDDL_EOD!AC89+TPDDL_EOD!AD89</f>
        <v>10.68</v>
      </c>
      <c r="N89">
        <f t="shared" si="6"/>
        <v>35.409999999999997</v>
      </c>
      <c r="O89" s="154">
        <f t="shared" si="7"/>
        <v>0</v>
      </c>
      <c r="P89">
        <v>14.950000000000003</v>
      </c>
      <c r="Q89">
        <v>8.0000000000000018</v>
      </c>
      <c r="R89">
        <v>0</v>
      </c>
      <c r="S89">
        <v>1.7800000000000005</v>
      </c>
      <c r="T89">
        <v>10.680000000000001</v>
      </c>
      <c r="U89" s="156">
        <f t="shared" si="8"/>
        <v>35.410000000000004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35.410000000000004</v>
      </c>
      <c r="E90">
        <f>GT!N90</f>
        <v>0</v>
      </c>
      <c r="F90">
        <f t="shared" si="10"/>
        <v>84</v>
      </c>
      <c r="G90">
        <f t="shared" si="11"/>
        <v>35.410000000000004</v>
      </c>
      <c r="H90" s="154"/>
      <c r="I90">
        <f>BRPL_EOD!AC90+BRPL_EOD!AD90</f>
        <v>14.95</v>
      </c>
      <c r="J90">
        <f>BYPL_EOD!AC90+BYPL_EOD!AD90</f>
        <v>8</v>
      </c>
      <c r="K90">
        <f>MES_EOD!AC90+MES_EOD!AD90</f>
        <v>0</v>
      </c>
      <c r="L90">
        <f>NDMC_EOD!AC90+NDMC_EOD!AD90</f>
        <v>1.78</v>
      </c>
      <c r="M90">
        <f>TPDDL_EOD!AC90+TPDDL_EOD!AD90</f>
        <v>10.68</v>
      </c>
      <c r="N90">
        <f t="shared" si="6"/>
        <v>35.409999999999997</v>
      </c>
      <c r="O90" s="154">
        <f t="shared" si="7"/>
        <v>0</v>
      </c>
      <c r="P90">
        <v>14.950000000000003</v>
      </c>
      <c r="Q90">
        <v>8.0000000000000018</v>
      </c>
      <c r="R90">
        <v>0</v>
      </c>
      <c r="S90">
        <v>1.7800000000000005</v>
      </c>
      <c r="T90">
        <v>10.680000000000001</v>
      </c>
      <c r="U90" s="156">
        <f t="shared" si="8"/>
        <v>35.410000000000004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35.410000000000004</v>
      </c>
      <c r="E91">
        <f>GT!N91</f>
        <v>0</v>
      </c>
      <c r="F91">
        <f t="shared" si="10"/>
        <v>84</v>
      </c>
      <c r="G91">
        <f t="shared" si="11"/>
        <v>35.410000000000004</v>
      </c>
      <c r="H91" s="154"/>
      <c r="I91">
        <f>BRPL_EOD!AC91+BRPL_EOD!AD91</f>
        <v>14.95</v>
      </c>
      <c r="J91">
        <f>BYPL_EOD!AC91+BYPL_EOD!AD91</f>
        <v>8</v>
      </c>
      <c r="K91">
        <f>MES_EOD!AC91+MES_EOD!AD91</f>
        <v>0</v>
      </c>
      <c r="L91">
        <f>NDMC_EOD!AC91+NDMC_EOD!AD91</f>
        <v>1.78</v>
      </c>
      <c r="M91">
        <f>TPDDL_EOD!AC91+TPDDL_EOD!AD91</f>
        <v>10.68</v>
      </c>
      <c r="N91">
        <f t="shared" si="6"/>
        <v>35.409999999999997</v>
      </c>
      <c r="O91" s="154">
        <f t="shared" si="7"/>
        <v>0</v>
      </c>
      <c r="P91">
        <v>14.950000000000003</v>
      </c>
      <c r="Q91">
        <v>8.0000000000000018</v>
      </c>
      <c r="R91">
        <v>0</v>
      </c>
      <c r="S91">
        <v>1.7800000000000005</v>
      </c>
      <c r="T91">
        <v>10.680000000000001</v>
      </c>
      <c r="U91" s="156">
        <f t="shared" si="8"/>
        <v>35.410000000000004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35.410000000000004</v>
      </c>
      <c r="E92">
        <f>GT!N92</f>
        <v>0</v>
      </c>
      <c r="F92">
        <f t="shared" si="10"/>
        <v>84</v>
      </c>
      <c r="G92">
        <f t="shared" si="11"/>
        <v>35.410000000000004</v>
      </c>
      <c r="H92" s="154"/>
      <c r="I92">
        <f>BRPL_EOD!AC92+BRPL_EOD!AD92</f>
        <v>14.95</v>
      </c>
      <c r="J92">
        <f>BYPL_EOD!AC92+BYPL_EOD!AD92</f>
        <v>8</v>
      </c>
      <c r="K92">
        <f>MES_EOD!AC92+MES_EOD!AD92</f>
        <v>0</v>
      </c>
      <c r="L92">
        <f>NDMC_EOD!AC92+NDMC_EOD!AD92</f>
        <v>1.78</v>
      </c>
      <c r="M92">
        <f>TPDDL_EOD!AC92+TPDDL_EOD!AD92</f>
        <v>10.68</v>
      </c>
      <c r="N92">
        <f t="shared" si="6"/>
        <v>35.409999999999997</v>
      </c>
      <c r="O92" s="154">
        <f t="shared" si="7"/>
        <v>0</v>
      </c>
      <c r="P92">
        <v>14.950000000000003</v>
      </c>
      <c r="Q92">
        <v>8.0000000000000018</v>
      </c>
      <c r="R92">
        <v>0</v>
      </c>
      <c r="S92">
        <v>1.7800000000000005</v>
      </c>
      <c r="T92">
        <v>10.680000000000001</v>
      </c>
      <c r="U92" s="156">
        <f t="shared" si="8"/>
        <v>35.410000000000004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35.410000000000004</v>
      </c>
      <c r="E93">
        <f>GT!N93</f>
        <v>0</v>
      </c>
      <c r="F93">
        <f t="shared" si="10"/>
        <v>84</v>
      </c>
      <c r="G93">
        <f t="shared" si="11"/>
        <v>35.410000000000004</v>
      </c>
      <c r="H93" s="154"/>
      <c r="I93">
        <f>BRPL_EOD!AC93+BRPL_EOD!AD93</f>
        <v>14.95</v>
      </c>
      <c r="J93">
        <f>BYPL_EOD!AC93+BYPL_EOD!AD93</f>
        <v>8</v>
      </c>
      <c r="K93">
        <f>MES_EOD!AC93+MES_EOD!AD93</f>
        <v>0</v>
      </c>
      <c r="L93">
        <f>NDMC_EOD!AC93+NDMC_EOD!AD93</f>
        <v>1.78</v>
      </c>
      <c r="M93">
        <f>TPDDL_EOD!AC93+TPDDL_EOD!AD93</f>
        <v>10.68</v>
      </c>
      <c r="N93">
        <f t="shared" si="6"/>
        <v>35.409999999999997</v>
      </c>
      <c r="O93" s="154">
        <f t="shared" si="7"/>
        <v>0</v>
      </c>
      <c r="P93">
        <v>14.950000000000003</v>
      </c>
      <c r="Q93">
        <v>8.0000000000000018</v>
      </c>
      <c r="R93">
        <v>0</v>
      </c>
      <c r="S93">
        <v>1.7800000000000005</v>
      </c>
      <c r="T93">
        <v>10.680000000000001</v>
      </c>
      <c r="U93" s="156">
        <f t="shared" si="8"/>
        <v>35.410000000000004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35.410000000000004</v>
      </c>
      <c r="E94">
        <f>GT!N94</f>
        <v>0</v>
      </c>
      <c r="F94">
        <f t="shared" si="10"/>
        <v>84</v>
      </c>
      <c r="G94">
        <f t="shared" si="11"/>
        <v>35.410000000000004</v>
      </c>
      <c r="H94" s="154"/>
      <c r="I94">
        <f>BRPL_EOD!AC94+BRPL_EOD!AD94</f>
        <v>14.95</v>
      </c>
      <c r="J94">
        <f>BYPL_EOD!AC94+BYPL_EOD!AD94</f>
        <v>8</v>
      </c>
      <c r="K94">
        <f>MES_EOD!AC94+MES_EOD!AD94</f>
        <v>0</v>
      </c>
      <c r="L94">
        <f>NDMC_EOD!AC94+NDMC_EOD!AD94</f>
        <v>1.78</v>
      </c>
      <c r="M94">
        <f>TPDDL_EOD!AC94+TPDDL_EOD!AD94</f>
        <v>10.68</v>
      </c>
      <c r="N94">
        <f t="shared" si="6"/>
        <v>35.409999999999997</v>
      </c>
      <c r="O94" s="154">
        <f t="shared" si="7"/>
        <v>0</v>
      </c>
      <c r="P94">
        <v>14.950000000000003</v>
      </c>
      <c r="Q94">
        <v>8.0000000000000018</v>
      </c>
      <c r="R94">
        <v>0</v>
      </c>
      <c r="S94">
        <v>1.7800000000000005</v>
      </c>
      <c r="T94">
        <v>10.680000000000001</v>
      </c>
      <c r="U94" s="156">
        <f t="shared" si="8"/>
        <v>35.410000000000004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35.410000000000004</v>
      </c>
      <c r="E95">
        <f>GT!N95</f>
        <v>0</v>
      </c>
      <c r="F95">
        <f t="shared" si="10"/>
        <v>84</v>
      </c>
      <c r="G95">
        <f t="shared" si="11"/>
        <v>35.410000000000004</v>
      </c>
      <c r="H95" s="154"/>
      <c r="I95">
        <f>BRPL_EOD!AC95+BRPL_EOD!AD95</f>
        <v>14.95</v>
      </c>
      <c r="J95">
        <f>BYPL_EOD!AC95+BYPL_EOD!AD95</f>
        <v>8</v>
      </c>
      <c r="K95">
        <f>MES_EOD!AC95+MES_EOD!AD95</f>
        <v>0</v>
      </c>
      <c r="L95">
        <f>NDMC_EOD!AC95+NDMC_EOD!AD95</f>
        <v>1.78</v>
      </c>
      <c r="M95">
        <f>TPDDL_EOD!AC95+TPDDL_EOD!AD95</f>
        <v>10.68</v>
      </c>
      <c r="N95">
        <f t="shared" si="6"/>
        <v>35.409999999999997</v>
      </c>
      <c r="O95" s="154">
        <f t="shared" si="7"/>
        <v>0</v>
      </c>
      <c r="P95">
        <v>14.950000000000003</v>
      </c>
      <c r="Q95">
        <v>8.0000000000000018</v>
      </c>
      <c r="R95">
        <v>0</v>
      </c>
      <c r="S95">
        <v>1.7800000000000005</v>
      </c>
      <c r="T95">
        <v>10.680000000000001</v>
      </c>
      <c r="U95" s="156">
        <f t="shared" si="8"/>
        <v>35.410000000000004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35.410000000000004</v>
      </c>
      <c r="E96">
        <f>GT!N96</f>
        <v>0</v>
      </c>
      <c r="F96">
        <f t="shared" si="10"/>
        <v>84</v>
      </c>
      <c r="G96">
        <f t="shared" si="11"/>
        <v>35.410000000000004</v>
      </c>
      <c r="H96" s="154"/>
      <c r="I96">
        <f>BRPL_EOD!AC96+BRPL_EOD!AD96</f>
        <v>14.95</v>
      </c>
      <c r="J96">
        <f>BYPL_EOD!AC96+BYPL_EOD!AD96</f>
        <v>8</v>
      </c>
      <c r="K96">
        <f>MES_EOD!AC96+MES_EOD!AD96</f>
        <v>0</v>
      </c>
      <c r="L96">
        <f>NDMC_EOD!AC96+NDMC_EOD!AD96</f>
        <v>1.78</v>
      </c>
      <c r="M96">
        <f>TPDDL_EOD!AC96+TPDDL_EOD!AD96</f>
        <v>10.68</v>
      </c>
      <c r="N96">
        <f t="shared" si="6"/>
        <v>35.409999999999997</v>
      </c>
      <c r="O96" s="154">
        <f t="shared" si="7"/>
        <v>0</v>
      </c>
      <c r="P96">
        <v>14.950000000000003</v>
      </c>
      <c r="Q96">
        <v>8.0000000000000018</v>
      </c>
      <c r="R96">
        <v>0</v>
      </c>
      <c r="S96">
        <v>1.7800000000000005</v>
      </c>
      <c r="T96">
        <v>10.680000000000001</v>
      </c>
      <c r="U96" s="156">
        <f t="shared" si="8"/>
        <v>35.410000000000004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35.410000000000004</v>
      </c>
      <c r="E97">
        <f>GT!N97</f>
        <v>0</v>
      </c>
      <c r="F97">
        <f t="shared" si="10"/>
        <v>84</v>
      </c>
      <c r="G97">
        <f t="shared" si="11"/>
        <v>35.410000000000004</v>
      </c>
      <c r="H97" s="154"/>
      <c r="I97">
        <f>BRPL_EOD!AC97+BRPL_EOD!AD97</f>
        <v>14.95</v>
      </c>
      <c r="J97">
        <f>BYPL_EOD!AC97+BYPL_EOD!AD97</f>
        <v>8</v>
      </c>
      <c r="K97">
        <f>MES_EOD!AC97+MES_EOD!AD97</f>
        <v>0</v>
      </c>
      <c r="L97">
        <f>NDMC_EOD!AC97+NDMC_EOD!AD97</f>
        <v>1.78</v>
      </c>
      <c r="M97">
        <f>TPDDL_EOD!AC97+TPDDL_EOD!AD97</f>
        <v>10.68</v>
      </c>
      <c r="N97">
        <f t="shared" si="6"/>
        <v>35.409999999999997</v>
      </c>
      <c r="O97" s="154">
        <f t="shared" si="7"/>
        <v>0</v>
      </c>
      <c r="P97">
        <v>14.950000000000003</v>
      </c>
      <c r="Q97">
        <v>8.0000000000000018</v>
      </c>
      <c r="R97">
        <v>0</v>
      </c>
      <c r="S97">
        <v>1.7800000000000005</v>
      </c>
      <c r="T97">
        <v>10.680000000000001</v>
      </c>
      <c r="U97" s="156">
        <f t="shared" si="8"/>
        <v>35.410000000000004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35.410000000000004</v>
      </c>
      <c r="E98">
        <f>GT!N98</f>
        <v>0</v>
      </c>
      <c r="F98">
        <f t="shared" si="10"/>
        <v>84</v>
      </c>
      <c r="G98">
        <f t="shared" si="11"/>
        <v>35.410000000000004</v>
      </c>
      <c r="H98" s="154"/>
      <c r="I98">
        <f>BRPL_EOD!AC98+BRPL_EOD!AD98</f>
        <v>14.95</v>
      </c>
      <c r="J98">
        <f>BYPL_EOD!AC98+BYPL_EOD!AD98</f>
        <v>8</v>
      </c>
      <c r="K98">
        <f>MES_EOD!AC98+MES_EOD!AD98</f>
        <v>0</v>
      </c>
      <c r="L98">
        <f>NDMC_EOD!AC98+NDMC_EOD!AD98</f>
        <v>1.78</v>
      </c>
      <c r="M98">
        <f>TPDDL_EOD!AC98+TPDDL_EOD!AD98</f>
        <v>10.68</v>
      </c>
      <c r="N98">
        <f t="shared" si="6"/>
        <v>35.409999999999997</v>
      </c>
      <c r="O98" s="154">
        <f t="shared" si="7"/>
        <v>0</v>
      </c>
      <c r="P98">
        <v>14.950000000000003</v>
      </c>
      <c r="Q98">
        <v>8.0000000000000018</v>
      </c>
      <c r="R98">
        <v>0</v>
      </c>
      <c r="S98">
        <v>1.7800000000000005</v>
      </c>
      <c r="T98">
        <v>10.680000000000001</v>
      </c>
      <c r="U98" s="156">
        <f t="shared" si="8"/>
        <v>35.410000000000004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0.84348249999999925</v>
      </c>
      <c r="E99" s="156">
        <f t="shared" si="12"/>
        <v>0</v>
      </c>
      <c r="F99" s="156">
        <f t="shared" si="12"/>
        <v>2.016</v>
      </c>
      <c r="G99" s="156">
        <f t="shared" si="12"/>
        <v>0.84348249999999925</v>
      </c>
      <c r="H99" s="156"/>
      <c r="I99" s="156">
        <f t="shared" si="12"/>
        <v>0.34172750000000002</v>
      </c>
      <c r="J99" s="156">
        <f t="shared" si="12"/>
        <v>0.21315250000000013</v>
      </c>
      <c r="K99" s="156">
        <f t="shared" si="12"/>
        <v>0</v>
      </c>
      <c r="L99" s="156">
        <f t="shared" si="12"/>
        <v>4.1594999999999993E-2</v>
      </c>
      <c r="M99" s="156">
        <f t="shared" si="12"/>
        <v>0.24728499999999995</v>
      </c>
      <c r="N99" s="156">
        <f t="shared" si="12"/>
        <v>0.84375999999999918</v>
      </c>
      <c r="O99" s="156">
        <f t="shared" si="12"/>
        <v>-2.7749999999999097E-4</v>
      </c>
      <c r="P99" s="156">
        <f t="shared" si="12"/>
        <v>0.34167402636283239</v>
      </c>
      <c r="Q99" s="156">
        <f t="shared" si="12"/>
        <v>0.2129710515293137</v>
      </c>
      <c r="R99" s="156">
        <f t="shared" si="12"/>
        <v>0</v>
      </c>
      <c r="S99" s="156">
        <f t="shared" si="12"/>
        <v>4.1589106400327695E-2</v>
      </c>
      <c r="T99" s="156">
        <f t="shared" si="12"/>
        <v>0.24724831570752598</v>
      </c>
      <c r="U99" s="156">
        <f t="shared" si="12"/>
        <v>0.84348249999999925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Allocation!A2</f>
        <v>45020</v>
      </c>
      <c r="B1" s="8" t="s">
        <v>272</v>
      </c>
      <c r="C1" s="8" t="s">
        <v>273</v>
      </c>
      <c r="D1" s="8" t="s">
        <v>274</v>
      </c>
      <c r="G1" s="28"/>
    </row>
    <row r="2" spans="1:9">
      <c r="A2" s="9" t="s">
        <v>164</v>
      </c>
      <c r="F2" s="28" t="s">
        <v>275</v>
      </c>
      <c r="G2" s="28"/>
      <c r="H2" s="8" t="s">
        <v>486</v>
      </c>
      <c r="I2" s="8" t="s">
        <v>487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  <c r="Y1" s="225" t="s">
        <v>351</v>
      </c>
      <c r="Z1" s="225"/>
      <c r="AA1" s="225" t="s">
        <v>352</v>
      </c>
      <c r="AB1" s="225"/>
      <c r="AC1" s="251" t="s">
        <v>349</v>
      </c>
      <c r="AD1" s="25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6.0000000000000005E-2</v>
      </c>
      <c r="E3">
        <f>BAWANA!AM3</f>
        <v>0</v>
      </c>
      <c r="F3">
        <f>(B3+C3)*0.8</f>
        <v>256</v>
      </c>
      <c r="G3">
        <f>(D3+E3)</f>
        <v>6.0000000000000005E-2</v>
      </c>
      <c r="H3" s="154"/>
      <c r="I3">
        <f>BRPL_EOD!AK3+BRPL_EOD!AL3</f>
        <v>0.02</v>
      </c>
      <c r="J3">
        <f>BYPL_EOD!AK3+BYPL_EOD!AL3</f>
        <v>0.01</v>
      </c>
      <c r="K3">
        <f>MES_EOD!AK3+MES_EOD!AL3</f>
        <v>0</v>
      </c>
      <c r="L3">
        <f>NDMC_EOD!AK3+NDMC_EOD!AL3</f>
        <v>0.01</v>
      </c>
      <c r="M3">
        <f>TPDDL_EOD!AK3+TPDDL_EOD!AL3</f>
        <v>0.02</v>
      </c>
      <c r="N3">
        <f t="shared" ref="N3:N66" si="0">SUM(I3:M3)</f>
        <v>0.06</v>
      </c>
      <c r="O3" s="154">
        <f t="shared" ref="O3:O66" si="1">G3-N3</f>
        <v>0</v>
      </c>
      <c r="P3">
        <v>2.0000000000000004E-2</v>
      </c>
      <c r="Q3">
        <v>1.0000000000000002E-2</v>
      </c>
      <c r="R3">
        <v>0</v>
      </c>
      <c r="S3">
        <v>1.0000000000000002E-2</v>
      </c>
      <c r="T3">
        <v>2.0000000000000004E-2</v>
      </c>
      <c r="U3" s="156">
        <f t="shared" ref="U3:U66" si="2">SUM(P3:T3)</f>
        <v>6.0000000000000012E-2</v>
      </c>
      <c r="V3" s="154">
        <f t="shared" ref="V3:V66" si="3">G3-U3</f>
        <v>0</v>
      </c>
      <c r="Y3">
        <f>BAWANA!AW3+BAWANA!AX3</f>
        <v>0.01</v>
      </c>
      <c r="Z3">
        <f>BAWANA!BD3+BAWANA!BE3</f>
        <v>0.01</v>
      </c>
      <c r="AA3">
        <f>BAWANA!X3+BAWANA!Y3</f>
        <v>0.01</v>
      </c>
      <c r="AB3">
        <f>BAWANA!AE3+BAWANA!AF3</f>
        <v>0.01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6.0000000000000005E-2</v>
      </c>
      <c r="E4">
        <f>BAWANA!AM4</f>
        <v>0</v>
      </c>
      <c r="F4">
        <f t="shared" ref="F4:F67" si="4">(B4+C4)*0.8</f>
        <v>256</v>
      </c>
      <c r="G4">
        <f t="shared" ref="G4:G67" si="5">(D4+E4)</f>
        <v>6.0000000000000005E-2</v>
      </c>
      <c r="H4" s="154"/>
      <c r="I4">
        <f>BRPL_EOD!AK4+BRPL_EOD!AL4</f>
        <v>0.02</v>
      </c>
      <c r="J4">
        <f>BYPL_EOD!AK4+BYPL_EOD!AL4</f>
        <v>0.01</v>
      </c>
      <c r="K4">
        <f>MES_EOD!AK4+MES_EOD!AL4</f>
        <v>0</v>
      </c>
      <c r="L4">
        <f>NDMC_EOD!AK4+NDMC_EOD!AL4</f>
        <v>0.01</v>
      </c>
      <c r="M4">
        <f>TPDDL_EOD!AK4+TPDDL_EOD!AL4</f>
        <v>0.02</v>
      </c>
      <c r="N4">
        <f t="shared" si="0"/>
        <v>0.06</v>
      </c>
      <c r="O4" s="154">
        <f t="shared" si="1"/>
        <v>0</v>
      </c>
      <c r="P4">
        <v>2.0000000000000004E-2</v>
      </c>
      <c r="Q4">
        <v>1.0000000000000002E-2</v>
      </c>
      <c r="R4">
        <v>0</v>
      </c>
      <c r="S4">
        <v>1.0000000000000002E-2</v>
      </c>
      <c r="T4">
        <v>2.0000000000000004E-2</v>
      </c>
      <c r="U4" s="156">
        <f t="shared" si="2"/>
        <v>6.0000000000000012E-2</v>
      </c>
      <c r="V4" s="154">
        <f t="shared" si="3"/>
        <v>0</v>
      </c>
      <c r="Y4">
        <f>BAWANA!AW4+BAWANA!AX4</f>
        <v>0.01</v>
      </c>
      <c r="Z4">
        <f>BAWANA!BD4+BAWANA!BE4</f>
        <v>0.01</v>
      </c>
      <c r="AA4">
        <f>BAWANA!X4+BAWANA!Y4</f>
        <v>0.01</v>
      </c>
      <c r="AB4">
        <f>BAWANA!AE4+BAWANA!AF4</f>
        <v>0.01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6.0000000000000005E-2</v>
      </c>
      <c r="E5">
        <f>BAWANA!AM5</f>
        <v>0</v>
      </c>
      <c r="F5">
        <f t="shared" si="4"/>
        <v>256</v>
      </c>
      <c r="G5">
        <f t="shared" si="5"/>
        <v>6.0000000000000005E-2</v>
      </c>
      <c r="H5" s="154"/>
      <c r="I5">
        <f>BRPL_EOD!AK5+BRPL_EOD!AL5</f>
        <v>0.02</v>
      </c>
      <c r="J5">
        <f>BYPL_EOD!AK5+BYPL_EOD!AL5</f>
        <v>0.01</v>
      </c>
      <c r="K5">
        <f>MES_EOD!AK5+MES_EOD!AL5</f>
        <v>0</v>
      </c>
      <c r="L5">
        <f>NDMC_EOD!AK5+NDMC_EOD!AL5</f>
        <v>0.01</v>
      </c>
      <c r="M5">
        <f>TPDDL_EOD!AK5+TPDDL_EOD!AL5</f>
        <v>0.02</v>
      </c>
      <c r="N5">
        <f t="shared" si="0"/>
        <v>0.06</v>
      </c>
      <c r="O5" s="154">
        <f t="shared" si="1"/>
        <v>0</v>
      </c>
      <c r="P5">
        <v>2.0000000000000004E-2</v>
      </c>
      <c r="Q5">
        <v>1.0000000000000002E-2</v>
      </c>
      <c r="R5">
        <v>0</v>
      </c>
      <c r="S5">
        <v>1.0000000000000002E-2</v>
      </c>
      <c r="T5">
        <v>2.0000000000000004E-2</v>
      </c>
      <c r="U5" s="156">
        <f t="shared" si="2"/>
        <v>6.0000000000000012E-2</v>
      </c>
      <c r="V5" s="154">
        <f t="shared" si="3"/>
        <v>0</v>
      </c>
      <c r="Y5">
        <f>BAWANA!AW5+BAWANA!AX5</f>
        <v>0.01</v>
      </c>
      <c r="Z5">
        <f>BAWANA!BD5+BAWANA!BE5</f>
        <v>0.01</v>
      </c>
      <c r="AA5">
        <f>BAWANA!X5+BAWANA!Y5</f>
        <v>0.01</v>
      </c>
      <c r="AB5">
        <f>BAWANA!AE5+BAWANA!AF5</f>
        <v>0.01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6.0000000000000005E-2</v>
      </c>
      <c r="E6">
        <f>BAWANA!AM6</f>
        <v>0</v>
      </c>
      <c r="F6">
        <f t="shared" si="4"/>
        <v>256</v>
      </c>
      <c r="G6">
        <f t="shared" si="5"/>
        <v>6.0000000000000005E-2</v>
      </c>
      <c r="H6" s="154"/>
      <c r="I6">
        <f>BRPL_EOD!AK6+BRPL_EOD!AL6</f>
        <v>0.02</v>
      </c>
      <c r="J6">
        <f>BYPL_EOD!AK6+BYPL_EOD!AL6</f>
        <v>0.01</v>
      </c>
      <c r="K6">
        <f>MES_EOD!AK6+MES_EOD!AL6</f>
        <v>0</v>
      </c>
      <c r="L6">
        <f>NDMC_EOD!AK6+NDMC_EOD!AL6</f>
        <v>0.01</v>
      </c>
      <c r="M6">
        <f>TPDDL_EOD!AK6+TPDDL_EOD!AL6</f>
        <v>0.02</v>
      </c>
      <c r="N6">
        <f t="shared" si="0"/>
        <v>0.06</v>
      </c>
      <c r="O6" s="154">
        <f t="shared" si="1"/>
        <v>0</v>
      </c>
      <c r="P6">
        <v>2.0000000000000004E-2</v>
      </c>
      <c r="Q6">
        <v>1.0000000000000002E-2</v>
      </c>
      <c r="R6">
        <v>0</v>
      </c>
      <c r="S6">
        <v>1.0000000000000002E-2</v>
      </c>
      <c r="T6">
        <v>2.0000000000000004E-2</v>
      </c>
      <c r="U6" s="156">
        <f t="shared" si="2"/>
        <v>6.0000000000000012E-2</v>
      </c>
      <c r="V6" s="154">
        <f t="shared" si="3"/>
        <v>0</v>
      </c>
      <c r="Y6">
        <f>BAWANA!AW6+BAWANA!AX6</f>
        <v>0.01</v>
      </c>
      <c r="Z6">
        <f>BAWANA!BD6+BAWANA!BE6</f>
        <v>0.01</v>
      </c>
      <c r="AA6">
        <f>BAWANA!X6+BAWANA!Y6</f>
        <v>0.01</v>
      </c>
      <c r="AB6">
        <f>BAWANA!AE6+BAWANA!AF6</f>
        <v>0.01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6.0000000000000005E-2</v>
      </c>
      <c r="E7">
        <f>BAWANA!AM7</f>
        <v>0</v>
      </c>
      <c r="F7">
        <f t="shared" si="4"/>
        <v>256</v>
      </c>
      <c r="G7">
        <f t="shared" si="5"/>
        <v>6.0000000000000005E-2</v>
      </c>
      <c r="H7" s="154"/>
      <c r="I7">
        <f>BRPL_EOD!AK7+BRPL_EOD!AL7</f>
        <v>0.02</v>
      </c>
      <c r="J7">
        <f>BYPL_EOD!AK7+BYPL_EOD!AL7</f>
        <v>0.01</v>
      </c>
      <c r="K7">
        <f>MES_EOD!AK7+MES_EOD!AL7</f>
        <v>0</v>
      </c>
      <c r="L7">
        <f>NDMC_EOD!AK7+NDMC_EOD!AL7</f>
        <v>0.01</v>
      </c>
      <c r="M7">
        <f>TPDDL_EOD!AK7+TPDDL_EOD!AL7</f>
        <v>0.02</v>
      </c>
      <c r="N7">
        <f t="shared" si="0"/>
        <v>0.06</v>
      </c>
      <c r="O7" s="154">
        <f t="shared" si="1"/>
        <v>0</v>
      </c>
      <c r="P7">
        <v>2.0000000000000004E-2</v>
      </c>
      <c r="Q7">
        <v>1.0000000000000002E-2</v>
      </c>
      <c r="R7">
        <v>0</v>
      </c>
      <c r="S7">
        <v>1.0000000000000002E-2</v>
      </c>
      <c r="T7">
        <v>2.0000000000000004E-2</v>
      </c>
      <c r="U7" s="156">
        <f t="shared" si="2"/>
        <v>6.0000000000000012E-2</v>
      </c>
      <c r="V7" s="154">
        <f t="shared" si="3"/>
        <v>0</v>
      </c>
      <c r="Y7">
        <f>BAWANA!AW7+BAWANA!AX7</f>
        <v>0.01</v>
      </c>
      <c r="Z7">
        <f>BAWANA!BD7+BAWANA!BE7</f>
        <v>0.01</v>
      </c>
      <c r="AA7">
        <f>BAWANA!X7+BAWANA!Y7</f>
        <v>0.01</v>
      </c>
      <c r="AB7">
        <f>BAWANA!AE7+BAWANA!AF7</f>
        <v>0.01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6.0000000000000005E-2</v>
      </c>
      <c r="E8">
        <f>BAWANA!AM8</f>
        <v>0</v>
      </c>
      <c r="F8">
        <f t="shared" si="4"/>
        <v>256</v>
      </c>
      <c r="G8">
        <f t="shared" si="5"/>
        <v>6.0000000000000005E-2</v>
      </c>
      <c r="H8" s="154"/>
      <c r="I8">
        <f>BRPL_EOD!AK8+BRPL_EOD!AL8</f>
        <v>0.02</v>
      </c>
      <c r="J8">
        <f>BYPL_EOD!AK8+BYPL_EOD!AL8</f>
        <v>0.01</v>
      </c>
      <c r="K8">
        <f>MES_EOD!AK8+MES_EOD!AL8</f>
        <v>0</v>
      </c>
      <c r="L8">
        <f>NDMC_EOD!AK8+NDMC_EOD!AL8</f>
        <v>0.01</v>
      </c>
      <c r="M8">
        <f>TPDDL_EOD!AK8+TPDDL_EOD!AL8</f>
        <v>0.02</v>
      </c>
      <c r="N8">
        <f t="shared" si="0"/>
        <v>0.06</v>
      </c>
      <c r="O8" s="154">
        <f t="shared" si="1"/>
        <v>0</v>
      </c>
      <c r="P8">
        <v>2.0000000000000004E-2</v>
      </c>
      <c r="Q8">
        <v>1.0000000000000002E-2</v>
      </c>
      <c r="R8">
        <v>0</v>
      </c>
      <c r="S8">
        <v>1.0000000000000002E-2</v>
      </c>
      <c r="T8">
        <v>2.0000000000000004E-2</v>
      </c>
      <c r="U8" s="156">
        <f t="shared" si="2"/>
        <v>6.0000000000000012E-2</v>
      </c>
      <c r="V8" s="154">
        <f t="shared" si="3"/>
        <v>0</v>
      </c>
      <c r="Y8">
        <f>BAWANA!AW8+BAWANA!AX8</f>
        <v>0.01</v>
      </c>
      <c r="Z8">
        <f>BAWANA!BD8+BAWANA!BE8</f>
        <v>0.01</v>
      </c>
      <c r="AA8">
        <f>BAWANA!X8+BAWANA!Y8</f>
        <v>0.01</v>
      </c>
      <c r="AB8">
        <f>BAWANA!AE8+BAWANA!AF8</f>
        <v>0.01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6.0000000000000005E-2</v>
      </c>
      <c r="E9">
        <f>BAWANA!AM9</f>
        <v>0</v>
      </c>
      <c r="F9">
        <f t="shared" si="4"/>
        <v>256</v>
      </c>
      <c r="G9">
        <f t="shared" si="5"/>
        <v>6.0000000000000005E-2</v>
      </c>
      <c r="H9" s="154"/>
      <c r="I9">
        <f>BRPL_EOD!AK9+BRPL_EOD!AL9</f>
        <v>0.02</v>
      </c>
      <c r="J9">
        <f>BYPL_EOD!AK9+BYPL_EOD!AL9</f>
        <v>0.01</v>
      </c>
      <c r="K9">
        <f>MES_EOD!AK9+MES_EOD!AL9</f>
        <v>0</v>
      </c>
      <c r="L9">
        <f>NDMC_EOD!AK9+NDMC_EOD!AL9</f>
        <v>0.01</v>
      </c>
      <c r="M9">
        <f>TPDDL_EOD!AK9+TPDDL_EOD!AL9</f>
        <v>0.02</v>
      </c>
      <c r="N9">
        <f t="shared" si="0"/>
        <v>0.06</v>
      </c>
      <c r="O9" s="154">
        <f t="shared" si="1"/>
        <v>0</v>
      </c>
      <c r="P9">
        <v>2.0000000000000004E-2</v>
      </c>
      <c r="Q9">
        <v>1.0000000000000002E-2</v>
      </c>
      <c r="R9">
        <v>0</v>
      </c>
      <c r="S9">
        <v>1.0000000000000002E-2</v>
      </c>
      <c r="T9">
        <v>2.0000000000000004E-2</v>
      </c>
      <c r="U9" s="156">
        <f t="shared" si="2"/>
        <v>6.0000000000000012E-2</v>
      </c>
      <c r="V9" s="154">
        <f t="shared" si="3"/>
        <v>0</v>
      </c>
      <c r="Y9">
        <f>BAWANA!AW9+BAWANA!AX9</f>
        <v>0.01</v>
      </c>
      <c r="Z9">
        <f>BAWANA!BD9+BAWANA!BE9</f>
        <v>0.01</v>
      </c>
      <c r="AA9">
        <f>BAWANA!X9+BAWANA!Y9</f>
        <v>0.01</v>
      </c>
      <c r="AB9">
        <f>BAWANA!AE9+BAWANA!AF9</f>
        <v>0.01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6.0000000000000005E-2</v>
      </c>
      <c r="E10">
        <f>BAWANA!AM10</f>
        <v>0</v>
      </c>
      <c r="F10">
        <f t="shared" si="4"/>
        <v>256</v>
      </c>
      <c r="G10">
        <f t="shared" si="5"/>
        <v>6.0000000000000005E-2</v>
      </c>
      <c r="H10" s="154"/>
      <c r="I10">
        <f>BRPL_EOD!AK10+BRPL_EOD!AL10</f>
        <v>0.02</v>
      </c>
      <c r="J10">
        <f>BYPL_EOD!AK10+BYPL_EOD!AL10</f>
        <v>0.01</v>
      </c>
      <c r="K10">
        <f>MES_EOD!AK10+MES_EOD!AL10</f>
        <v>0</v>
      </c>
      <c r="L10">
        <f>NDMC_EOD!AK10+NDMC_EOD!AL10</f>
        <v>0.01</v>
      </c>
      <c r="M10">
        <f>TPDDL_EOD!AK10+TPDDL_EOD!AL10</f>
        <v>0.02</v>
      </c>
      <c r="N10">
        <f t="shared" si="0"/>
        <v>0.06</v>
      </c>
      <c r="O10" s="154">
        <f t="shared" si="1"/>
        <v>0</v>
      </c>
      <c r="P10">
        <v>2.0000000000000004E-2</v>
      </c>
      <c r="Q10">
        <v>1.0000000000000002E-2</v>
      </c>
      <c r="R10">
        <v>0</v>
      </c>
      <c r="S10">
        <v>1.0000000000000002E-2</v>
      </c>
      <c r="T10">
        <v>2.0000000000000004E-2</v>
      </c>
      <c r="U10" s="156">
        <f t="shared" si="2"/>
        <v>6.0000000000000012E-2</v>
      </c>
      <c r="V10" s="154">
        <f t="shared" si="3"/>
        <v>0</v>
      </c>
      <c r="Y10">
        <f>BAWANA!AW10+BAWANA!AX10</f>
        <v>0.01</v>
      </c>
      <c r="Z10">
        <f>BAWANA!BD10+BAWANA!BE10</f>
        <v>0.01</v>
      </c>
      <c r="AA10">
        <f>BAWANA!X10+BAWANA!Y10</f>
        <v>0.01</v>
      </c>
      <c r="AB10">
        <f>BAWANA!AE10+BAWANA!AF10</f>
        <v>0.01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6.0000000000000005E-2</v>
      </c>
      <c r="E11">
        <f>BAWANA!AM11</f>
        <v>0</v>
      </c>
      <c r="F11">
        <f t="shared" si="4"/>
        <v>256</v>
      </c>
      <c r="G11">
        <f t="shared" si="5"/>
        <v>6.0000000000000005E-2</v>
      </c>
      <c r="H11" s="154"/>
      <c r="I11">
        <f>BRPL_EOD!AK11+BRPL_EOD!AL11</f>
        <v>0.02</v>
      </c>
      <c r="J11">
        <f>BYPL_EOD!AK11+BYPL_EOD!AL11</f>
        <v>0.01</v>
      </c>
      <c r="K11">
        <f>MES_EOD!AK11+MES_EOD!AL11</f>
        <v>0</v>
      </c>
      <c r="L11">
        <f>NDMC_EOD!AK11+NDMC_EOD!AL11</f>
        <v>0.01</v>
      </c>
      <c r="M11">
        <f>TPDDL_EOD!AK11+TPDDL_EOD!AL11</f>
        <v>0.02</v>
      </c>
      <c r="N11">
        <f t="shared" si="0"/>
        <v>0.06</v>
      </c>
      <c r="O11" s="154">
        <f t="shared" si="1"/>
        <v>0</v>
      </c>
      <c r="P11">
        <v>2.0000000000000004E-2</v>
      </c>
      <c r="Q11">
        <v>1.0000000000000002E-2</v>
      </c>
      <c r="R11">
        <v>0</v>
      </c>
      <c r="S11">
        <v>1.0000000000000002E-2</v>
      </c>
      <c r="T11">
        <v>2.0000000000000004E-2</v>
      </c>
      <c r="U11" s="156">
        <f t="shared" si="2"/>
        <v>6.0000000000000012E-2</v>
      </c>
      <c r="V11" s="154">
        <f t="shared" si="3"/>
        <v>0</v>
      </c>
      <c r="Y11">
        <f>BAWANA!AW11+BAWANA!AX11</f>
        <v>0.01</v>
      </c>
      <c r="Z11">
        <f>BAWANA!BD11+BAWANA!BE11</f>
        <v>0.01</v>
      </c>
      <c r="AA11">
        <f>BAWANA!X11+BAWANA!Y11</f>
        <v>0.01</v>
      </c>
      <c r="AB11">
        <f>BAWANA!AE11+BAWANA!AF11</f>
        <v>0.01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6.0000000000000005E-2</v>
      </c>
      <c r="E12">
        <f>BAWANA!AM12</f>
        <v>0</v>
      </c>
      <c r="F12">
        <f t="shared" si="4"/>
        <v>256</v>
      </c>
      <c r="G12">
        <f t="shared" si="5"/>
        <v>6.0000000000000005E-2</v>
      </c>
      <c r="H12" s="154"/>
      <c r="I12">
        <f>BRPL_EOD!AK12+BRPL_EOD!AL12</f>
        <v>0.02</v>
      </c>
      <c r="J12">
        <f>BYPL_EOD!AK12+BYPL_EOD!AL12</f>
        <v>0.01</v>
      </c>
      <c r="K12">
        <f>MES_EOD!AK12+MES_EOD!AL12</f>
        <v>0</v>
      </c>
      <c r="L12">
        <f>NDMC_EOD!AK12+NDMC_EOD!AL12</f>
        <v>0.01</v>
      </c>
      <c r="M12">
        <f>TPDDL_EOD!AK12+TPDDL_EOD!AL12</f>
        <v>0.02</v>
      </c>
      <c r="N12">
        <f t="shared" si="0"/>
        <v>0.06</v>
      </c>
      <c r="O12" s="154">
        <f t="shared" si="1"/>
        <v>0</v>
      </c>
      <c r="P12">
        <v>2.0000000000000004E-2</v>
      </c>
      <c r="Q12">
        <v>1.0000000000000002E-2</v>
      </c>
      <c r="R12">
        <v>0</v>
      </c>
      <c r="S12">
        <v>1.0000000000000002E-2</v>
      </c>
      <c r="T12">
        <v>2.0000000000000004E-2</v>
      </c>
      <c r="U12" s="156">
        <f t="shared" si="2"/>
        <v>6.0000000000000012E-2</v>
      </c>
      <c r="V12" s="154">
        <f t="shared" si="3"/>
        <v>0</v>
      </c>
      <c r="Y12">
        <f>BAWANA!AW12+BAWANA!AX12</f>
        <v>0.01</v>
      </c>
      <c r="Z12">
        <f>BAWANA!BD12+BAWANA!BE12</f>
        <v>0.01</v>
      </c>
      <c r="AA12">
        <f>BAWANA!X12+BAWANA!Y12</f>
        <v>0.01</v>
      </c>
      <c r="AB12">
        <f>BAWANA!AE12+BAWANA!AF12</f>
        <v>0.01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6.0000000000000005E-2</v>
      </c>
      <c r="E13">
        <f>BAWANA!AM13</f>
        <v>0</v>
      </c>
      <c r="F13">
        <f t="shared" si="4"/>
        <v>256</v>
      </c>
      <c r="G13">
        <f t="shared" si="5"/>
        <v>6.0000000000000005E-2</v>
      </c>
      <c r="H13" s="154"/>
      <c r="I13">
        <f>BRPL_EOD!AK13+BRPL_EOD!AL13</f>
        <v>0.02</v>
      </c>
      <c r="J13">
        <f>BYPL_EOD!AK13+BYPL_EOD!AL13</f>
        <v>0.01</v>
      </c>
      <c r="K13">
        <f>MES_EOD!AK13+MES_EOD!AL13</f>
        <v>0</v>
      </c>
      <c r="L13">
        <f>NDMC_EOD!AK13+NDMC_EOD!AL13</f>
        <v>0.01</v>
      </c>
      <c r="M13">
        <f>TPDDL_EOD!AK13+TPDDL_EOD!AL13</f>
        <v>0.02</v>
      </c>
      <c r="N13">
        <f t="shared" si="0"/>
        <v>0.06</v>
      </c>
      <c r="O13" s="154">
        <f t="shared" si="1"/>
        <v>0</v>
      </c>
      <c r="P13">
        <v>2.0000000000000004E-2</v>
      </c>
      <c r="Q13">
        <v>1.0000000000000002E-2</v>
      </c>
      <c r="R13">
        <v>0</v>
      </c>
      <c r="S13">
        <v>1.0000000000000002E-2</v>
      </c>
      <c r="T13">
        <v>2.0000000000000004E-2</v>
      </c>
      <c r="U13" s="156">
        <f t="shared" si="2"/>
        <v>6.0000000000000012E-2</v>
      </c>
      <c r="V13" s="154">
        <f t="shared" si="3"/>
        <v>0</v>
      </c>
      <c r="Y13">
        <f>BAWANA!AW13+BAWANA!AX13</f>
        <v>0.01</v>
      </c>
      <c r="Z13">
        <f>BAWANA!BD13+BAWANA!BE13</f>
        <v>0.01</v>
      </c>
      <c r="AA13">
        <f>BAWANA!X13+BAWANA!Y13</f>
        <v>0.01</v>
      </c>
      <c r="AB13">
        <f>BAWANA!AE13+BAWANA!AF13</f>
        <v>0.01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6.0000000000000005E-2</v>
      </c>
      <c r="E14">
        <f>BAWANA!AM14</f>
        <v>0</v>
      </c>
      <c r="F14">
        <f t="shared" si="4"/>
        <v>256</v>
      </c>
      <c r="G14">
        <f t="shared" si="5"/>
        <v>6.0000000000000005E-2</v>
      </c>
      <c r="H14" s="154"/>
      <c r="I14">
        <f>BRPL_EOD!AK14+BRPL_EOD!AL14</f>
        <v>0.02</v>
      </c>
      <c r="J14">
        <f>BYPL_EOD!AK14+BYPL_EOD!AL14</f>
        <v>0.01</v>
      </c>
      <c r="K14">
        <f>MES_EOD!AK14+MES_EOD!AL14</f>
        <v>0</v>
      </c>
      <c r="L14">
        <f>NDMC_EOD!AK14+NDMC_EOD!AL14</f>
        <v>0.01</v>
      </c>
      <c r="M14">
        <f>TPDDL_EOD!AK14+TPDDL_EOD!AL14</f>
        <v>0.02</v>
      </c>
      <c r="N14">
        <f t="shared" si="0"/>
        <v>0.06</v>
      </c>
      <c r="O14" s="154">
        <f t="shared" si="1"/>
        <v>0</v>
      </c>
      <c r="P14">
        <v>2.0000000000000004E-2</v>
      </c>
      <c r="Q14">
        <v>1.0000000000000002E-2</v>
      </c>
      <c r="R14">
        <v>0</v>
      </c>
      <c r="S14">
        <v>1.0000000000000002E-2</v>
      </c>
      <c r="T14">
        <v>2.0000000000000004E-2</v>
      </c>
      <c r="U14" s="156">
        <f t="shared" si="2"/>
        <v>6.0000000000000012E-2</v>
      </c>
      <c r="V14" s="154">
        <f t="shared" si="3"/>
        <v>0</v>
      </c>
      <c r="Y14">
        <f>BAWANA!AW14+BAWANA!AX14</f>
        <v>0.01</v>
      </c>
      <c r="Z14">
        <f>BAWANA!BD14+BAWANA!BE14</f>
        <v>0.01</v>
      </c>
      <c r="AA14">
        <f>BAWANA!X14+BAWANA!Y14</f>
        <v>0.01</v>
      </c>
      <c r="AB14">
        <f>BAWANA!AE14+BAWANA!AF14</f>
        <v>0.01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6.0000000000000005E-2</v>
      </c>
      <c r="E15">
        <f>BAWANA!AM15</f>
        <v>0</v>
      </c>
      <c r="F15">
        <f t="shared" si="4"/>
        <v>256</v>
      </c>
      <c r="G15">
        <f t="shared" si="5"/>
        <v>6.0000000000000005E-2</v>
      </c>
      <c r="H15" s="154"/>
      <c r="I15">
        <f>BRPL_EOD!AK15+BRPL_EOD!AL15</f>
        <v>0.02</v>
      </c>
      <c r="J15">
        <f>BYPL_EOD!AK15+BYPL_EOD!AL15</f>
        <v>0.01</v>
      </c>
      <c r="K15">
        <f>MES_EOD!AK15+MES_EOD!AL15</f>
        <v>0</v>
      </c>
      <c r="L15">
        <f>NDMC_EOD!AK15+NDMC_EOD!AL15</f>
        <v>0.01</v>
      </c>
      <c r="M15">
        <f>TPDDL_EOD!AK15+TPDDL_EOD!AL15</f>
        <v>0.02</v>
      </c>
      <c r="N15">
        <f t="shared" si="0"/>
        <v>0.06</v>
      </c>
      <c r="O15" s="154">
        <f t="shared" si="1"/>
        <v>0</v>
      </c>
      <c r="P15">
        <v>2.0000000000000004E-2</v>
      </c>
      <c r="Q15">
        <v>1.0000000000000002E-2</v>
      </c>
      <c r="R15">
        <v>0</v>
      </c>
      <c r="S15">
        <v>1.0000000000000002E-2</v>
      </c>
      <c r="T15">
        <v>2.0000000000000004E-2</v>
      </c>
      <c r="U15" s="156">
        <f t="shared" si="2"/>
        <v>6.0000000000000012E-2</v>
      </c>
      <c r="V15" s="154">
        <f t="shared" si="3"/>
        <v>0</v>
      </c>
      <c r="Y15">
        <f>BAWANA!AW15+BAWANA!AX15</f>
        <v>0.01</v>
      </c>
      <c r="Z15">
        <f>BAWANA!BD15+BAWANA!BE15</f>
        <v>0.01</v>
      </c>
      <c r="AA15">
        <f>BAWANA!X15+BAWANA!Y15</f>
        <v>0.01</v>
      </c>
      <c r="AB15">
        <f>BAWANA!AE15+BAWANA!AF15</f>
        <v>0.01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6.0000000000000005E-2</v>
      </c>
      <c r="E16">
        <f>BAWANA!AM16</f>
        <v>0</v>
      </c>
      <c r="F16">
        <f t="shared" si="4"/>
        <v>256</v>
      </c>
      <c r="G16">
        <f t="shared" si="5"/>
        <v>6.0000000000000005E-2</v>
      </c>
      <c r="H16" s="154"/>
      <c r="I16">
        <f>BRPL_EOD!AK16+BRPL_EOD!AL16</f>
        <v>0.02</v>
      </c>
      <c r="J16">
        <f>BYPL_EOD!AK16+BYPL_EOD!AL16</f>
        <v>0.01</v>
      </c>
      <c r="K16">
        <f>MES_EOD!AK16+MES_EOD!AL16</f>
        <v>0</v>
      </c>
      <c r="L16">
        <f>NDMC_EOD!AK16+NDMC_EOD!AL16</f>
        <v>0.01</v>
      </c>
      <c r="M16">
        <f>TPDDL_EOD!AK16+TPDDL_EOD!AL16</f>
        <v>0.02</v>
      </c>
      <c r="N16">
        <f t="shared" si="0"/>
        <v>0.06</v>
      </c>
      <c r="O16" s="154">
        <f t="shared" si="1"/>
        <v>0</v>
      </c>
      <c r="P16">
        <v>2.0000000000000004E-2</v>
      </c>
      <c r="Q16">
        <v>1.0000000000000002E-2</v>
      </c>
      <c r="R16">
        <v>0</v>
      </c>
      <c r="S16">
        <v>1.0000000000000002E-2</v>
      </c>
      <c r="T16">
        <v>2.0000000000000004E-2</v>
      </c>
      <c r="U16" s="156">
        <f t="shared" si="2"/>
        <v>6.0000000000000012E-2</v>
      </c>
      <c r="V16" s="154">
        <f t="shared" si="3"/>
        <v>0</v>
      </c>
      <c r="Y16">
        <f>BAWANA!AW16+BAWANA!AX16</f>
        <v>0.01</v>
      </c>
      <c r="Z16">
        <f>BAWANA!BD16+BAWANA!BE16</f>
        <v>0.01</v>
      </c>
      <c r="AA16">
        <f>BAWANA!X16+BAWANA!Y16</f>
        <v>0.01</v>
      </c>
      <c r="AB16">
        <f>BAWANA!AE16+BAWANA!AF16</f>
        <v>0.01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6.0000000000000005E-2</v>
      </c>
      <c r="E17">
        <f>BAWANA!AM17</f>
        <v>0</v>
      </c>
      <c r="F17">
        <f t="shared" si="4"/>
        <v>256</v>
      </c>
      <c r="G17">
        <f t="shared" si="5"/>
        <v>6.0000000000000005E-2</v>
      </c>
      <c r="H17" s="154"/>
      <c r="I17">
        <f>BRPL_EOD!AK17+BRPL_EOD!AL17</f>
        <v>0.02</v>
      </c>
      <c r="J17">
        <f>BYPL_EOD!AK17+BYPL_EOD!AL17</f>
        <v>0.01</v>
      </c>
      <c r="K17">
        <f>MES_EOD!AK17+MES_EOD!AL17</f>
        <v>0</v>
      </c>
      <c r="L17">
        <f>NDMC_EOD!AK17+NDMC_EOD!AL17</f>
        <v>0.01</v>
      </c>
      <c r="M17">
        <f>TPDDL_EOD!AK17+TPDDL_EOD!AL17</f>
        <v>0.02</v>
      </c>
      <c r="N17">
        <f t="shared" si="0"/>
        <v>0.06</v>
      </c>
      <c r="O17" s="154">
        <f t="shared" si="1"/>
        <v>0</v>
      </c>
      <c r="P17">
        <v>2.0000000000000004E-2</v>
      </c>
      <c r="Q17">
        <v>1.0000000000000002E-2</v>
      </c>
      <c r="R17">
        <v>0</v>
      </c>
      <c r="S17">
        <v>1.0000000000000002E-2</v>
      </c>
      <c r="T17">
        <v>2.0000000000000004E-2</v>
      </c>
      <c r="U17" s="156">
        <f t="shared" si="2"/>
        <v>6.0000000000000012E-2</v>
      </c>
      <c r="V17" s="154">
        <f t="shared" si="3"/>
        <v>0</v>
      </c>
      <c r="Y17">
        <f>BAWANA!AW17+BAWANA!AX17</f>
        <v>0.01</v>
      </c>
      <c r="Z17">
        <f>BAWANA!BD17+BAWANA!BE17</f>
        <v>0.01</v>
      </c>
      <c r="AA17">
        <f>BAWANA!X17+BAWANA!Y17</f>
        <v>0.01</v>
      </c>
      <c r="AB17">
        <f>BAWANA!AE17+BAWANA!AF17</f>
        <v>0.01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6.0000000000000005E-2</v>
      </c>
      <c r="E18">
        <f>BAWANA!AM18</f>
        <v>0</v>
      </c>
      <c r="F18">
        <f t="shared" si="4"/>
        <v>256</v>
      </c>
      <c r="G18">
        <f t="shared" si="5"/>
        <v>6.0000000000000005E-2</v>
      </c>
      <c r="H18" s="154"/>
      <c r="I18">
        <f>BRPL_EOD!AK18+BRPL_EOD!AL18</f>
        <v>0.02</v>
      </c>
      <c r="J18">
        <f>BYPL_EOD!AK18+BYPL_EOD!AL18</f>
        <v>0.01</v>
      </c>
      <c r="K18">
        <f>MES_EOD!AK18+MES_EOD!AL18</f>
        <v>0</v>
      </c>
      <c r="L18">
        <f>NDMC_EOD!AK18+NDMC_EOD!AL18</f>
        <v>0.01</v>
      </c>
      <c r="M18">
        <f>TPDDL_EOD!AK18+TPDDL_EOD!AL18</f>
        <v>0.02</v>
      </c>
      <c r="N18">
        <f t="shared" si="0"/>
        <v>0.06</v>
      </c>
      <c r="O18" s="154">
        <f t="shared" si="1"/>
        <v>0</v>
      </c>
      <c r="P18">
        <v>2.0000000000000004E-2</v>
      </c>
      <c r="Q18">
        <v>1.0000000000000002E-2</v>
      </c>
      <c r="R18">
        <v>0</v>
      </c>
      <c r="S18">
        <v>1.0000000000000002E-2</v>
      </c>
      <c r="T18">
        <v>2.0000000000000004E-2</v>
      </c>
      <c r="U18" s="156">
        <f t="shared" si="2"/>
        <v>6.0000000000000012E-2</v>
      </c>
      <c r="V18" s="154">
        <f t="shared" si="3"/>
        <v>0</v>
      </c>
      <c r="Y18">
        <f>BAWANA!AW18+BAWANA!AX18</f>
        <v>0.01</v>
      </c>
      <c r="Z18">
        <f>BAWANA!BD18+BAWANA!BE18</f>
        <v>0.01</v>
      </c>
      <c r="AA18">
        <f>BAWANA!X18+BAWANA!Y18</f>
        <v>0.01</v>
      </c>
      <c r="AB18">
        <f>BAWANA!AE18+BAWANA!AF18</f>
        <v>0.01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6.0000000000000005E-2</v>
      </c>
      <c r="E19">
        <f>BAWANA!AM19</f>
        <v>0</v>
      </c>
      <c r="F19">
        <f t="shared" si="4"/>
        <v>256</v>
      </c>
      <c r="G19">
        <f t="shared" si="5"/>
        <v>6.0000000000000005E-2</v>
      </c>
      <c r="H19" s="154"/>
      <c r="I19">
        <f>BRPL_EOD!AK19+BRPL_EOD!AL19</f>
        <v>0.02</v>
      </c>
      <c r="J19">
        <f>BYPL_EOD!AK19+BYPL_EOD!AL19</f>
        <v>0.01</v>
      </c>
      <c r="K19">
        <f>MES_EOD!AK19+MES_EOD!AL19</f>
        <v>0</v>
      </c>
      <c r="L19">
        <f>NDMC_EOD!AK19+NDMC_EOD!AL19</f>
        <v>0.01</v>
      </c>
      <c r="M19">
        <f>TPDDL_EOD!AK19+TPDDL_EOD!AL19</f>
        <v>0.02</v>
      </c>
      <c r="N19">
        <f t="shared" si="0"/>
        <v>0.06</v>
      </c>
      <c r="O19" s="154">
        <f t="shared" si="1"/>
        <v>0</v>
      </c>
      <c r="P19">
        <v>2.0000000000000004E-2</v>
      </c>
      <c r="Q19">
        <v>1.0000000000000002E-2</v>
      </c>
      <c r="R19">
        <v>0</v>
      </c>
      <c r="S19">
        <v>1.0000000000000002E-2</v>
      </c>
      <c r="T19">
        <v>2.0000000000000004E-2</v>
      </c>
      <c r="U19" s="156">
        <f t="shared" si="2"/>
        <v>6.0000000000000012E-2</v>
      </c>
      <c r="V19" s="154">
        <f t="shared" si="3"/>
        <v>0</v>
      </c>
      <c r="Y19">
        <f>BAWANA!AW19+BAWANA!AX19</f>
        <v>0.01</v>
      </c>
      <c r="Z19">
        <f>BAWANA!BD19+BAWANA!BE19</f>
        <v>0.01</v>
      </c>
      <c r="AA19">
        <f>BAWANA!X19+BAWANA!Y19</f>
        <v>0.01</v>
      </c>
      <c r="AB19">
        <f>BAWANA!AE19+BAWANA!AF19</f>
        <v>0.01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6.0000000000000005E-2</v>
      </c>
      <c r="E20">
        <f>BAWANA!AM20</f>
        <v>0</v>
      </c>
      <c r="F20">
        <f t="shared" si="4"/>
        <v>256</v>
      </c>
      <c r="G20">
        <f t="shared" si="5"/>
        <v>6.0000000000000005E-2</v>
      </c>
      <c r="H20" s="154"/>
      <c r="I20">
        <f>BRPL_EOD!AK20+BRPL_EOD!AL20</f>
        <v>0.02</v>
      </c>
      <c r="J20">
        <f>BYPL_EOD!AK20+BYPL_EOD!AL20</f>
        <v>0.01</v>
      </c>
      <c r="K20">
        <f>MES_EOD!AK20+MES_EOD!AL20</f>
        <v>0</v>
      </c>
      <c r="L20">
        <f>NDMC_EOD!AK20+NDMC_EOD!AL20</f>
        <v>0.01</v>
      </c>
      <c r="M20">
        <f>TPDDL_EOD!AK20+TPDDL_EOD!AL20</f>
        <v>0.02</v>
      </c>
      <c r="N20">
        <f t="shared" si="0"/>
        <v>0.06</v>
      </c>
      <c r="O20" s="154">
        <f t="shared" si="1"/>
        <v>0</v>
      </c>
      <c r="P20">
        <v>2.0000000000000004E-2</v>
      </c>
      <c r="Q20">
        <v>1.0000000000000002E-2</v>
      </c>
      <c r="R20">
        <v>0</v>
      </c>
      <c r="S20">
        <v>1.0000000000000002E-2</v>
      </c>
      <c r="T20">
        <v>2.0000000000000004E-2</v>
      </c>
      <c r="U20" s="156">
        <f t="shared" si="2"/>
        <v>6.0000000000000012E-2</v>
      </c>
      <c r="V20" s="154">
        <f t="shared" si="3"/>
        <v>0</v>
      </c>
      <c r="Y20">
        <f>BAWANA!AW20+BAWANA!AX20</f>
        <v>0.01</v>
      </c>
      <c r="Z20">
        <f>BAWANA!BD20+BAWANA!BE20</f>
        <v>0.01</v>
      </c>
      <c r="AA20">
        <f>BAWANA!X20+BAWANA!Y20</f>
        <v>0.01</v>
      </c>
      <c r="AB20">
        <f>BAWANA!AE20+BAWANA!AF20</f>
        <v>0.01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6.0000000000000005E-2</v>
      </c>
      <c r="E21">
        <f>BAWANA!AM21</f>
        <v>0</v>
      </c>
      <c r="F21">
        <f t="shared" si="4"/>
        <v>256</v>
      </c>
      <c r="G21">
        <f t="shared" si="5"/>
        <v>6.0000000000000005E-2</v>
      </c>
      <c r="H21" s="154"/>
      <c r="I21">
        <f>BRPL_EOD!AK21+BRPL_EOD!AL21</f>
        <v>0.02</v>
      </c>
      <c r="J21">
        <f>BYPL_EOD!AK21+BYPL_EOD!AL21</f>
        <v>0.01</v>
      </c>
      <c r="K21">
        <f>MES_EOD!AK21+MES_EOD!AL21</f>
        <v>0</v>
      </c>
      <c r="L21">
        <f>NDMC_EOD!AK21+NDMC_EOD!AL21</f>
        <v>0.01</v>
      </c>
      <c r="M21">
        <f>TPDDL_EOD!AK21+TPDDL_EOD!AL21</f>
        <v>0.02</v>
      </c>
      <c r="N21">
        <f t="shared" si="0"/>
        <v>0.06</v>
      </c>
      <c r="O21" s="154">
        <f t="shared" si="1"/>
        <v>0</v>
      </c>
      <c r="P21">
        <v>2.0000000000000004E-2</v>
      </c>
      <c r="Q21">
        <v>1.0000000000000002E-2</v>
      </c>
      <c r="R21">
        <v>0</v>
      </c>
      <c r="S21">
        <v>1.0000000000000002E-2</v>
      </c>
      <c r="T21">
        <v>2.0000000000000004E-2</v>
      </c>
      <c r="U21" s="156">
        <f t="shared" si="2"/>
        <v>6.0000000000000012E-2</v>
      </c>
      <c r="V21" s="154">
        <f t="shared" si="3"/>
        <v>0</v>
      </c>
      <c r="Y21">
        <f>BAWANA!AW21+BAWANA!AX21</f>
        <v>0.01</v>
      </c>
      <c r="Z21">
        <f>BAWANA!BD21+BAWANA!BE21</f>
        <v>0.01</v>
      </c>
      <c r="AA21">
        <f>BAWANA!X21+BAWANA!Y21</f>
        <v>0.01</v>
      </c>
      <c r="AB21">
        <f>BAWANA!AE21+BAWANA!AF21</f>
        <v>0.01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6.0000000000000005E-2</v>
      </c>
      <c r="E22">
        <f>BAWANA!AM22</f>
        <v>0</v>
      </c>
      <c r="F22">
        <f t="shared" si="4"/>
        <v>256</v>
      </c>
      <c r="G22">
        <f t="shared" si="5"/>
        <v>6.0000000000000005E-2</v>
      </c>
      <c r="H22" s="154"/>
      <c r="I22">
        <f>BRPL_EOD!AK22+BRPL_EOD!AL22</f>
        <v>0.02</v>
      </c>
      <c r="J22">
        <f>BYPL_EOD!AK22+BYPL_EOD!AL22</f>
        <v>0.01</v>
      </c>
      <c r="K22">
        <f>MES_EOD!AK22+MES_EOD!AL22</f>
        <v>0</v>
      </c>
      <c r="L22">
        <f>NDMC_EOD!AK22+NDMC_EOD!AL22</f>
        <v>0.01</v>
      </c>
      <c r="M22">
        <f>TPDDL_EOD!AK22+TPDDL_EOD!AL22</f>
        <v>0.02</v>
      </c>
      <c r="N22">
        <f t="shared" si="0"/>
        <v>0.06</v>
      </c>
      <c r="O22" s="154">
        <f t="shared" si="1"/>
        <v>0</v>
      </c>
      <c r="P22">
        <v>2.0000000000000004E-2</v>
      </c>
      <c r="Q22">
        <v>1.0000000000000002E-2</v>
      </c>
      <c r="R22">
        <v>0</v>
      </c>
      <c r="S22">
        <v>1.0000000000000002E-2</v>
      </c>
      <c r="T22">
        <v>2.0000000000000004E-2</v>
      </c>
      <c r="U22" s="156">
        <f t="shared" si="2"/>
        <v>6.0000000000000012E-2</v>
      </c>
      <c r="V22" s="154">
        <f t="shared" si="3"/>
        <v>0</v>
      </c>
      <c r="Y22">
        <f>BAWANA!AW22+BAWANA!AX22</f>
        <v>0.01</v>
      </c>
      <c r="Z22">
        <f>BAWANA!BD22+BAWANA!BE22</f>
        <v>0.01</v>
      </c>
      <c r="AA22">
        <f>BAWANA!X22+BAWANA!Y22</f>
        <v>0.01</v>
      </c>
      <c r="AB22">
        <f>BAWANA!AE22+BAWANA!AF22</f>
        <v>0.01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6.0000000000000005E-2</v>
      </c>
      <c r="E23">
        <f>BAWANA!AM23</f>
        <v>0</v>
      </c>
      <c r="F23">
        <f t="shared" si="4"/>
        <v>256</v>
      </c>
      <c r="G23">
        <f t="shared" si="5"/>
        <v>6.0000000000000005E-2</v>
      </c>
      <c r="H23" s="154"/>
      <c r="I23">
        <f>BRPL_EOD!AK23+BRPL_EOD!AL23</f>
        <v>0.02</v>
      </c>
      <c r="J23">
        <f>BYPL_EOD!AK23+BYPL_EOD!AL23</f>
        <v>0.01</v>
      </c>
      <c r="K23">
        <f>MES_EOD!AK23+MES_EOD!AL23</f>
        <v>0</v>
      </c>
      <c r="L23">
        <f>NDMC_EOD!AK23+NDMC_EOD!AL23</f>
        <v>0.01</v>
      </c>
      <c r="M23">
        <f>TPDDL_EOD!AK23+TPDDL_EOD!AL23</f>
        <v>0.02</v>
      </c>
      <c r="N23">
        <f t="shared" si="0"/>
        <v>0.06</v>
      </c>
      <c r="O23" s="154">
        <f t="shared" si="1"/>
        <v>0</v>
      </c>
      <c r="P23">
        <v>2.0000000000000004E-2</v>
      </c>
      <c r="Q23">
        <v>1.0000000000000002E-2</v>
      </c>
      <c r="R23">
        <v>0</v>
      </c>
      <c r="S23">
        <v>1.0000000000000002E-2</v>
      </c>
      <c r="T23">
        <v>2.0000000000000004E-2</v>
      </c>
      <c r="U23" s="156">
        <f t="shared" si="2"/>
        <v>6.0000000000000012E-2</v>
      </c>
      <c r="V23" s="154">
        <f t="shared" si="3"/>
        <v>0</v>
      </c>
      <c r="Y23">
        <f>BAWANA!AW23+BAWANA!AX23</f>
        <v>0.01</v>
      </c>
      <c r="Z23">
        <f>BAWANA!BD23+BAWANA!BE23</f>
        <v>0.01</v>
      </c>
      <c r="AA23">
        <f>BAWANA!X23+BAWANA!Y23</f>
        <v>0.01</v>
      </c>
      <c r="AB23">
        <f>BAWANA!AE23+BAWANA!AF23</f>
        <v>0.01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6.0000000000000005E-2</v>
      </c>
      <c r="E24">
        <f>BAWANA!AM24</f>
        <v>0</v>
      </c>
      <c r="F24">
        <f t="shared" si="4"/>
        <v>256</v>
      </c>
      <c r="G24">
        <f t="shared" si="5"/>
        <v>6.0000000000000005E-2</v>
      </c>
      <c r="H24" s="154"/>
      <c r="I24">
        <f>BRPL_EOD!AK24+BRPL_EOD!AL24</f>
        <v>0.02</v>
      </c>
      <c r="J24">
        <f>BYPL_EOD!AK24+BYPL_EOD!AL24</f>
        <v>0.01</v>
      </c>
      <c r="K24">
        <f>MES_EOD!AK24+MES_EOD!AL24</f>
        <v>0</v>
      </c>
      <c r="L24">
        <f>NDMC_EOD!AK24+NDMC_EOD!AL24</f>
        <v>0.01</v>
      </c>
      <c r="M24">
        <f>TPDDL_EOD!AK24+TPDDL_EOD!AL24</f>
        <v>0.02</v>
      </c>
      <c r="N24">
        <f t="shared" si="0"/>
        <v>0.06</v>
      </c>
      <c r="O24" s="154">
        <f t="shared" si="1"/>
        <v>0</v>
      </c>
      <c r="P24">
        <v>2.0000000000000004E-2</v>
      </c>
      <c r="Q24">
        <v>1.0000000000000002E-2</v>
      </c>
      <c r="R24">
        <v>0</v>
      </c>
      <c r="S24">
        <v>1.0000000000000002E-2</v>
      </c>
      <c r="T24">
        <v>2.0000000000000004E-2</v>
      </c>
      <c r="U24" s="156">
        <f t="shared" si="2"/>
        <v>6.0000000000000012E-2</v>
      </c>
      <c r="V24" s="154">
        <f t="shared" si="3"/>
        <v>0</v>
      </c>
      <c r="Y24">
        <f>BAWANA!AW24+BAWANA!AX24</f>
        <v>0.01</v>
      </c>
      <c r="Z24">
        <f>BAWANA!BD24+BAWANA!BE24</f>
        <v>0.01</v>
      </c>
      <c r="AA24">
        <f>BAWANA!X24+BAWANA!Y24</f>
        <v>0.01</v>
      </c>
      <c r="AB24">
        <f>BAWANA!AE24+BAWANA!AF24</f>
        <v>0.01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6.0000000000000005E-2</v>
      </c>
      <c r="E25">
        <f>BAWANA!AM25</f>
        <v>0</v>
      </c>
      <c r="F25">
        <f t="shared" si="4"/>
        <v>256</v>
      </c>
      <c r="G25">
        <f t="shared" si="5"/>
        <v>6.0000000000000005E-2</v>
      </c>
      <c r="H25" s="154"/>
      <c r="I25">
        <f>BRPL_EOD!AK25+BRPL_EOD!AL25</f>
        <v>0.02</v>
      </c>
      <c r="J25">
        <f>BYPL_EOD!AK25+BYPL_EOD!AL25</f>
        <v>0.01</v>
      </c>
      <c r="K25">
        <f>MES_EOD!AK25+MES_EOD!AL25</f>
        <v>0</v>
      </c>
      <c r="L25">
        <f>NDMC_EOD!AK25+NDMC_EOD!AL25</f>
        <v>0.01</v>
      </c>
      <c r="M25">
        <f>TPDDL_EOD!AK25+TPDDL_EOD!AL25</f>
        <v>0.02</v>
      </c>
      <c r="N25">
        <f t="shared" si="0"/>
        <v>0.06</v>
      </c>
      <c r="O25" s="154">
        <f t="shared" si="1"/>
        <v>0</v>
      </c>
      <c r="P25">
        <v>2.0000000000000004E-2</v>
      </c>
      <c r="Q25">
        <v>1.0000000000000002E-2</v>
      </c>
      <c r="R25">
        <v>0</v>
      </c>
      <c r="S25">
        <v>1.0000000000000002E-2</v>
      </c>
      <c r="T25">
        <v>2.0000000000000004E-2</v>
      </c>
      <c r="U25" s="156">
        <f t="shared" si="2"/>
        <v>6.0000000000000012E-2</v>
      </c>
      <c r="V25" s="154">
        <f t="shared" si="3"/>
        <v>0</v>
      </c>
      <c r="Y25">
        <f>BAWANA!AW25+BAWANA!AX25</f>
        <v>0.01</v>
      </c>
      <c r="Z25">
        <f>BAWANA!BD25+BAWANA!BE25</f>
        <v>0.01</v>
      </c>
      <c r="AA25">
        <f>BAWANA!X25+BAWANA!Y25</f>
        <v>0.01</v>
      </c>
      <c r="AB25">
        <f>BAWANA!AE25+BAWANA!AF25</f>
        <v>0.01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6.0000000000000005E-2</v>
      </c>
      <c r="E26">
        <f>BAWANA!AM26</f>
        <v>0</v>
      </c>
      <c r="F26">
        <f t="shared" si="4"/>
        <v>256</v>
      </c>
      <c r="G26">
        <f t="shared" si="5"/>
        <v>6.0000000000000005E-2</v>
      </c>
      <c r="H26" s="154"/>
      <c r="I26">
        <f>BRPL_EOD!AK26+BRPL_EOD!AL26</f>
        <v>0.02</v>
      </c>
      <c r="J26">
        <f>BYPL_EOD!AK26+BYPL_EOD!AL26</f>
        <v>0.01</v>
      </c>
      <c r="K26">
        <f>MES_EOD!AK26+MES_EOD!AL26</f>
        <v>0</v>
      </c>
      <c r="L26">
        <f>NDMC_EOD!AK26+NDMC_EOD!AL26</f>
        <v>0.01</v>
      </c>
      <c r="M26">
        <f>TPDDL_EOD!AK26+TPDDL_EOD!AL26</f>
        <v>0.02</v>
      </c>
      <c r="N26">
        <f t="shared" si="0"/>
        <v>0.06</v>
      </c>
      <c r="O26" s="154">
        <f t="shared" si="1"/>
        <v>0</v>
      </c>
      <c r="P26">
        <v>2.0000000000000004E-2</v>
      </c>
      <c r="Q26">
        <v>1.0000000000000002E-2</v>
      </c>
      <c r="R26">
        <v>0</v>
      </c>
      <c r="S26">
        <v>1.0000000000000002E-2</v>
      </c>
      <c r="T26">
        <v>2.0000000000000004E-2</v>
      </c>
      <c r="U26" s="156">
        <f t="shared" si="2"/>
        <v>6.0000000000000012E-2</v>
      </c>
      <c r="V26" s="154">
        <f t="shared" si="3"/>
        <v>0</v>
      </c>
      <c r="Y26">
        <f>BAWANA!AW26+BAWANA!AX26</f>
        <v>0.01</v>
      </c>
      <c r="Z26">
        <f>BAWANA!BD26+BAWANA!BE26</f>
        <v>0.01</v>
      </c>
      <c r="AA26">
        <f>BAWANA!X26+BAWANA!Y26</f>
        <v>0.01</v>
      </c>
      <c r="AB26">
        <f>BAWANA!AE26+BAWANA!AF26</f>
        <v>0.01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6.0000000000000005E-2</v>
      </c>
      <c r="E27">
        <f>BAWANA!AM27</f>
        <v>0</v>
      </c>
      <c r="F27">
        <f t="shared" si="4"/>
        <v>256</v>
      </c>
      <c r="G27">
        <f t="shared" si="5"/>
        <v>6.0000000000000005E-2</v>
      </c>
      <c r="H27" s="154"/>
      <c r="I27">
        <f>BRPL_EOD!AK27+BRPL_EOD!AL27</f>
        <v>0.02</v>
      </c>
      <c r="J27">
        <f>BYPL_EOD!AK27+BYPL_EOD!AL27</f>
        <v>0.01</v>
      </c>
      <c r="K27">
        <f>MES_EOD!AK27+MES_EOD!AL27</f>
        <v>0</v>
      </c>
      <c r="L27">
        <f>NDMC_EOD!AK27+NDMC_EOD!AL27</f>
        <v>0.01</v>
      </c>
      <c r="M27">
        <f>TPDDL_EOD!AK27+TPDDL_EOD!AL27</f>
        <v>0.02</v>
      </c>
      <c r="N27">
        <f t="shared" si="0"/>
        <v>0.06</v>
      </c>
      <c r="O27" s="154">
        <f t="shared" si="1"/>
        <v>0</v>
      </c>
      <c r="P27">
        <v>2.0000000000000004E-2</v>
      </c>
      <c r="Q27">
        <v>1.0000000000000002E-2</v>
      </c>
      <c r="R27">
        <v>0</v>
      </c>
      <c r="S27">
        <v>1.0000000000000002E-2</v>
      </c>
      <c r="T27">
        <v>2.0000000000000004E-2</v>
      </c>
      <c r="U27" s="156">
        <f t="shared" si="2"/>
        <v>6.0000000000000012E-2</v>
      </c>
      <c r="V27" s="154">
        <f t="shared" si="3"/>
        <v>0</v>
      </c>
      <c r="Y27">
        <f>BAWANA!AW27+BAWANA!AX27</f>
        <v>0.01</v>
      </c>
      <c r="Z27">
        <f>BAWANA!BD27+BAWANA!BE27</f>
        <v>0.01</v>
      </c>
      <c r="AA27">
        <f>BAWANA!X27+BAWANA!Y27</f>
        <v>0.01</v>
      </c>
      <c r="AB27">
        <f>BAWANA!AE27+BAWANA!AF27</f>
        <v>0.01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6.0000000000000005E-2</v>
      </c>
      <c r="E28">
        <f>BAWANA!AM28</f>
        <v>0</v>
      </c>
      <c r="F28">
        <f t="shared" si="4"/>
        <v>256</v>
      </c>
      <c r="G28">
        <f t="shared" si="5"/>
        <v>6.0000000000000005E-2</v>
      </c>
      <c r="H28" s="154"/>
      <c r="I28">
        <f>BRPL_EOD!AK28+BRPL_EOD!AL28</f>
        <v>0.02</v>
      </c>
      <c r="J28">
        <f>BYPL_EOD!AK28+BYPL_EOD!AL28</f>
        <v>0.01</v>
      </c>
      <c r="K28">
        <f>MES_EOD!AK28+MES_EOD!AL28</f>
        <v>0</v>
      </c>
      <c r="L28">
        <f>NDMC_EOD!AK28+NDMC_EOD!AL28</f>
        <v>0.01</v>
      </c>
      <c r="M28">
        <f>TPDDL_EOD!AK28+TPDDL_EOD!AL28</f>
        <v>0.02</v>
      </c>
      <c r="N28">
        <f t="shared" si="0"/>
        <v>0.06</v>
      </c>
      <c r="O28" s="154">
        <f t="shared" si="1"/>
        <v>0</v>
      </c>
      <c r="P28">
        <v>2.0000000000000004E-2</v>
      </c>
      <c r="Q28">
        <v>1.0000000000000002E-2</v>
      </c>
      <c r="R28">
        <v>0</v>
      </c>
      <c r="S28">
        <v>1.0000000000000002E-2</v>
      </c>
      <c r="T28">
        <v>2.0000000000000004E-2</v>
      </c>
      <c r="U28" s="156">
        <f t="shared" si="2"/>
        <v>6.0000000000000012E-2</v>
      </c>
      <c r="V28" s="154">
        <f t="shared" si="3"/>
        <v>0</v>
      </c>
      <c r="Y28">
        <f>BAWANA!AW28+BAWANA!AX28</f>
        <v>0.01</v>
      </c>
      <c r="Z28">
        <f>BAWANA!BD28+BAWANA!BE28</f>
        <v>0.01</v>
      </c>
      <c r="AA28">
        <f>BAWANA!X28+BAWANA!Y28</f>
        <v>0.01</v>
      </c>
      <c r="AB28">
        <f>BAWANA!AE28+BAWANA!AF28</f>
        <v>0.01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6.0000000000000005E-2</v>
      </c>
      <c r="E29">
        <f>BAWANA!AM29</f>
        <v>0</v>
      </c>
      <c r="F29">
        <f t="shared" si="4"/>
        <v>256</v>
      </c>
      <c r="G29">
        <f t="shared" si="5"/>
        <v>6.0000000000000005E-2</v>
      </c>
      <c r="H29" s="154"/>
      <c r="I29">
        <f>BRPL_EOD!AK29+BRPL_EOD!AL29</f>
        <v>0.02</v>
      </c>
      <c r="J29">
        <f>BYPL_EOD!AK29+BYPL_EOD!AL29</f>
        <v>0.01</v>
      </c>
      <c r="K29">
        <f>MES_EOD!AK29+MES_EOD!AL29</f>
        <v>0</v>
      </c>
      <c r="L29">
        <f>NDMC_EOD!AK29+NDMC_EOD!AL29</f>
        <v>0.01</v>
      </c>
      <c r="M29">
        <f>TPDDL_EOD!AK29+TPDDL_EOD!AL29</f>
        <v>0.02</v>
      </c>
      <c r="N29">
        <f t="shared" si="0"/>
        <v>0.06</v>
      </c>
      <c r="O29" s="154">
        <f t="shared" si="1"/>
        <v>0</v>
      </c>
      <c r="P29">
        <v>2.0000000000000004E-2</v>
      </c>
      <c r="Q29">
        <v>1.0000000000000002E-2</v>
      </c>
      <c r="R29">
        <v>0</v>
      </c>
      <c r="S29">
        <v>1.0000000000000002E-2</v>
      </c>
      <c r="T29">
        <v>2.0000000000000004E-2</v>
      </c>
      <c r="U29" s="156">
        <f t="shared" si="2"/>
        <v>6.0000000000000012E-2</v>
      </c>
      <c r="V29" s="154">
        <f t="shared" si="3"/>
        <v>0</v>
      </c>
      <c r="Y29">
        <f>BAWANA!AW29+BAWANA!AX29</f>
        <v>0.01</v>
      </c>
      <c r="Z29">
        <f>BAWANA!BD29+BAWANA!BE29</f>
        <v>0.01</v>
      </c>
      <c r="AA29">
        <f>BAWANA!X29+BAWANA!Y29</f>
        <v>0.01</v>
      </c>
      <c r="AB29">
        <f>BAWANA!AE29+BAWANA!AF29</f>
        <v>0.01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6.0000000000000005E-2</v>
      </c>
      <c r="E30">
        <f>BAWANA!AM30</f>
        <v>0</v>
      </c>
      <c r="F30">
        <f t="shared" si="4"/>
        <v>256</v>
      </c>
      <c r="G30">
        <f t="shared" si="5"/>
        <v>6.0000000000000005E-2</v>
      </c>
      <c r="H30" s="154"/>
      <c r="I30">
        <f>BRPL_EOD!AK30+BRPL_EOD!AL30</f>
        <v>0.02</v>
      </c>
      <c r="J30">
        <f>BYPL_EOD!AK30+BYPL_EOD!AL30</f>
        <v>0.01</v>
      </c>
      <c r="K30">
        <f>MES_EOD!AK30+MES_EOD!AL30</f>
        <v>0</v>
      </c>
      <c r="L30">
        <f>NDMC_EOD!AK30+NDMC_EOD!AL30</f>
        <v>0.01</v>
      </c>
      <c r="M30">
        <f>TPDDL_EOD!AK30+TPDDL_EOD!AL30</f>
        <v>0.02</v>
      </c>
      <c r="N30">
        <f t="shared" si="0"/>
        <v>0.06</v>
      </c>
      <c r="O30" s="154">
        <f t="shared" si="1"/>
        <v>0</v>
      </c>
      <c r="P30">
        <v>2.0000000000000004E-2</v>
      </c>
      <c r="Q30">
        <v>1.0000000000000002E-2</v>
      </c>
      <c r="R30">
        <v>0</v>
      </c>
      <c r="S30">
        <v>1.0000000000000002E-2</v>
      </c>
      <c r="T30">
        <v>2.0000000000000004E-2</v>
      </c>
      <c r="U30" s="156">
        <f t="shared" si="2"/>
        <v>6.0000000000000012E-2</v>
      </c>
      <c r="V30" s="154">
        <f t="shared" si="3"/>
        <v>0</v>
      </c>
      <c r="Y30">
        <f>BAWANA!AW30+BAWANA!AX30</f>
        <v>0.01</v>
      </c>
      <c r="Z30">
        <f>BAWANA!BD30+BAWANA!BE30</f>
        <v>0.01</v>
      </c>
      <c r="AA30">
        <f>BAWANA!X30+BAWANA!Y30</f>
        <v>0.01</v>
      </c>
      <c r="AB30">
        <f>BAWANA!AE30+BAWANA!AF30</f>
        <v>0.01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6.0000000000000005E-2</v>
      </c>
      <c r="E31">
        <f>BAWANA!AM31</f>
        <v>0</v>
      </c>
      <c r="F31">
        <f t="shared" si="4"/>
        <v>256</v>
      </c>
      <c r="G31">
        <f t="shared" si="5"/>
        <v>6.0000000000000005E-2</v>
      </c>
      <c r="H31" s="154"/>
      <c r="I31">
        <f>BRPL_EOD!AK31+BRPL_EOD!AL31</f>
        <v>0.02</v>
      </c>
      <c r="J31">
        <f>BYPL_EOD!AK31+BYPL_EOD!AL31</f>
        <v>0.01</v>
      </c>
      <c r="K31">
        <f>MES_EOD!AK31+MES_EOD!AL31</f>
        <v>0</v>
      </c>
      <c r="L31">
        <f>NDMC_EOD!AK31+NDMC_EOD!AL31</f>
        <v>0.01</v>
      </c>
      <c r="M31">
        <f>TPDDL_EOD!AK31+TPDDL_EOD!AL31</f>
        <v>0.02</v>
      </c>
      <c r="N31">
        <f t="shared" si="0"/>
        <v>0.06</v>
      </c>
      <c r="O31" s="154">
        <f t="shared" si="1"/>
        <v>0</v>
      </c>
      <c r="P31">
        <v>2.0000000000000004E-2</v>
      </c>
      <c r="Q31">
        <v>1.0000000000000002E-2</v>
      </c>
      <c r="R31">
        <v>0</v>
      </c>
      <c r="S31">
        <v>1.0000000000000002E-2</v>
      </c>
      <c r="T31">
        <v>2.0000000000000004E-2</v>
      </c>
      <c r="U31" s="156">
        <f t="shared" si="2"/>
        <v>6.0000000000000012E-2</v>
      </c>
      <c r="V31" s="154">
        <f t="shared" si="3"/>
        <v>0</v>
      </c>
      <c r="Y31">
        <f>BAWANA!AW31+BAWANA!AX31</f>
        <v>0.01</v>
      </c>
      <c r="Z31">
        <f>BAWANA!BD31+BAWANA!BE31</f>
        <v>0.01</v>
      </c>
      <c r="AA31">
        <f>BAWANA!X31+BAWANA!Y31</f>
        <v>0.01</v>
      </c>
      <c r="AB31">
        <f>BAWANA!AE31+BAWANA!AF31</f>
        <v>0.01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6.0000000000000005E-2</v>
      </c>
      <c r="E32">
        <f>BAWANA!AM32</f>
        <v>0</v>
      </c>
      <c r="F32">
        <f t="shared" si="4"/>
        <v>256</v>
      </c>
      <c r="G32">
        <f t="shared" si="5"/>
        <v>6.0000000000000005E-2</v>
      </c>
      <c r="H32" s="154"/>
      <c r="I32">
        <f>BRPL_EOD!AK32+BRPL_EOD!AL32</f>
        <v>0.02</v>
      </c>
      <c r="J32">
        <f>BYPL_EOD!AK32+BYPL_EOD!AL32</f>
        <v>0.01</v>
      </c>
      <c r="K32">
        <f>MES_EOD!AK32+MES_EOD!AL32</f>
        <v>0</v>
      </c>
      <c r="L32">
        <f>NDMC_EOD!AK32+NDMC_EOD!AL32</f>
        <v>0.01</v>
      </c>
      <c r="M32">
        <f>TPDDL_EOD!AK32+TPDDL_EOD!AL32</f>
        <v>0.02</v>
      </c>
      <c r="N32">
        <f t="shared" si="0"/>
        <v>0.06</v>
      </c>
      <c r="O32" s="154">
        <f t="shared" si="1"/>
        <v>0</v>
      </c>
      <c r="P32">
        <v>2.0000000000000004E-2</v>
      </c>
      <c r="Q32">
        <v>1.0000000000000002E-2</v>
      </c>
      <c r="R32">
        <v>0</v>
      </c>
      <c r="S32">
        <v>1.0000000000000002E-2</v>
      </c>
      <c r="T32">
        <v>2.0000000000000004E-2</v>
      </c>
      <c r="U32" s="156">
        <f t="shared" si="2"/>
        <v>6.0000000000000012E-2</v>
      </c>
      <c r="V32" s="154">
        <f t="shared" si="3"/>
        <v>0</v>
      </c>
      <c r="Y32">
        <f>BAWANA!AW32+BAWANA!AX32</f>
        <v>0.01</v>
      </c>
      <c r="Z32">
        <f>BAWANA!BD32+BAWANA!BE32</f>
        <v>0.01</v>
      </c>
      <c r="AA32">
        <f>BAWANA!X32+BAWANA!Y32</f>
        <v>0.01</v>
      </c>
      <c r="AB32">
        <f>BAWANA!AE32+BAWANA!AF32</f>
        <v>0.01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6.0000000000000005E-2</v>
      </c>
      <c r="E33">
        <f>BAWANA!AM33</f>
        <v>0</v>
      </c>
      <c r="F33">
        <f t="shared" si="4"/>
        <v>256</v>
      </c>
      <c r="G33">
        <f t="shared" si="5"/>
        <v>6.0000000000000005E-2</v>
      </c>
      <c r="H33" s="154"/>
      <c r="I33">
        <f>BRPL_EOD!AK33+BRPL_EOD!AL33</f>
        <v>0.02</v>
      </c>
      <c r="J33">
        <f>BYPL_EOD!AK33+BYPL_EOD!AL33</f>
        <v>0.01</v>
      </c>
      <c r="K33">
        <f>MES_EOD!AK33+MES_EOD!AL33</f>
        <v>0</v>
      </c>
      <c r="L33">
        <f>NDMC_EOD!AK33+NDMC_EOD!AL33</f>
        <v>0.01</v>
      </c>
      <c r="M33">
        <f>TPDDL_EOD!AK33+TPDDL_EOD!AL33</f>
        <v>0.02</v>
      </c>
      <c r="N33">
        <f t="shared" si="0"/>
        <v>0.06</v>
      </c>
      <c r="O33" s="154">
        <f t="shared" si="1"/>
        <v>0</v>
      </c>
      <c r="P33">
        <v>2.0000000000000004E-2</v>
      </c>
      <c r="Q33">
        <v>1.0000000000000002E-2</v>
      </c>
      <c r="R33">
        <v>0</v>
      </c>
      <c r="S33">
        <v>1.0000000000000002E-2</v>
      </c>
      <c r="T33">
        <v>2.0000000000000004E-2</v>
      </c>
      <c r="U33" s="156">
        <f t="shared" si="2"/>
        <v>6.0000000000000012E-2</v>
      </c>
      <c r="V33" s="154">
        <f t="shared" si="3"/>
        <v>0</v>
      </c>
      <c r="Y33">
        <f>BAWANA!AW33+BAWANA!AX33</f>
        <v>0.01</v>
      </c>
      <c r="Z33">
        <f>BAWANA!BD33+BAWANA!BE33</f>
        <v>0.01</v>
      </c>
      <c r="AA33">
        <f>BAWANA!X33+BAWANA!Y33</f>
        <v>0.01</v>
      </c>
      <c r="AB33">
        <f>BAWANA!AE33+BAWANA!AF33</f>
        <v>0.01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6.0000000000000005E-2</v>
      </c>
      <c r="E34">
        <f>BAWANA!AM34</f>
        <v>0</v>
      </c>
      <c r="F34">
        <f t="shared" si="4"/>
        <v>256</v>
      </c>
      <c r="G34">
        <f t="shared" si="5"/>
        <v>6.0000000000000005E-2</v>
      </c>
      <c r="H34" s="154"/>
      <c r="I34">
        <f>BRPL_EOD!AK34+BRPL_EOD!AL34</f>
        <v>0.02</v>
      </c>
      <c r="J34">
        <f>BYPL_EOD!AK34+BYPL_EOD!AL34</f>
        <v>0.01</v>
      </c>
      <c r="K34">
        <f>MES_EOD!AK34+MES_EOD!AL34</f>
        <v>0</v>
      </c>
      <c r="L34">
        <f>NDMC_EOD!AK34+NDMC_EOD!AL34</f>
        <v>0.01</v>
      </c>
      <c r="M34">
        <f>TPDDL_EOD!AK34+TPDDL_EOD!AL34</f>
        <v>0.02</v>
      </c>
      <c r="N34">
        <f t="shared" si="0"/>
        <v>0.06</v>
      </c>
      <c r="O34" s="154">
        <f t="shared" si="1"/>
        <v>0</v>
      </c>
      <c r="P34">
        <v>2.0000000000000004E-2</v>
      </c>
      <c r="Q34">
        <v>1.0000000000000002E-2</v>
      </c>
      <c r="R34">
        <v>0</v>
      </c>
      <c r="S34">
        <v>1.0000000000000002E-2</v>
      </c>
      <c r="T34">
        <v>2.0000000000000004E-2</v>
      </c>
      <c r="U34" s="156">
        <f t="shared" si="2"/>
        <v>6.0000000000000012E-2</v>
      </c>
      <c r="V34" s="154">
        <f t="shared" si="3"/>
        <v>0</v>
      </c>
      <c r="Y34">
        <f>BAWANA!AW34+BAWANA!AX34</f>
        <v>0.01</v>
      </c>
      <c r="Z34">
        <f>BAWANA!BD34+BAWANA!BE34</f>
        <v>0.01</v>
      </c>
      <c r="AA34">
        <f>BAWANA!X34+BAWANA!Y34</f>
        <v>0.01</v>
      </c>
      <c r="AB34">
        <f>BAWANA!AE34+BAWANA!AF34</f>
        <v>0.01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6.0000000000000005E-2</v>
      </c>
      <c r="E35">
        <f>BAWANA!AM35</f>
        <v>0</v>
      </c>
      <c r="F35">
        <f t="shared" si="4"/>
        <v>256</v>
      </c>
      <c r="G35">
        <f t="shared" si="5"/>
        <v>6.0000000000000005E-2</v>
      </c>
      <c r="H35" s="154"/>
      <c r="I35">
        <f>BRPL_EOD!AK35+BRPL_EOD!AL35</f>
        <v>0.02</v>
      </c>
      <c r="J35">
        <f>BYPL_EOD!AK35+BYPL_EOD!AL35</f>
        <v>0.01</v>
      </c>
      <c r="K35">
        <f>MES_EOD!AK35+MES_EOD!AL35</f>
        <v>0</v>
      </c>
      <c r="L35">
        <f>NDMC_EOD!AK35+NDMC_EOD!AL35</f>
        <v>0.01</v>
      </c>
      <c r="M35">
        <f>TPDDL_EOD!AK35+TPDDL_EOD!AL35</f>
        <v>0.02</v>
      </c>
      <c r="N35">
        <f t="shared" si="0"/>
        <v>0.06</v>
      </c>
      <c r="O35" s="154">
        <f t="shared" si="1"/>
        <v>0</v>
      </c>
      <c r="P35">
        <v>2.0000000000000004E-2</v>
      </c>
      <c r="Q35">
        <v>1.0000000000000002E-2</v>
      </c>
      <c r="R35">
        <v>0</v>
      </c>
      <c r="S35">
        <v>1.0000000000000002E-2</v>
      </c>
      <c r="T35">
        <v>2.0000000000000004E-2</v>
      </c>
      <c r="U35" s="156">
        <f t="shared" si="2"/>
        <v>6.0000000000000012E-2</v>
      </c>
      <c r="V35" s="154">
        <f t="shared" si="3"/>
        <v>0</v>
      </c>
      <c r="Y35">
        <f>BAWANA!AW35+BAWANA!AX35</f>
        <v>0.01</v>
      </c>
      <c r="Z35">
        <f>BAWANA!BD35+BAWANA!BE35</f>
        <v>0.01</v>
      </c>
      <c r="AA35">
        <f>BAWANA!X35+BAWANA!Y35</f>
        <v>0.01</v>
      </c>
      <c r="AB35">
        <f>BAWANA!AE35+BAWANA!AF35</f>
        <v>0.01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6.0000000000000005E-2</v>
      </c>
      <c r="E36">
        <f>BAWANA!AM36</f>
        <v>0</v>
      </c>
      <c r="F36">
        <f t="shared" si="4"/>
        <v>256</v>
      </c>
      <c r="G36">
        <f t="shared" si="5"/>
        <v>6.0000000000000005E-2</v>
      </c>
      <c r="H36" s="154"/>
      <c r="I36">
        <f>BRPL_EOD!AK36+BRPL_EOD!AL36</f>
        <v>0.02</v>
      </c>
      <c r="J36">
        <f>BYPL_EOD!AK36+BYPL_EOD!AL36</f>
        <v>0.01</v>
      </c>
      <c r="K36">
        <f>MES_EOD!AK36+MES_EOD!AL36</f>
        <v>0</v>
      </c>
      <c r="L36">
        <f>NDMC_EOD!AK36+NDMC_EOD!AL36</f>
        <v>0.01</v>
      </c>
      <c r="M36">
        <f>TPDDL_EOD!AK36+TPDDL_EOD!AL36</f>
        <v>0.02</v>
      </c>
      <c r="N36">
        <f t="shared" si="0"/>
        <v>0.06</v>
      </c>
      <c r="O36" s="154">
        <f t="shared" si="1"/>
        <v>0</v>
      </c>
      <c r="P36">
        <v>2.0000000000000004E-2</v>
      </c>
      <c r="Q36">
        <v>1.0000000000000002E-2</v>
      </c>
      <c r="R36">
        <v>0</v>
      </c>
      <c r="S36">
        <v>1.0000000000000002E-2</v>
      </c>
      <c r="T36">
        <v>2.0000000000000004E-2</v>
      </c>
      <c r="U36" s="156">
        <f t="shared" si="2"/>
        <v>6.0000000000000012E-2</v>
      </c>
      <c r="V36" s="154">
        <f t="shared" si="3"/>
        <v>0</v>
      </c>
      <c r="Y36">
        <f>BAWANA!AW36+BAWANA!AX36</f>
        <v>0.01</v>
      </c>
      <c r="Z36">
        <f>BAWANA!BD36+BAWANA!BE36</f>
        <v>0.01</v>
      </c>
      <c r="AA36">
        <f>BAWANA!X36+BAWANA!Y36</f>
        <v>0.01</v>
      </c>
      <c r="AB36">
        <f>BAWANA!AE36+BAWANA!AF36</f>
        <v>0.01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6.0000000000000005E-2</v>
      </c>
      <c r="E37">
        <f>BAWANA!AM37</f>
        <v>0</v>
      </c>
      <c r="F37">
        <f t="shared" si="4"/>
        <v>256</v>
      </c>
      <c r="G37">
        <f t="shared" si="5"/>
        <v>6.0000000000000005E-2</v>
      </c>
      <c r="H37" s="154"/>
      <c r="I37">
        <f>BRPL_EOD!AK37+BRPL_EOD!AL37</f>
        <v>0.02</v>
      </c>
      <c r="J37">
        <f>BYPL_EOD!AK37+BYPL_EOD!AL37</f>
        <v>0.01</v>
      </c>
      <c r="K37">
        <f>MES_EOD!AK37+MES_EOD!AL37</f>
        <v>0</v>
      </c>
      <c r="L37">
        <f>NDMC_EOD!AK37+NDMC_EOD!AL37</f>
        <v>0.01</v>
      </c>
      <c r="M37">
        <f>TPDDL_EOD!AK37+TPDDL_EOD!AL37</f>
        <v>0.02</v>
      </c>
      <c r="N37">
        <f t="shared" si="0"/>
        <v>0.06</v>
      </c>
      <c r="O37" s="154">
        <f t="shared" si="1"/>
        <v>0</v>
      </c>
      <c r="P37">
        <v>2.0000000000000004E-2</v>
      </c>
      <c r="Q37">
        <v>1.0000000000000002E-2</v>
      </c>
      <c r="R37">
        <v>0</v>
      </c>
      <c r="S37">
        <v>1.0000000000000002E-2</v>
      </c>
      <c r="T37">
        <v>2.0000000000000004E-2</v>
      </c>
      <c r="U37" s="156">
        <f t="shared" si="2"/>
        <v>6.0000000000000012E-2</v>
      </c>
      <c r="V37" s="154">
        <f t="shared" si="3"/>
        <v>0</v>
      </c>
      <c r="Y37">
        <f>BAWANA!AW37+BAWANA!AX37</f>
        <v>0.01</v>
      </c>
      <c r="Z37">
        <f>BAWANA!BD37+BAWANA!BE37</f>
        <v>0.01</v>
      </c>
      <c r="AA37">
        <f>BAWANA!X37+BAWANA!Y37</f>
        <v>0.01</v>
      </c>
      <c r="AB37">
        <f>BAWANA!AE37+BAWANA!AF37</f>
        <v>0.01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6.0000000000000005E-2</v>
      </c>
      <c r="E38">
        <f>BAWANA!AM38</f>
        <v>0</v>
      </c>
      <c r="F38">
        <f t="shared" si="4"/>
        <v>256</v>
      </c>
      <c r="G38">
        <f t="shared" si="5"/>
        <v>6.0000000000000005E-2</v>
      </c>
      <c r="H38" s="154"/>
      <c r="I38">
        <f>BRPL_EOD!AK38+BRPL_EOD!AL38</f>
        <v>0.02</v>
      </c>
      <c r="J38">
        <f>BYPL_EOD!AK38+BYPL_EOD!AL38</f>
        <v>0.01</v>
      </c>
      <c r="K38">
        <f>MES_EOD!AK38+MES_EOD!AL38</f>
        <v>0</v>
      </c>
      <c r="L38">
        <f>NDMC_EOD!AK38+NDMC_EOD!AL38</f>
        <v>0.01</v>
      </c>
      <c r="M38">
        <f>TPDDL_EOD!AK38+TPDDL_EOD!AL38</f>
        <v>0.02</v>
      </c>
      <c r="N38">
        <f t="shared" si="0"/>
        <v>0.06</v>
      </c>
      <c r="O38" s="154">
        <f t="shared" si="1"/>
        <v>0</v>
      </c>
      <c r="P38">
        <v>2.0000000000000004E-2</v>
      </c>
      <c r="Q38">
        <v>1.0000000000000002E-2</v>
      </c>
      <c r="R38">
        <v>0</v>
      </c>
      <c r="S38">
        <v>1.0000000000000002E-2</v>
      </c>
      <c r="T38">
        <v>2.0000000000000004E-2</v>
      </c>
      <c r="U38" s="156">
        <f t="shared" si="2"/>
        <v>6.0000000000000012E-2</v>
      </c>
      <c r="V38" s="154">
        <f t="shared" si="3"/>
        <v>0</v>
      </c>
      <c r="Y38">
        <f>BAWANA!AW38+BAWANA!AX38</f>
        <v>0.01</v>
      </c>
      <c r="Z38">
        <f>BAWANA!BD38+BAWANA!BE38</f>
        <v>0.01</v>
      </c>
      <c r="AA38">
        <f>BAWANA!X38+BAWANA!Y38</f>
        <v>0.01</v>
      </c>
      <c r="AB38">
        <f>BAWANA!AE38+BAWANA!AF38</f>
        <v>0.01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6.0000000000000005E-2</v>
      </c>
      <c r="E39">
        <f>BAWANA!AM39</f>
        <v>0</v>
      </c>
      <c r="F39">
        <f t="shared" si="4"/>
        <v>256</v>
      </c>
      <c r="G39">
        <f t="shared" si="5"/>
        <v>6.0000000000000005E-2</v>
      </c>
      <c r="H39" s="154"/>
      <c r="I39">
        <f>BRPL_EOD!AK39+BRPL_EOD!AL39</f>
        <v>0.02</v>
      </c>
      <c r="J39">
        <f>BYPL_EOD!AK39+BYPL_EOD!AL39</f>
        <v>0.01</v>
      </c>
      <c r="K39">
        <f>MES_EOD!AK39+MES_EOD!AL39</f>
        <v>0</v>
      </c>
      <c r="L39">
        <f>NDMC_EOD!AK39+NDMC_EOD!AL39</f>
        <v>0.01</v>
      </c>
      <c r="M39">
        <f>TPDDL_EOD!AK39+TPDDL_EOD!AL39</f>
        <v>0.02</v>
      </c>
      <c r="N39">
        <f t="shared" si="0"/>
        <v>0.06</v>
      </c>
      <c r="O39" s="154">
        <f t="shared" si="1"/>
        <v>0</v>
      </c>
      <c r="P39">
        <v>2.0000000000000004E-2</v>
      </c>
      <c r="Q39">
        <v>1.0000000000000002E-2</v>
      </c>
      <c r="R39">
        <v>0</v>
      </c>
      <c r="S39">
        <v>1.0000000000000002E-2</v>
      </c>
      <c r="T39">
        <v>2.0000000000000004E-2</v>
      </c>
      <c r="U39" s="156">
        <f t="shared" si="2"/>
        <v>6.0000000000000012E-2</v>
      </c>
      <c r="V39" s="154">
        <f t="shared" si="3"/>
        <v>0</v>
      </c>
      <c r="Y39">
        <f>BAWANA!AW39+BAWANA!AX39</f>
        <v>0.01</v>
      </c>
      <c r="Z39">
        <f>BAWANA!BD39+BAWANA!BE39</f>
        <v>0.01</v>
      </c>
      <c r="AA39">
        <f>BAWANA!X39+BAWANA!Y39</f>
        <v>0.01</v>
      </c>
      <c r="AB39">
        <f>BAWANA!AE39+BAWANA!AF39</f>
        <v>0.01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6.0000000000000005E-2</v>
      </c>
      <c r="E40">
        <f>BAWANA!AM40</f>
        <v>0</v>
      </c>
      <c r="F40">
        <f t="shared" si="4"/>
        <v>256</v>
      </c>
      <c r="G40">
        <f t="shared" si="5"/>
        <v>6.0000000000000005E-2</v>
      </c>
      <c r="H40" s="154"/>
      <c r="I40">
        <f>BRPL_EOD!AK40+BRPL_EOD!AL40</f>
        <v>0.02</v>
      </c>
      <c r="J40">
        <f>BYPL_EOD!AK40+BYPL_EOD!AL40</f>
        <v>0.01</v>
      </c>
      <c r="K40">
        <f>MES_EOD!AK40+MES_EOD!AL40</f>
        <v>0</v>
      </c>
      <c r="L40">
        <f>NDMC_EOD!AK40+NDMC_EOD!AL40</f>
        <v>0.01</v>
      </c>
      <c r="M40">
        <f>TPDDL_EOD!AK40+TPDDL_EOD!AL40</f>
        <v>0.02</v>
      </c>
      <c r="N40">
        <f t="shared" si="0"/>
        <v>0.06</v>
      </c>
      <c r="O40" s="154">
        <f t="shared" si="1"/>
        <v>0</v>
      </c>
      <c r="P40">
        <v>2.0000000000000004E-2</v>
      </c>
      <c r="Q40">
        <v>1.0000000000000002E-2</v>
      </c>
      <c r="R40">
        <v>0</v>
      </c>
      <c r="S40">
        <v>1.0000000000000002E-2</v>
      </c>
      <c r="T40">
        <v>2.0000000000000004E-2</v>
      </c>
      <c r="U40" s="156">
        <f t="shared" si="2"/>
        <v>6.0000000000000012E-2</v>
      </c>
      <c r="V40" s="154">
        <f t="shared" si="3"/>
        <v>0</v>
      </c>
      <c r="Y40">
        <f>BAWANA!AW40+BAWANA!AX40</f>
        <v>0.01</v>
      </c>
      <c r="Z40">
        <f>BAWANA!BD40+BAWANA!BE40</f>
        <v>0.01</v>
      </c>
      <c r="AA40">
        <f>BAWANA!X40+BAWANA!Y40</f>
        <v>0.01</v>
      </c>
      <c r="AB40">
        <f>BAWANA!AE40+BAWANA!AF40</f>
        <v>0.01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6.0000000000000005E-2</v>
      </c>
      <c r="E41">
        <f>BAWANA!AM41</f>
        <v>0</v>
      </c>
      <c r="F41">
        <f t="shared" si="4"/>
        <v>256</v>
      </c>
      <c r="G41">
        <f t="shared" si="5"/>
        <v>6.0000000000000005E-2</v>
      </c>
      <c r="H41" s="154"/>
      <c r="I41">
        <f>BRPL_EOD!AK41+BRPL_EOD!AL41</f>
        <v>0.02</v>
      </c>
      <c r="J41">
        <f>BYPL_EOD!AK41+BYPL_EOD!AL41</f>
        <v>0.01</v>
      </c>
      <c r="K41">
        <f>MES_EOD!AK41+MES_EOD!AL41</f>
        <v>0</v>
      </c>
      <c r="L41">
        <f>NDMC_EOD!AK41+NDMC_EOD!AL41</f>
        <v>0.01</v>
      </c>
      <c r="M41">
        <f>TPDDL_EOD!AK41+TPDDL_EOD!AL41</f>
        <v>0.02</v>
      </c>
      <c r="N41">
        <f t="shared" si="0"/>
        <v>0.06</v>
      </c>
      <c r="O41" s="154">
        <f t="shared" si="1"/>
        <v>0</v>
      </c>
      <c r="P41">
        <v>2.0000000000000004E-2</v>
      </c>
      <c r="Q41">
        <v>1.0000000000000002E-2</v>
      </c>
      <c r="R41">
        <v>0</v>
      </c>
      <c r="S41">
        <v>1.0000000000000002E-2</v>
      </c>
      <c r="T41">
        <v>2.0000000000000004E-2</v>
      </c>
      <c r="U41" s="156">
        <f t="shared" si="2"/>
        <v>6.0000000000000012E-2</v>
      </c>
      <c r="V41" s="154">
        <f t="shared" si="3"/>
        <v>0</v>
      </c>
      <c r="Y41">
        <f>BAWANA!AW41+BAWANA!AX41</f>
        <v>0.01</v>
      </c>
      <c r="Z41">
        <f>BAWANA!BD41+BAWANA!BE41</f>
        <v>0.01</v>
      </c>
      <c r="AA41">
        <f>BAWANA!X41+BAWANA!Y41</f>
        <v>0.01</v>
      </c>
      <c r="AB41">
        <f>BAWANA!AE41+BAWANA!AF41</f>
        <v>0.01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6.0000000000000005E-2</v>
      </c>
      <c r="E42">
        <f>BAWANA!AM42</f>
        <v>0</v>
      </c>
      <c r="F42">
        <f t="shared" si="4"/>
        <v>256</v>
      </c>
      <c r="G42">
        <f t="shared" si="5"/>
        <v>6.0000000000000005E-2</v>
      </c>
      <c r="H42" s="154"/>
      <c r="I42">
        <f>BRPL_EOD!AK42+BRPL_EOD!AL42</f>
        <v>0.02</v>
      </c>
      <c r="J42">
        <f>BYPL_EOD!AK42+BYPL_EOD!AL42</f>
        <v>0.01</v>
      </c>
      <c r="K42">
        <f>MES_EOD!AK42+MES_EOD!AL42</f>
        <v>0</v>
      </c>
      <c r="L42">
        <f>NDMC_EOD!AK42+NDMC_EOD!AL42</f>
        <v>0.01</v>
      </c>
      <c r="M42">
        <f>TPDDL_EOD!AK42+TPDDL_EOD!AL42</f>
        <v>0.02</v>
      </c>
      <c r="N42">
        <f t="shared" si="0"/>
        <v>0.06</v>
      </c>
      <c r="O42" s="154">
        <f t="shared" si="1"/>
        <v>0</v>
      </c>
      <c r="P42">
        <v>2.0000000000000004E-2</v>
      </c>
      <c r="Q42">
        <v>1.0000000000000002E-2</v>
      </c>
      <c r="R42">
        <v>0</v>
      </c>
      <c r="S42">
        <v>1.0000000000000002E-2</v>
      </c>
      <c r="T42">
        <v>2.0000000000000004E-2</v>
      </c>
      <c r="U42" s="156">
        <f t="shared" si="2"/>
        <v>6.0000000000000012E-2</v>
      </c>
      <c r="V42" s="154">
        <f t="shared" si="3"/>
        <v>0</v>
      </c>
      <c r="Y42">
        <f>BAWANA!AW42+BAWANA!AX42</f>
        <v>0.01</v>
      </c>
      <c r="Z42">
        <f>BAWANA!BD42+BAWANA!BE42</f>
        <v>0.01</v>
      </c>
      <c r="AA42">
        <f>BAWANA!X42+BAWANA!Y42</f>
        <v>0.01</v>
      </c>
      <c r="AB42">
        <f>BAWANA!AE42+BAWANA!AF42</f>
        <v>0.01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6.0000000000000005E-2</v>
      </c>
      <c r="E43">
        <f>BAWANA!AM43</f>
        <v>0</v>
      </c>
      <c r="F43">
        <f t="shared" si="4"/>
        <v>256</v>
      </c>
      <c r="G43">
        <f t="shared" si="5"/>
        <v>6.0000000000000005E-2</v>
      </c>
      <c r="H43" s="154"/>
      <c r="I43">
        <f>BRPL_EOD!AK43+BRPL_EOD!AL43</f>
        <v>0.02</v>
      </c>
      <c r="J43">
        <f>BYPL_EOD!AK43+BYPL_EOD!AL43</f>
        <v>0.01</v>
      </c>
      <c r="K43">
        <f>MES_EOD!AK43+MES_EOD!AL43</f>
        <v>0</v>
      </c>
      <c r="L43">
        <f>NDMC_EOD!AK43+NDMC_EOD!AL43</f>
        <v>0.01</v>
      </c>
      <c r="M43">
        <f>TPDDL_EOD!AK43+TPDDL_EOD!AL43</f>
        <v>0.02</v>
      </c>
      <c r="N43">
        <f t="shared" si="0"/>
        <v>0.06</v>
      </c>
      <c r="O43" s="154">
        <f t="shared" si="1"/>
        <v>0</v>
      </c>
      <c r="P43">
        <v>2.0000000000000004E-2</v>
      </c>
      <c r="Q43">
        <v>1.0000000000000002E-2</v>
      </c>
      <c r="R43">
        <v>0</v>
      </c>
      <c r="S43">
        <v>1.0000000000000002E-2</v>
      </c>
      <c r="T43">
        <v>2.0000000000000004E-2</v>
      </c>
      <c r="U43" s="156">
        <f t="shared" si="2"/>
        <v>6.0000000000000012E-2</v>
      </c>
      <c r="V43" s="154">
        <f t="shared" si="3"/>
        <v>0</v>
      </c>
      <c r="Y43">
        <f>BAWANA!AW43+BAWANA!AX43</f>
        <v>0.01</v>
      </c>
      <c r="Z43">
        <f>BAWANA!BD43+BAWANA!BE43</f>
        <v>0.01</v>
      </c>
      <c r="AA43">
        <f>BAWANA!X43+BAWANA!Y43</f>
        <v>0.01</v>
      </c>
      <c r="AB43">
        <f>BAWANA!AE43+BAWANA!AF43</f>
        <v>0.01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6.0000000000000005E-2</v>
      </c>
      <c r="E44">
        <f>BAWANA!AM44</f>
        <v>0</v>
      </c>
      <c r="F44">
        <f t="shared" si="4"/>
        <v>256</v>
      </c>
      <c r="G44">
        <f t="shared" si="5"/>
        <v>6.0000000000000005E-2</v>
      </c>
      <c r="H44" s="154"/>
      <c r="I44">
        <f>BRPL_EOD!AK44+BRPL_EOD!AL44</f>
        <v>0.02</v>
      </c>
      <c r="J44">
        <f>BYPL_EOD!AK44+BYPL_EOD!AL44</f>
        <v>0.01</v>
      </c>
      <c r="K44">
        <f>MES_EOD!AK44+MES_EOD!AL44</f>
        <v>0</v>
      </c>
      <c r="L44">
        <f>NDMC_EOD!AK44+NDMC_EOD!AL44</f>
        <v>0.01</v>
      </c>
      <c r="M44">
        <f>TPDDL_EOD!AK44+TPDDL_EOD!AL44</f>
        <v>0.02</v>
      </c>
      <c r="N44">
        <f t="shared" si="0"/>
        <v>0.06</v>
      </c>
      <c r="O44" s="154">
        <f t="shared" si="1"/>
        <v>0</v>
      </c>
      <c r="P44">
        <v>2.0000000000000004E-2</v>
      </c>
      <c r="Q44">
        <v>1.0000000000000002E-2</v>
      </c>
      <c r="R44">
        <v>0</v>
      </c>
      <c r="S44">
        <v>1.0000000000000002E-2</v>
      </c>
      <c r="T44">
        <v>2.0000000000000004E-2</v>
      </c>
      <c r="U44" s="156">
        <f t="shared" si="2"/>
        <v>6.0000000000000012E-2</v>
      </c>
      <c r="V44" s="154">
        <f t="shared" si="3"/>
        <v>0</v>
      </c>
      <c r="Y44">
        <f>BAWANA!AW44+BAWANA!AX44</f>
        <v>0.01</v>
      </c>
      <c r="Z44">
        <f>BAWANA!BD44+BAWANA!BE44</f>
        <v>0.01</v>
      </c>
      <c r="AA44">
        <f>BAWANA!X44+BAWANA!Y44</f>
        <v>0.01</v>
      </c>
      <c r="AB44">
        <f>BAWANA!AE44+BAWANA!AF44</f>
        <v>0.01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6.0000000000000005E-2</v>
      </c>
      <c r="E45">
        <f>BAWANA!AM45</f>
        <v>0</v>
      </c>
      <c r="F45">
        <f t="shared" si="4"/>
        <v>256</v>
      </c>
      <c r="G45">
        <f t="shared" si="5"/>
        <v>6.0000000000000005E-2</v>
      </c>
      <c r="H45" s="154"/>
      <c r="I45">
        <f>BRPL_EOD!AK45+BRPL_EOD!AL45</f>
        <v>0.02</v>
      </c>
      <c r="J45">
        <f>BYPL_EOD!AK45+BYPL_EOD!AL45</f>
        <v>0.01</v>
      </c>
      <c r="K45">
        <f>MES_EOD!AK45+MES_EOD!AL45</f>
        <v>0</v>
      </c>
      <c r="L45">
        <f>NDMC_EOD!AK45+NDMC_EOD!AL45</f>
        <v>0.01</v>
      </c>
      <c r="M45">
        <f>TPDDL_EOD!AK45+TPDDL_EOD!AL45</f>
        <v>0.02</v>
      </c>
      <c r="N45">
        <f t="shared" si="0"/>
        <v>0.06</v>
      </c>
      <c r="O45" s="154">
        <f t="shared" si="1"/>
        <v>0</v>
      </c>
      <c r="P45">
        <v>2.0000000000000004E-2</v>
      </c>
      <c r="Q45">
        <v>1.0000000000000002E-2</v>
      </c>
      <c r="R45">
        <v>0</v>
      </c>
      <c r="S45">
        <v>1.0000000000000002E-2</v>
      </c>
      <c r="T45">
        <v>2.0000000000000004E-2</v>
      </c>
      <c r="U45" s="156">
        <f t="shared" si="2"/>
        <v>6.0000000000000012E-2</v>
      </c>
      <c r="V45" s="154">
        <f t="shared" si="3"/>
        <v>0</v>
      </c>
      <c r="Y45">
        <f>BAWANA!AW45+BAWANA!AX45</f>
        <v>0.01</v>
      </c>
      <c r="Z45">
        <f>BAWANA!BD45+BAWANA!BE45</f>
        <v>0.01</v>
      </c>
      <c r="AA45">
        <f>BAWANA!X45+BAWANA!Y45</f>
        <v>0.01</v>
      </c>
      <c r="AB45">
        <f>BAWANA!AE45+BAWANA!AF45</f>
        <v>0.01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6.0000000000000005E-2</v>
      </c>
      <c r="E46">
        <f>BAWANA!AM46</f>
        <v>0</v>
      </c>
      <c r="F46">
        <f t="shared" si="4"/>
        <v>256</v>
      </c>
      <c r="G46">
        <f t="shared" si="5"/>
        <v>6.0000000000000005E-2</v>
      </c>
      <c r="H46" s="154"/>
      <c r="I46">
        <f>BRPL_EOD!AK46+BRPL_EOD!AL46</f>
        <v>0.02</v>
      </c>
      <c r="J46">
        <f>BYPL_EOD!AK46+BYPL_EOD!AL46</f>
        <v>0.01</v>
      </c>
      <c r="K46">
        <f>MES_EOD!AK46+MES_EOD!AL46</f>
        <v>0</v>
      </c>
      <c r="L46">
        <f>NDMC_EOD!AK46+NDMC_EOD!AL46</f>
        <v>0.01</v>
      </c>
      <c r="M46">
        <f>TPDDL_EOD!AK46+TPDDL_EOD!AL46</f>
        <v>0.02</v>
      </c>
      <c r="N46">
        <f t="shared" si="0"/>
        <v>0.06</v>
      </c>
      <c r="O46" s="154">
        <f t="shared" si="1"/>
        <v>0</v>
      </c>
      <c r="P46">
        <v>2.0000000000000004E-2</v>
      </c>
      <c r="Q46">
        <v>1.0000000000000002E-2</v>
      </c>
      <c r="R46">
        <v>0</v>
      </c>
      <c r="S46">
        <v>1.0000000000000002E-2</v>
      </c>
      <c r="T46">
        <v>2.0000000000000004E-2</v>
      </c>
      <c r="U46" s="156">
        <f t="shared" si="2"/>
        <v>6.0000000000000012E-2</v>
      </c>
      <c r="V46" s="154">
        <f t="shared" si="3"/>
        <v>0</v>
      </c>
      <c r="Y46">
        <f>BAWANA!AW46+BAWANA!AX46</f>
        <v>0.01</v>
      </c>
      <c r="Z46">
        <f>BAWANA!BD46+BAWANA!BE46</f>
        <v>0.01</v>
      </c>
      <c r="AA46">
        <f>BAWANA!X46+BAWANA!Y46</f>
        <v>0.01</v>
      </c>
      <c r="AB46">
        <f>BAWANA!AE46+BAWANA!AF46</f>
        <v>0.01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6.0000000000000005E-2</v>
      </c>
      <c r="E47">
        <f>BAWANA!AM47</f>
        <v>0</v>
      </c>
      <c r="F47">
        <f t="shared" si="4"/>
        <v>256</v>
      </c>
      <c r="G47">
        <f t="shared" si="5"/>
        <v>6.0000000000000005E-2</v>
      </c>
      <c r="H47" s="154"/>
      <c r="I47">
        <f>BRPL_EOD!AK47+BRPL_EOD!AL47</f>
        <v>0.02</v>
      </c>
      <c r="J47">
        <f>BYPL_EOD!AK47+BYPL_EOD!AL47</f>
        <v>0.01</v>
      </c>
      <c r="K47">
        <f>MES_EOD!AK47+MES_EOD!AL47</f>
        <v>0</v>
      </c>
      <c r="L47">
        <f>NDMC_EOD!AK47+NDMC_EOD!AL47</f>
        <v>0.01</v>
      </c>
      <c r="M47">
        <f>TPDDL_EOD!AK47+TPDDL_EOD!AL47</f>
        <v>0.02</v>
      </c>
      <c r="N47">
        <f t="shared" si="0"/>
        <v>0.06</v>
      </c>
      <c r="O47" s="154">
        <f t="shared" si="1"/>
        <v>0</v>
      </c>
      <c r="P47">
        <v>2.0000000000000004E-2</v>
      </c>
      <c r="Q47">
        <v>1.0000000000000002E-2</v>
      </c>
      <c r="R47">
        <v>0</v>
      </c>
      <c r="S47">
        <v>1.0000000000000002E-2</v>
      </c>
      <c r="T47">
        <v>2.0000000000000004E-2</v>
      </c>
      <c r="U47" s="156">
        <f t="shared" si="2"/>
        <v>6.0000000000000012E-2</v>
      </c>
      <c r="V47" s="154">
        <f t="shared" si="3"/>
        <v>0</v>
      </c>
      <c r="Y47">
        <f>BAWANA!AW47+BAWANA!AX47</f>
        <v>0.01</v>
      </c>
      <c r="Z47">
        <f>BAWANA!BD47+BAWANA!BE47</f>
        <v>0.01</v>
      </c>
      <c r="AA47">
        <f>BAWANA!X47+BAWANA!Y47</f>
        <v>0.01</v>
      </c>
      <c r="AB47">
        <f>BAWANA!AE47+BAWANA!AF47</f>
        <v>0.01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6.0000000000000005E-2</v>
      </c>
      <c r="E48">
        <f>BAWANA!AM48</f>
        <v>0</v>
      </c>
      <c r="F48">
        <f t="shared" si="4"/>
        <v>256</v>
      </c>
      <c r="G48">
        <f t="shared" si="5"/>
        <v>6.0000000000000005E-2</v>
      </c>
      <c r="H48" s="154"/>
      <c r="I48">
        <f>BRPL_EOD!AK48+BRPL_EOD!AL48</f>
        <v>0.02</v>
      </c>
      <c r="J48">
        <f>BYPL_EOD!AK48+BYPL_EOD!AL48</f>
        <v>0.01</v>
      </c>
      <c r="K48">
        <f>MES_EOD!AK48+MES_EOD!AL48</f>
        <v>0</v>
      </c>
      <c r="L48">
        <f>NDMC_EOD!AK48+NDMC_EOD!AL48</f>
        <v>0.01</v>
      </c>
      <c r="M48">
        <f>TPDDL_EOD!AK48+TPDDL_EOD!AL48</f>
        <v>0.02</v>
      </c>
      <c r="N48">
        <f t="shared" si="0"/>
        <v>0.06</v>
      </c>
      <c r="O48" s="154">
        <f t="shared" si="1"/>
        <v>0</v>
      </c>
      <c r="P48">
        <v>2.0000000000000004E-2</v>
      </c>
      <c r="Q48">
        <v>1.0000000000000002E-2</v>
      </c>
      <c r="R48">
        <v>0</v>
      </c>
      <c r="S48">
        <v>1.0000000000000002E-2</v>
      </c>
      <c r="T48">
        <v>2.0000000000000004E-2</v>
      </c>
      <c r="U48" s="156">
        <f t="shared" si="2"/>
        <v>6.0000000000000012E-2</v>
      </c>
      <c r="V48" s="154">
        <f t="shared" si="3"/>
        <v>0</v>
      </c>
      <c r="Y48">
        <f>BAWANA!AW48+BAWANA!AX48</f>
        <v>0.01</v>
      </c>
      <c r="Z48">
        <f>BAWANA!BD48+BAWANA!BE48</f>
        <v>0.01</v>
      </c>
      <c r="AA48">
        <f>BAWANA!X48+BAWANA!Y48</f>
        <v>0.01</v>
      </c>
      <c r="AB48">
        <f>BAWANA!AE48+BAWANA!AF48</f>
        <v>0.01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6.0000000000000005E-2</v>
      </c>
      <c r="E49">
        <f>BAWANA!AM49</f>
        <v>0</v>
      </c>
      <c r="F49">
        <f t="shared" si="4"/>
        <v>256</v>
      </c>
      <c r="G49">
        <f t="shared" si="5"/>
        <v>6.0000000000000005E-2</v>
      </c>
      <c r="H49" s="154"/>
      <c r="I49">
        <f>BRPL_EOD!AK49+BRPL_EOD!AL49</f>
        <v>0.02</v>
      </c>
      <c r="J49">
        <f>BYPL_EOD!AK49+BYPL_EOD!AL49</f>
        <v>0.01</v>
      </c>
      <c r="K49">
        <f>MES_EOD!AK49+MES_EOD!AL49</f>
        <v>0</v>
      </c>
      <c r="L49">
        <f>NDMC_EOD!AK49+NDMC_EOD!AL49</f>
        <v>0.01</v>
      </c>
      <c r="M49">
        <f>TPDDL_EOD!AK49+TPDDL_EOD!AL49</f>
        <v>0.02</v>
      </c>
      <c r="N49">
        <f t="shared" si="0"/>
        <v>0.06</v>
      </c>
      <c r="O49" s="154">
        <f t="shared" si="1"/>
        <v>0</v>
      </c>
      <c r="P49">
        <v>2.0000000000000004E-2</v>
      </c>
      <c r="Q49">
        <v>1.0000000000000002E-2</v>
      </c>
      <c r="R49">
        <v>0</v>
      </c>
      <c r="S49">
        <v>1.0000000000000002E-2</v>
      </c>
      <c r="T49">
        <v>2.0000000000000004E-2</v>
      </c>
      <c r="U49" s="156">
        <f t="shared" si="2"/>
        <v>6.0000000000000012E-2</v>
      </c>
      <c r="V49" s="154">
        <f t="shared" si="3"/>
        <v>0</v>
      </c>
      <c r="Y49">
        <f>BAWANA!AW49+BAWANA!AX49</f>
        <v>0.01</v>
      </c>
      <c r="Z49">
        <f>BAWANA!BD49+BAWANA!BE49</f>
        <v>0.01</v>
      </c>
      <c r="AA49">
        <f>BAWANA!X49+BAWANA!Y49</f>
        <v>0.01</v>
      </c>
      <c r="AB49">
        <f>BAWANA!AE49+BAWANA!AF49</f>
        <v>0.01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6.0000000000000005E-2</v>
      </c>
      <c r="E50">
        <f>BAWANA!AM50</f>
        <v>0</v>
      </c>
      <c r="F50">
        <f t="shared" si="4"/>
        <v>256</v>
      </c>
      <c r="G50">
        <f t="shared" si="5"/>
        <v>6.0000000000000005E-2</v>
      </c>
      <c r="H50" s="154"/>
      <c r="I50">
        <f>BRPL_EOD!AK50+BRPL_EOD!AL50</f>
        <v>0.02</v>
      </c>
      <c r="J50">
        <f>BYPL_EOD!AK50+BYPL_EOD!AL50</f>
        <v>0.01</v>
      </c>
      <c r="K50">
        <f>MES_EOD!AK50+MES_EOD!AL50</f>
        <v>0</v>
      </c>
      <c r="L50">
        <f>NDMC_EOD!AK50+NDMC_EOD!AL50</f>
        <v>0.01</v>
      </c>
      <c r="M50">
        <f>TPDDL_EOD!AK50+TPDDL_EOD!AL50</f>
        <v>0.02</v>
      </c>
      <c r="N50">
        <f t="shared" si="0"/>
        <v>0.06</v>
      </c>
      <c r="O50" s="154">
        <f t="shared" si="1"/>
        <v>0</v>
      </c>
      <c r="P50">
        <v>2.0000000000000004E-2</v>
      </c>
      <c r="Q50">
        <v>1.0000000000000002E-2</v>
      </c>
      <c r="R50">
        <v>0</v>
      </c>
      <c r="S50">
        <v>1.0000000000000002E-2</v>
      </c>
      <c r="T50">
        <v>2.0000000000000004E-2</v>
      </c>
      <c r="U50" s="156">
        <f t="shared" si="2"/>
        <v>6.0000000000000012E-2</v>
      </c>
      <c r="V50" s="154">
        <f t="shared" si="3"/>
        <v>0</v>
      </c>
      <c r="Y50">
        <f>BAWANA!AW50+BAWANA!AX50</f>
        <v>0.01</v>
      </c>
      <c r="Z50">
        <f>BAWANA!BD50+BAWANA!BE50</f>
        <v>0.01</v>
      </c>
      <c r="AA50">
        <f>BAWANA!X50+BAWANA!Y50</f>
        <v>0.01</v>
      </c>
      <c r="AB50">
        <f>BAWANA!AE50+BAWANA!AF50</f>
        <v>0.01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6.0000000000000005E-2</v>
      </c>
      <c r="E51">
        <f>BAWANA!AM51</f>
        <v>0</v>
      </c>
      <c r="F51">
        <f t="shared" si="4"/>
        <v>256</v>
      </c>
      <c r="G51">
        <f t="shared" si="5"/>
        <v>6.0000000000000005E-2</v>
      </c>
      <c r="H51" s="154"/>
      <c r="I51">
        <f>BRPL_EOD!AK51+BRPL_EOD!AL51</f>
        <v>0.02</v>
      </c>
      <c r="J51">
        <f>BYPL_EOD!AK51+BYPL_EOD!AL51</f>
        <v>0.01</v>
      </c>
      <c r="K51">
        <f>MES_EOD!AK51+MES_EOD!AL51</f>
        <v>0</v>
      </c>
      <c r="L51">
        <f>NDMC_EOD!AK51+NDMC_EOD!AL51</f>
        <v>0.01</v>
      </c>
      <c r="M51">
        <f>TPDDL_EOD!AK51+TPDDL_EOD!AL51</f>
        <v>0.02</v>
      </c>
      <c r="N51">
        <f t="shared" si="0"/>
        <v>0.06</v>
      </c>
      <c r="O51" s="154">
        <f t="shared" si="1"/>
        <v>0</v>
      </c>
      <c r="P51">
        <v>2.0000000000000004E-2</v>
      </c>
      <c r="Q51">
        <v>1.0000000000000002E-2</v>
      </c>
      <c r="R51">
        <v>0</v>
      </c>
      <c r="S51">
        <v>1.0000000000000002E-2</v>
      </c>
      <c r="T51">
        <v>2.0000000000000004E-2</v>
      </c>
      <c r="U51" s="156">
        <f t="shared" si="2"/>
        <v>6.0000000000000012E-2</v>
      </c>
      <c r="V51" s="154">
        <f t="shared" si="3"/>
        <v>0</v>
      </c>
      <c r="Y51">
        <f>BAWANA!AW51+BAWANA!AX51</f>
        <v>0.01</v>
      </c>
      <c r="Z51">
        <f>BAWANA!BD51+BAWANA!BE51</f>
        <v>0.01</v>
      </c>
      <c r="AA51">
        <f>BAWANA!X51+BAWANA!Y51</f>
        <v>0.01</v>
      </c>
      <c r="AB51">
        <f>BAWANA!AE51+BAWANA!AF51</f>
        <v>0.01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6.0000000000000005E-2</v>
      </c>
      <c r="E52">
        <f>BAWANA!AM52</f>
        <v>0</v>
      </c>
      <c r="F52">
        <f t="shared" si="4"/>
        <v>256</v>
      </c>
      <c r="G52">
        <f t="shared" si="5"/>
        <v>6.0000000000000005E-2</v>
      </c>
      <c r="H52" s="154"/>
      <c r="I52">
        <f>BRPL_EOD!AK52+BRPL_EOD!AL52</f>
        <v>0.02</v>
      </c>
      <c r="J52">
        <f>BYPL_EOD!AK52+BYPL_EOD!AL52</f>
        <v>0.01</v>
      </c>
      <c r="K52">
        <f>MES_EOD!AK52+MES_EOD!AL52</f>
        <v>0</v>
      </c>
      <c r="L52">
        <f>NDMC_EOD!AK52+NDMC_EOD!AL52</f>
        <v>0.01</v>
      </c>
      <c r="M52">
        <f>TPDDL_EOD!AK52+TPDDL_EOD!AL52</f>
        <v>0.02</v>
      </c>
      <c r="N52">
        <f t="shared" si="0"/>
        <v>0.06</v>
      </c>
      <c r="O52" s="154">
        <f t="shared" si="1"/>
        <v>0</v>
      </c>
      <c r="P52">
        <v>2.0000000000000004E-2</v>
      </c>
      <c r="Q52">
        <v>1.0000000000000002E-2</v>
      </c>
      <c r="R52">
        <v>0</v>
      </c>
      <c r="S52">
        <v>1.0000000000000002E-2</v>
      </c>
      <c r="T52">
        <v>2.0000000000000004E-2</v>
      </c>
      <c r="U52" s="156">
        <f t="shared" si="2"/>
        <v>6.0000000000000012E-2</v>
      </c>
      <c r="V52" s="154">
        <f t="shared" si="3"/>
        <v>0</v>
      </c>
      <c r="Y52">
        <f>BAWANA!AW52+BAWANA!AX52</f>
        <v>0.01</v>
      </c>
      <c r="Z52">
        <f>BAWANA!BD52+BAWANA!BE52</f>
        <v>0.01</v>
      </c>
      <c r="AA52">
        <f>BAWANA!X52+BAWANA!Y52</f>
        <v>0.01</v>
      </c>
      <c r="AB52">
        <f>BAWANA!AE52+BAWANA!AF52</f>
        <v>0.01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6.0000000000000005E-2</v>
      </c>
      <c r="E53">
        <f>BAWANA!AM53</f>
        <v>0</v>
      </c>
      <c r="F53">
        <f t="shared" si="4"/>
        <v>256</v>
      </c>
      <c r="G53">
        <f t="shared" si="5"/>
        <v>6.0000000000000005E-2</v>
      </c>
      <c r="H53" s="154"/>
      <c r="I53">
        <f>BRPL_EOD!AK53+BRPL_EOD!AL53</f>
        <v>0.02</v>
      </c>
      <c r="J53">
        <f>BYPL_EOD!AK53+BYPL_EOD!AL53</f>
        <v>0.01</v>
      </c>
      <c r="K53">
        <f>MES_EOD!AK53+MES_EOD!AL53</f>
        <v>0</v>
      </c>
      <c r="L53">
        <f>NDMC_EOD!AK53+NDMC_EOD!AL53</f>
        <v>0.01</v>
      </c>
      <c r="M53">
        <f>TPDDL_EOD!AK53+TPDDL_EOD!AL53</f>
        <v>0.02</v>
      </c>
      <c r="N53">
        <f t="shared" si="0"/>
        <v>0.06</v>
      </c>
      <c r="O53" s="154">
        <f t="shared" si="1"/>
        <v>0</v>
      </c>
      <c r="P53">
        <v>2.0000000000000004E-2</v>
      </c>
      <c r="Q53">
        <v>1.0000000000000002E-2</v>
      </c>
      <c r="R53">
        <v>0</v>
      </c>
      <c r="S53">
        <v>1.0000000000000002E-2</v>
      </c>
      <c r="T53">
        <v>2.0000000000000004E-2</v>
      </c>
      <c r="U53" s="156">
        <f t="shared" si="2"/>
        <v>6.0000000000000012E-2</v>
      </c>
      <c r="V53" s="154">
        <f t="shared" si="3"/>
        <v>0</v>
      </c>
      <c r="Y53">
        <f>BAWANA!AW53+BAWANA!AX53</f>
        <v>0.01</v>
      </c>
      <c r="Z53">
        <f>BAWANA!BD53+BAWANA!BE53</f>
        <v>0.01</v>
      </c>
      <c r="AA53">
        <f>BAWANA!X53+BAWANA!Y53</f>
        <v>0.01</v>
      </c>
      <c r="AB53">
        <f>BAWANA!AE53+BAWANA!AF53</f>
        <v>0.01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6.0000000000000005E-2</v>
      </c>
      <c r="E54">
        <f>BAWANA!AM54</f>
        <v>0</v>
      </c>
      <c r="F54">
        <f t="shared" si="4"/>
        <v>256</v>
      </c>
      <c r="G54">
        <f t="shared" si="5"/>
        <v>6.0000000000000005E-2</v>
      </c>
      <c r="H54" s="154"/>
      <c r="I54">
        <f>BRPL_EOD!AK54+BRPL_EOD!AL54</f>
        <v>0.02</v>
      </c>
      <c r="J54">
        <f>BYPL_EOD!AK54+BYPL_EOD!AL54</f>
        <v>0.01</v>
      </c>
      <c r="K54">
        <f>MES_EOD!AK54+MES_EOD!AL54</f>
        <v>0</v>
      </c>
      <c r="L54">
        <f>NDMC_EOD!AK54+NDMC_EOD!AL54</f>
        <v>0.01</v>
      </c>
      <c r="M54">
        <f>TPDDL_EOD!AK54+TPDDL_EOD!AL54</f>
        <v>0.02</v>
      </c>
      <c r="N54">
        <f t="shared" si="0"/>
        <v>0.06</v>
      </c>
      <c r="O54" s="154">
        <f t="shared" si="1"/>
        <v>0</v>
      </c>
      <c r="P54">
        <v>2.0000000000000004E-2</v>
      </c>
      <c r="Q54">
        <v>1.0000000000000002E-2</v>
      </c>
      <c r="R54">
        <v>0</v>
      </c>
      <c r="S54">
        <v>1.0000000000000002E-2</v>
      </c>
      <c r="T54">
        <v>2.0000000000000004E-2</v>
      </c>
      <c r="U54" s="156">
        <f t="shared" si="2"/>
        <v>6.0000000000000012E-2</v>
      </c>
      <c r="V54" s="154">
        <f t="shared" si="3"/>
        <v>0</v>
      </c>
      <c r="Y54">
        <f>BAWANA!AW54+BAWANA!AX54</f>
        <v>0.01</v>
      </c>
      <c r="Z54">
        <f>BAWANA!BD54+BAWANA!BE54</f>
        <v>0.01</v>
      </c>
      <c r="AA54">
        <f>BAWANA!X54+BAWANA!Y54</f>
        <v>0.01</v>
      </c>
      <c r="AB54">
        <f>BAWANA!AE54+BAWANA!AF54</f>
        <v>0.01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6.0000000000000005E-2</v>
      </c>
      <c r="E55">
        <f>BAWANA!AM55</f>
        <v>0</v>
      </c>
      <c r="F55">
        <f t="shared" si="4"/>
        <v>256</v>
      </c>
      <c r="G55">
        <f t="shared" si="5"/>
        <v>6.0000000000000005E-2</v>
      </c>
      <c r="H55" s="154"/>
      <c r="I55">
        <f>BRPL_EOD!AK55+BRPL_EOD!AL55</f>
        <v>0.02</v>
      </c>
      <c r="J55">
        <f>BYPL_EOD!AK55+BYPL_EOD!AL55</f>
        <v>0.01</v>
      </c>
      <c r="K55">
        <f>MES_EOD!AK55+MES_EOD!AL55</f>
        <v>0</v>
      </c>
      <c r="L55">
        <f>NDMC_EOD!AK55+NDMC_EOD!AL55</f>
        <v>0.01</v>
      </c>
      <c r="M55">
        <f>TPDDL_EOD!AK55+TPDDL_EOD!AL55</f>
        <v>0.02</v>
      </c>
      <c r="N55">
        <f t="shared" si="0"/>
        <v>0.06</v>
      </c>
      <c r="O55" s="154">
        <f t="shared" si="1"/>
        <v>0</v>
      </c>
      <c r="P55">
        <v>2.0000000000000004E-2</v>
      </c>
      <c r="Q55">
        <v>1.0000000000000002E-2</v>
      </c>
      <c r="R55">
        <v>0</v>
      </c>
      <c r="S55">
        <v>1.0000000000000002E-2</v>
      </c>
      <c r="T55">
        <v>2.0000000000000004E-2</v>
      </c>
      <c r="U55" s="156">
        <f t="shared" si="2"/>
        <v>6.0000000000000012E-2</v>
      </c>
      <c r="V55" s="154">
        <f t="shared" si="3"/>
        <v>0</v>
      </c>
      <c r="Y55">
        <f>BAWANA!AW55+BAWANA!AX55</f>
        <v>0.01</v>
      </c>
      <c r="Z55">
        <f>BAWANA!BD55+BAWANA!BE55</f>
        <v>0.01</v>
      </c>
      <c r="AA55">
        <f>BAWANA!X55+BAWANA!Y55</f>
        <v>0.01</v>
      </c>
      <c r="AB55">
        <f>BAWANA!AE55+BAWANA!AF55</f>
        <v>0.01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6.0000000000000005E-2</v>
      </c>
      <c r="E56">
        <f>BAWANA!AM56</f>
        <v>0</v>
      </c>
      <c r="F56">
        <f t="shared" si="4"/>
        <v>256</v>
      </c>
      <c r="G56">
        <f t="shared" si="5"/>
        <v>6.0000000000000005E-2</v>
      </c>
      <c r="H56" s="154"/>
      <c r="I56">
        <f>BRPL_EOD!AK56+BRPL_EOD!AL56</f>
        <v>0.02</v>
      </c>
      <c r="J56">
        <f>BYPL_EOD!AK56+BYPL_EOD!AL56</f>
        <v>0.01</v>
      </c>
      <c r="K56">
        <f>MES_EOD!AK56+MES_EOD!AL56</f>
        <v>0</v>
      </c>
      <c r="L56">
        <f>NDMC_EOD!AK56+NDMC_EOD!AL56</f>
        <v>0.01</v>
      </c>
      <c r="M56">
        <f>TPDDL_EOD!AK56+TPDDL_EOD!AL56</f>
        <v>0.02</v>
      </c>
      <c r="N56">
        <f t="shared" si="0"/>
        <v>0.06</v>
      </c>
      <c r="O56" s="154">
        <f t="shared" si="1"/>
        <v>0</v>
      </c>
      <c r="P56">
        <v>2.0000000000000004E-2</v>
      </c>
      <c r="Q56">
        <v>1.0000000000000002E-2</v>
      </c>
      <c r="R56">
        <v>0</v>
      </c>
      <c r="S56">
        <v>1.0000000000000002E-2</v>
      </c>
      <c r="T56">
        <v>2.0000000000000004E-2</v>
      </c>
      <c r="U56" s="156">
        <f t="shared" si="2"/>
        <v>6.0000000000000012E-2</v>
      </c>
      <c r="V56" s="154">
        <f t="shared" si="3"/>
        <v>0</v>
      </c>
      <c r="Y56">
        <f>BAWANA!AW56+BAWANA!AX56</f>
        <v>0.01</v>
      </c>
      <c r="Z56">
        <f>BAWANA!BD56+BAWANA!BE56</f>
        <v>0.01</v>
      </c>
      <c r="AA56">
        <f>BAWANA!X56+BAWANA!Y56</f>
        <v>0.01</v>
      </c>
      <c r="AB56">
        <f>BAWANA!AE56+BAWANA!AF56</f>
        <v>0.01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6.0000000000000005E-2</v>
      </c>
      <c r="E57">
        <f>BAWANA!AM57</f>
        <v>0</v>
      </c>
      <c r="F57">
        <f t="shared" si="4"/>
        <v>256</v>
      </c>
      <c r="G57">
        <f t="shared" si="5"/>
        <v>6.0000000000000005E-2</v>
      </c>
      <c r="H57" s="154"/>
      <c r="I57">
        <f>BRPL_EOD!AK57+BRPL_EOD!AL57</f>
        <v>0.02</v>
      </c>
      <c r="J57">
        <f>BYPL_EOD!AK57+BYPL_EOD!AL57</f>
        <v>0.01</v>
      </c>
      <c r="K57">
        <f>MES_EOD!AK57+MES_EOD!AL57</f>
        <v>0</v>
      </c>
      <c r="L57">
        <f>NDMC_EOD!AK57+NDMC_EOD!AL57</f>
        <v>0.01</v>
      </c>
      <c r="M57">
        <f>TPDDL_EOD!AK57+TPDDL_EOD!AL57</f>
        <v>0.02</v>
      </c>
      <c r="N57">
        <f t="shared" si="0"/>
        <v>0.06</v>
      </c>
      <c r="O57" s="154">
        <f t="shared" si="1"/>
        <v>0</v>
      </c>
      <c r="P57">
        <v>2.0000000000000004E-2</v>
      </c>
      <c r="Q57">
        <v>1.0000000000000002E-2</v>
      </c>
      <c r="R57">
        <v>0</v>
      </c>
      <c r="S57">
        <v>1.0000000000000002E-2</v>
      </c>
      <c r="T57">
        <v>2.0000000000000004E-2</v>
      </c>
      <c r="U57" s="156">
        <f t="shared" si="2"/>
        <v>6.0000000000000012E-2</v>
      </c>
      <c r="V57" s="154">
        <f t="shared" si="3"/>
        <v>0</v>
      </c>
      <c r="Y57">
        <f>BAWANA!AW57+BAWANA!AX57</f>
        <v>0.01</v>
      </c>
      <c r="Z57">
        <f>BAWANA!BD57+BAWANA!BE57</f>
        <v>0.01</v>
      </c>
      <c r="AA57">
        <f>BAWANA!X57+BAWANA!Y57</f>
        <v>0.01</v>
      </c>
      <c r="AB57">
        <f>BAWANA!AE57+BAWANA!AF57</f>
        <v>0.01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6.0000000000000005E-2</v>
      </c>
      <c r="E58">
        <f>BAWANA!AM58</f>
        <v>0</v>
      </c>
      <c r="F58">
        <f t="shared" si="4"/>
        <v>256</v>
      </c>
      <c r="G58">
        <f t="shared" si="5"/>
        <v>6.0000000000000005E-2</v>
      </c>
      <c r="H58" s="154"/>
      <c r="I58">
        <f>BRPL_EOD!AK58+BRPL_EOD!AL58</f>
        <v>0.02</v>
      </c>
      <c r="J58">
        <f>BYPL_EOD!AK58+BYPL_EOD!AL58</f>
        <v>0.01</v>
      </c>
      <c r="K58">
        <f>MES_EOD!AK58+MES_EOD!AL58</f>
        <v>0</v>
      </c>
      <c r="L58">
        <f>NDMC_EOD!AK58+NDMC_EOD!AL58</f>
        <v>0.01</v>
      </c>
      <c r="M58">
        <f>TPDDL_EOD!AK58+TPDDL_EOD!AL58</f>
        <v>0.02</v>
      </c>
      <c r="N58">
        <f t="shared" si="0"/>
        <v>0.06</v>
      </c>
      <c r="O58" s="154">
        <f t="shared" si="1"/>
        <v>0</v>
      </c>
      <c r="P58">
        <v>2.0000000000000004E-2</v>
      </c>
      <c r="Q58">
        <v>1.0000000000000002E-2</v>
      </c>
      <c r="R58">
        <v>0</v>
      </c>
      <c r="S58">
        <v>1.0000000000000002E-2</v>
      </c>
      <c r="T58">
        <v>2.0000000000000004E-2</v>
      </c>
      <c r="U58" s="156">
        <f t="shared" si="2"/>
        <v>6.0000000000000012E-2</v>
      </c>
      <c r="V58" s="154">
        <f t="shared" si="3"/>
        <v>0</v>
      </c>
      <c r="Y58">
        <f>BAWANA!AW58+BAWANA!AX58</f>
        <v>0.01</v>
      </c>
      <c r="Z58">
        <f>BAWANA!BD58+BAWANA!BE58</f>
        <v>0.01</v>
      </c>
      <c r="AA58">
        <f>BAWANA!X58+BAWANA!Y58</f>
        <v>0.01</v>
      </c>
      <c r="AB58">
        <f>BAWANA!AE58+BAWANA!AF58</f>
        <v>0.01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6.0000000000000005E-2</v>
      </c>
      <c r="E59">
        <f>BAWANA!AM59</f>
        <v>0</v>
      </c>
      <c r="F59">
        <f t="shared" si="4"/>
        <v>256</v>
      </c>
      <c r="G59">
        <f t="shared" si="5"/>
        <v>6.0000000000000005E-2</v>
      </c>
      <c r="H59" s="154"/>
      <c r="I59">
        <f>BRPL_EOD!AK59+BRPL_EOD!AL59</f>
        <v>0.02</v>
      </c>
      <c r="J59">
        <f>BYPL_EOD!AK59+BYPL_EOD!AL59</f>
        <v>0.01</v>
      </c>
      <c r="K59">
        <f>MES_EOD!AK59+MES_EOD!AL59</f>
        <v>0</v>
      </c>
      <c r="L59">
        <f>NDMC_EOD!AK59+NDMC_EOD!AL59</f>
        <v>0.01</v>
      </c>
      <c r="M59">
        <f>TPDDL_EOD!AK59+TPDDL_EOD!AL59</f>
        <v>0.02</v>
      </c>
      <c r="N59">
        <f t="shared" si="0"/>
        <v>0.06</v>
      </c>
      <c r="O59" s="154">
        <f t="shared" si="1"/>
        <v>0</v>
      </c>
      <c r="P59">
        <v>2.0000000000000004E-2</v>
      </c>
      <c r="Q59">
        <v>1.0000000000000002E-2</v>
      </c>
      <c r="R59">
        <v>0</v>
      </c>
      <c r="S59">
        <v>1.0000000000000002E-2</v>
      </c>
      <c r="T59">
        <v>2.0000000000000004E-2</v>
      </c>
      <c r="U59" s="156">
        <f t="shared" si="2"/>
        <v>6.0000000000000012E-2</v>
      </c>
      <c r="V59" s="154">
        <f t="shared" si="3"/>
        <v>0</v>
      </c>
      <c r="Y59">
        <f>BAWANA!AW59+BAWANA!AX59</f>
        <v>0.01</v>
      </c>
      <c r="Z59">
        <f>BAWANA!BD59+BAWANA!BE59</f>
        <v>0.01</v>
      </c>
      <c r="AA59">
        <f>BAWANA!X59+BAWANA!Y59</f>
        <v>0.01</v>
      </c>
      <c r="AB59">
        <f>BAWANA!AE59+BAWANA!AF59</f>
        <v>0.01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6.0000000000000005E-2</v>
      </c>
      <c r="E60">
        <f>BAWANA!AM60</f>
        <v>0</v>
      </c>
      <c r="F60">
        <f t="shared" si="4"/>
        <v>256</v>
      </c>
      <c r="G60">
        <f t="shared" si="5"/>
        <v>6.0000000000000005E-2</v>
      </c>
      <c r="H60" s="154"/>
      <c r="I60">
        <f>BRPL_EOD!AK60+BRPL_EOD!AL60</f>
        <v>0.02</v>
      </c>
      <c r="J60">
        <f>BYPL_EOD!AK60+BYPL_EOD!AL60</f>
        <v>0.01</v>
      </c>
      <c r="K60">
        <f>MES_EOD!AK60+MES_EOD!AL60</f>
        <v>0</v>
      </c>
      <c r="L60">
        <f>NDMC_EOD!AK60+NDMC_EOD!AL60</f>
        <v>0.01</v>
      </c>
      <c r="M60">
        <f>TPDDL_EOD!AK60+TPDDL_EOD!AL60</f>
        <v>0.02</v>
      </c>
      <c r="N60">
        <f t="shared" si="0"/>
        <v>0.06</v>
      </c>
      <c r="O60" s="154">
        <f t="shared" si="1"/>
        <v>0</v>
      </c>
      <c r="P60">
        <v>2.0000000000000004E-2</v>
      </c>
      <c r="Q60">
        <v>1.0000000000000002E-2</v>
      </c>
      <c r="R60">
        <v>0</v>
      </c>
      <c r="S60">
        <v>1.0000000000000002E-2</v>
      </c>
      <c r="T60">
        <v>2.0000000000000004E-2</v>
      </c>
      <c r="U60" s="156">
        <f t="shared" si="2"/>
        <v>6.0000000000000012E-2</v>
      </c>
      <c r="V60" s="154">
        <f t="shared" si="3"/>
        <v>0</v>
      </c>
      <c r="Y60">
        <f>BAWANA!AW60+BAWANA!AX60</f>
        <v>0.01</v>
      </c>
      <c r="Z60">
        <f>BAWANA!BD60+BAWANA!BE60</f>
        <v>0.01</v>
      </c>
      <c r="AA60">
        <f>BAWANA!X60+BAWANA!Y60</f>
        <v>0.01</v>
      </c>
      <c r="AB60">
        <f>BAWANA!AE60+BAWANA!AF60</f>
        <v>0.01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6.0000000000000005E-2</v>
      </c>
      <c r="E61">
        <f>BAWANA!AM61</f>
        <v>0</v>
      </c>
      <c r="F61">
        <f t="shared" si="4"/>
        <v>256</v>
      </c>
      <c r="G61">
        <f t="shared" si="5"/>
        <v>6.0000000000000005E-2</v>
      </c>
      <c r="H61" s="154"/>
      <c r="I61">
        <f>BRPL_EOD!AK61+BRPL_EOD!AL61</f>
        <v>0.02</v>
      </c>
      <c r="J61">
        <f>BYPL_EOD!AK61+BYPL_EOD!AL61</f>
        <v>0.01</v>
      </c>
      <c r="K61">
        <f>MES_EOD!AK61+MES_EOD!AL61</f>
        <v>0</v>
      </c>
      <c r="L61">
        <f>NDMC_EOD!AK61+NDMC_EOD!AL61</f>
        <v>0.01</v>
      </c>
      <c r="M61">
        <f>TPDDL_EOD!AK61+TPDDL_EOD!AL61</f>
        <v>0.02</v>
      </c>
      <c r="N61">
        <f t="shared" si="0"/>
        <v>0.06</v>
      </c>
      <c r="O61" s="154">
        <f t="shared" si="1"/>
        <v>0</v>
      </c>
      <c r="P61">
        <v>2.0000000000000004E-2</v>
      </c>
      <c r="Q61">
        <v>1.0000000000000002E-2</v>
      </c>
      <c r="R61">
        <v>0</v>
      </c>
      <c r="S61">
        <v>1.0000000000000002E-2</v>
      </c>
      <c r="T61">
        <v>2.0000000000000004E-2</v>
      </c>
      <c r="U61" s="156">
        <f t="shared" si="2"/>
        <v>6.0000000000000012E-2</v>
      </c>
      <c r="V61" s="154">
        <f t="shared" si="3"/>
        <v>0</v>
      </c>
      <c r="Y61">
        <f>BAWANA!AW61+BAWANA!AX61</f>
        <v>0.01</v>
      </c>
      <c r="Z61">
        <f>BAWANA!BD61+BAWANA!BE61</f>
        <v>0.01</v>
      </c>
      <c r="AA61">
        <f>BAWANA!X61+BAWANA!Y61</f>
        <v>0.01</v>
      </c>
      <c r="AB61">
        <f>BAWANA!AE61+BAWANA!AF61</f>
        <v>0.01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6.0000000000000005E-2</v>
      </c>
      <c r="E62">
        <f>BAWANA!AM62</f>
        <v>0</v>
      </c>
      <c r="F62">
        <f t="shared" si="4"/>
        <v>256</v>
      </c>
      <c r="G62">
        <f t="shared" si="5"/>
        <v>6.0000000000000005E-2</v>
      </c>
      <c r="H62" s="154"/>
      <c r="I62">
        <f>BRPL_EOD!AK62+BRPL_EOD!AL62</f>
        <v>0.02</v>
      </c>
      <c r="J62">
        <f>BYPL_EOD!AK62+BYPL_EOD!AL62</f>
        <v>0.01</v>
      </c>
      <c r="K62">
        <f>MES_EOD!AK62+MES_EOD!AL62</f>
        <v>0</v>
      </c>
      <c r="L62">
        <f>NDMC_EOD!AK62+NDMC_EOD!AL62</f>
        <v>0.01</v>
      </c>
      <c r="M62">
        <f>TPDDL_EOD!AK62+TPDDL_EOD!AL62</f>
        <v>0.02</v>
      </c>
      <c r="N62">
        <f t="shared" si="0"/>
        <v>0.06</v>
      </c>
      <c r="O62" s="154">
        <f t="shared" si="1"/>
        <v>0</v>
      </c>
      <c r="P62">
        <v>2.0000000000000004E-2</v>
      </c>
      <c r="Q62">
        <v>1.0000000000000002E-2</v>
      </c>
      <c r="R62">
        <v>0</v>
      </c>
      <c r="S62">
        <v>1.0000000000000002E-2</v>
      </c>
      <c r="T62">
        <v>2.0000000000000004E-2</v>
      </c>
      <c r="U62" s="156">
        <f t="shared" si="2"/>
        <v>6.0000000000000012E-2</v>
      </c>
      <c r="V62" s="154">
        <f t="shared" si="3"/>
        <v>0</v>
      </c>
      <c r="Y62">
        <f>BAWANA!AW62+BAWANA!AX62</f>
        <v>0.01</v>
      </c>
      <c r="Z62">
        <f>BAWANA!BD62+BAWANA!BE62</f>
        <v>0.01</v>
      </c>
      <c r="AA62">
        <f>BAWANA!X62+BAWANA!Y62</f>
        <v>0.01</v>
      </c>
      <c r="AB62">
        <f>BAWANA!AE62+BAWANA!AF62</f>
        <v>0.01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6.0000000000000005E-2</v>
      </c>
      <c r="E63">
        <f>BAWANA!AM63</f>
        <v>0</v>
      </c>
      <c r="F63">
        <f t="shared" si="4"/>
        <v>256</v>
      </c>
      <c r="G63">
        <f t="shared" si="5"/>
        <v>6.0000000000000005E-2</v>
      </c>
      <c r="H63" s="154"/>
      <c r="I63">
        <f>BRPL_EOD!AK63+BRPL_EOD!AL63</f>
        <v>0.02</v>
      </c>
      <c r="J63">
        <f>BYPL_EOD!AK63+BYPL_EOD!AL63</f>
        <v>0.01</v>
      </c>
      <c r="K63">
        <f>MES_EOD!AK63+MES_EOD!AL63</f>
        <v>0</v>
      </c>
      <c r="L63">
        <f>NDMC_EOD!AK63+NDMC_EOD!AL63</f>
        <v>0.01</v>
      </c>
      <c r="M63">
        <f>TPDDL_EOD!AK63+TPDDL_EOD!AL63</f>
        <v>0.02</v>
      </c>
      <c r="N63">
        <f t="shared" si="0"/>
        <v>0.06</v>
      </c>
      <c r="O63" s="154">
        <f t="shared" si="1"/>
        <v>0</v>
      </c>
      <c r="P63">
        <v>2.0000000000000004E-2</v>
      </c>
      <c r="Q63">
        <v>1.0000000000000002E-2</v>
      </c>
      <c r="R63">
        <v>0</v>
      </c>
      <c r="S63">
        <v>1.0000000000000002E-2</v>
      </c>
      <c r="T63">
        <v>2.0000000000000004E-2</v>
      </c>
      <c r="U63" s="156">
        <f t="shared" si="2"/>
        <v>6.0000000000000012E-2</v>
      </c>
      <c r="V63" s="154">
        <f t="shared" si="3"/>
        <v>0</v>
      </c>
      <c r="Y63">
        <f>BAWANA!AW63+BAWANA!AX63</f>
        <v>0.01</v>
      </c>
      <c r="Z63">
        <f>BAWANA!BD63+BAWANA!BE63</f>
        <v>0.01</v>
      </c>
      <c r="AA63">
        <f>BAWANA!X63+BAWANA!Y63</f>
        <v>0.01</v>
      </c>
      <c r="AB63">
        <f>BAWANA!AE63+BAWANA!AF63</f>
        <v>0.01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6.0000000000000005E-2</v>
      </c>
      <c r="E64">
        <f>BAWANA!AM64</f>
        <v>0</v>
      </c>
      <c r="F64">
        <f t="shared" si="4"/>
        <v>256</v>
      </c>
      <c r="G64">
        <f t="shared" si="5"/>
        <v>6.0000000000000005E-2</v>
      </c>
      <c r="H64" s="154"/>
      <c r="I64">
        <f>BRPL_EOD!AK64+BRPL_EOD!AL64</f>
        <v>0.02</v>
      </c>
      <c r="J64">
        <f>BYPL_EOD!AK64+BYPL_EOD!AL64</f>
        <v>0.01</v>
      </c>
      <c r="K64">
        <f>MES_EOD!AK64+MES_EOD!AL64</f>
        <v>0</v>
      </c>
      <c r="L64">
        <f>NDMC_EOD!AK64+NDMC_EOD!AL64</f>
        <v>0.01</v>
      </c>
      <c r="M64">
        <f>TPDDL_EOD!AK64+TPDDL_EOD!AL64</f>
        <v>0.02</v>
      </c>
      <c r="N64">
        <f t="shared" si="0"/>
        <v>0.06</v>
      </c>
      <c r="O64" s="154">
        <f t="shared" si="1"/>
        <v>0</v>
      </c>
      <c r="P64">
        <v>2.0000000000000004E-2</v>
      </c>
      <c r="Q64">
        <v>1.0000000000000002E-2</v>
      </c>
      <c r="R64">
        <v>0</v>
      </c>
      <c r="S64">
        <v>1.0000000000000002E-2</v>
      </c>
      <c r="T64">
        <v>2.0000000000000004E-2</v>
      </c>
      <c r="U64" s="156">
        <f t="shared" si="2"/>
        <v>6.0000000000000012E-2</v>
      </c>
      <c r="V64" s="154">
        <f t="shared" si="3"/>
        <v>0</v>
      </c>
      <c r="Y64">
        <f>BAWANA!AW64+BAWANA!AX64</f>
        <v>0.01</v>
      </c>
      <c r="Z64">
        <f>BAWANA!BD64+BAWANA!BE64</f>
        <v>0.01</v>
      </c>
      <c r="AA64">
        <f>BAWANA!X64+BAWANA!Y64</f>
        <v>0.01</v>
      </c>
      <c r="AB64">
        <f>BAWANA!AE64+BAWANA!AF64</f>
        <v>0.01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6.0000000000000005E-2</v>
      </c>
      <c r="E65">
        <f>BAWANA!AM65</f>
        <v>0</v>
      </c>
      <c r="F65">
        <f t="shared" si="4"/>
        <v>256</v>
      </c>
      <c r="G65">
        <f t="shared" si="5"/>
        <v>6.0000000000000005E-2</v>
      </c>
      <c r="H65" s="154"/>
      <c r="I65">
        <f>BRPL_EOD!AK65+BRPL_EOD!AL65</f>
        <v>0.02</v>
      </c>
      <c r="J65">
        <f>BYPL_EOD!AK65+BYPL_EOD!AL65</f>
        <v>0.01</v>
      </c>
      <c r="K65">
        <f>MES_EOD!AK65+MES_EOD!AL65</f>
        <v>0</v>
      </c>
      <c r="L65">
        <f>NDMC_EOD!AK65+NDMC_EOD!AL65</f>
        <v>0.01</v>
      </c>
      <c r="M65">
        <f>TPDDL_EOD!AK65+TPDDL_EOD!AL65</f>
        <v>0.02</v>
      </c>
      <c r="N65">
        <f t="shared" si="0"/>
        <v>0.06</v>
      </c>
      <c r="O65" s="154">
        <f t="shared" si="1"/>
        <v>0</v>
      </c>
      <c r="P65">
        <v>2.0000000000000004E-2</v>
      </c>
      <c r="Q65">
        <v>1.0000000000000002E-2</v>
      </c>
      <c r="R65">
        <v>0</v>
      </c>
      <c r="S65">
        <v>1.0000000000000002E-2</v>
      </c>
      <c r="T65">
        <v>2.0000000000000004E-2</v>
      </c>
      <c r="U65" s="156">
        <f t="shared" si="2"/>
        <v>6.0000000000000012E-2</v>
      </c>
      <c r="V65" s="154">
        <f t="shared" si="3"/>
        <v>0</v>
      </c>
      <c r="Y65">
        <f>BAWANA!AW65+BAWANA!AX65</f>
        <v>0.01</v>
      </c>
      <c r="Z65">
        <f>BAWANA!BD65+BAWANA!BE65</f>
        <v>0.01</v>
      </c>
      <c r="AA65">
        <f>BAWANA!X65+BAWANA!Y65</f>
        <v>0.01</v>
      </c>
      <c r="AB65">
        <f>BAWANA!AE65+BAWANA!AF65</f>
        <v>0.01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6.0000000000000005E-2</v>
      </c>
      <c r="E66">
        <f>BAWANA!AM66</f>
        <v>0</v>
      </c>
      <c r="F66">
        <f t="shared" si="4"/>
        <v>256</v>
      </c>
      <c r="G66">
        <f t="shared" si="5"/>
        <v>6.0000000000000005E-2</v>
      </c>
      <c r="H66" s="154"/>
      <c r="I66">
        <f>BRPL_EOD!AK66+BRPL_EOD!AL66</f>
        <v>0.02</v>
      </c>
      <c r="J66">
        <f>BYPL_EOD!AK66+BYPL_EOD!AL66</f>
        <v>0.01</v>
      </c>
      <c r="K66">
        <f>MES_EOD!AK66+MES_EOD!AL66</f>
        <v>0</v>
      </c>
      <c r="L66">
        <f>NDMC_EOD!AK66+NDMC_EOD!AL66</f>
        <v>0.01</v>
      </c>
      <c r="M66">
        <f>TPDDL_EOD!AK66+TPDDL_EOD!AL66</f>
        <v>0.02</v>
      </c>
      <c r="N66">
        <f t="shared" si="0"/>
        <v>0.06</v>
      </c>
      <c r="O66" s="154">
        <f t="shared" si="1"/>
        <v>0</v>
      </c>
      <c r="P66">
        <v>2.0000000000000004E-2</v>
      </c>
      <c r="Q66">
        <v>1.0000000000000002E-2</v>
      </c>
      <c r="R66">
        <v>0</v>
      </c>
      <c r="S66">
        <v>1.0000000000000002E-2</v>
      </c>
      <c r="T66">
        <v>2.0000000000000004E-2</v>
      </c>
      <c r="U66" s="156">
        <f t="shared" si="2"/>
        <v>6.0000000000000012E-2</v>
      </c>
      <c r="V66" s="154">
        <f t="shared" si="3"/>
        <v>0</v>
      </c>
      <c r="Y66">
        <f>BAWANA!AW66+BAWANA!AX66</f>
        <v>0.01</v>
      </c>
      <c r="Z66">
        <f>BAWANA!BD66+BAWANA!BE66</f>
        <v>0.01</v>
      </c>
      <c r="AA66">
        <f>BAWANA!X66+BAWANA!Y66</f>
        <v>0.01</v>
      </c>
      <c r="AB66">
        <f>BAWANA!AE66+BAWANA!AF66</f>
        <v>0.01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6.0000000000000005E-2</v>
      </c>
      <c r="E67">
        <f>BAWANA!AM67</f>
        <v>0</v>
      </c>
      <c r="F67">
        <f t="shared" si="4"/>
        <v>256</v>
      </c>
      <c r="G67">
        <f t="shared" si="5"/>
        <v>6.0000000000000005E-2</v>
      </c>
      <c r="H67" s="154"/>
      <c r="I67">
        <f>BRPL_EOD!AK67+BRPL_EOD!AL67</f>
        <v>0.02</v>
      </c>
      <c r="J67">
        <f>BYPL_EOD!AK67+BYPL_EOD!AL67</f>
        <v>0.01</v>
      </c>
      <c r="K67">
        <f>MES_EOD!AK67+MES_EOD!AL67</f>
        <v>0</v>
      </c>
      <c r="L67">
        <f>NDMC_EOD!AK67+NDMC_EOD!AL67</f>
        <v>0.01</v>
      </c>
      <c r="M67">
        <f>TPDDL_EOD!AK67+TPDDL_EOD!AL67</f>
        <v>0.02</v>
      </c>
      <c r="N67">
        <f t="shared" ref="N67:N98" si="7">SUM(I67:M67)</f>
        <v>0.06</v>
      </c>
      <c r="O67" s="154">
        <f t="shared" ref="O67:O98" si="8">G67-N67</f>
        <v>0</v>
      </c>
      <c r="P67">
        <v>2.0000000000000004E-2</v>
      </c>
      <c r="Q67">
        <v>1.0000000000000002E-2</v>
      </c>
      <c r="R67">
        <v>0</v>
      </c>
      <c r="S67">
        <v>1.0000000000000002E-2</v>
      </c>
      <c r="T67">
        <v>2.0000000000000004E-2</v>
      </c>
      <c r="U67" s="156">
        <f t="shared" ref="U67:U98" si="9">SUM(P67:T67)</f>
        <v>6.0000000000000012E-2</v>
      </c>
      <c r="V67" s="154">
        <f t="shared" ref="V67:V99" si="10">G67-U67</f>
        <v>0</v>
      </c>
      <c r="Y67">
        <f>BAWANA!AW67+BAWANA!AX67</f>
        <v>0.01</v>
      </c>
      <c r="Z67">
        <f>BAWANA!BD67+BAWANA!BE67</f>
        <v>0.01</v>
      </c>
      <c r="AA67">
        <f>BAWANA!X67+BAWANA!Y67</f>
        <v>0.01</v>
      </c>
      <c r="AB67">
        <f>BAWANA!AE67+BAWANA!AF67</f>
        <v>0.01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6.0000000000000005E-2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6.0000000000000005E-2</v>
      </c>
      <c r="H68" s="154"/>
      <c r="I68">
        <f>BRPL_EOD!AK68+BRPL_EOD!AL68</f>
        <v>0.02</v>
      </c>
      <c r="J68">
        <f>BYPL_EOD!AK68+BYPL_EOD!AL68</f>
        <v>0.01</v>
      </c>
      <c r="K68">
        <f>MES_EOD!AK68+MES_EOD!AL68</f>
        <v>0</v>
      </c>
      <c r="L68">
        <f>NDMC_EOD!AK68+NDMC_EOD!AL68</f>
        <v>0.01</v>
      </c>
      <c r="M68">
        <f>TPDDL_EOD!AK68+TPDDL_EOD!AL68</f>
        <v>0.02</v>
      </c>
      <c r="N68">
        <f t="shared" si="7"/>
        <v>0.06</v>
      </c>
      <c r="O68" s="154">
        <f t="shared" si="8"/>
        <v>0</v>
      </c>
      <c r="P68">
        <v>2.0000000000000004E-2</v>
      </c>
      <c r="Q68">
        <v>1.0000000000000002E-2</v>
      </c>
      <c r="R68">
        <v>0</v>
      </c>
      <c r="S68">
        <v>1.0000000000000002E-2</v>
      </c>
      <c r="T68">
        <v>2.0000000000000004E-2</v>
      </c>
      <c r="U68" s="156">
        <f t="shared" si="9"/>
        <v>6.0000000000000012E-2</v>
      </c>
      <c r="V68" s="154">
        <f t="shared" si="10"/>
        <v>0</v>
      </c>
      <c r="Y68">
        <f>BAWANA!AW68+BAWANA!AX68</f>
        <v>0.01</v>
      </c>
      <c r="Z68">
        <f>BAWANA!BD68+BAWANA!BE68</f>
        <v>0.01</v>
      </c>
      <c r="AA68">
        <f>BAWANA!X68+BAWANA!Y68</f>
        <v>0.01</v>
      </c>
      <c r="AB68">
        <f>BAWANA!AE68+BAWANA!AF68</f>
        <v>0.01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6.0000000000000005E-2</v>
      </c>
      <c r="E69">
        <f>BAWANA!AM69</f>
        <v>0</v>
      </c>
      <c r="F69">
        <f t="shared" si="11"/>
        <v>256</v>
      </c>
      <c r="G69">
        <f t="shared" si="12"/>
        <v>6.0000000000000005E-2</v>
      </c>
      <c r="H69" s="154"/>
      <c r="I69">
        <f>BRPL_EOD!AK69+BRPL_EOD!AL69</f>
        <v>0.02</v>
      </c>
      <c r="J69">
        <f>BYPL_EOD!AK69+BYPL_EOD!AL69</f>
        <v>0.01</v>
      </c>
      <c r="K69">
        <f>MES_EOD!AK69+MES_EOD!AL69</f>
        <v>0</v>
      </c>
      <c r="L69">
        <f>NDMC_EOD!AK69+NDMC_EOD!AL69</f>
        <v>0.01</v>
      </c>
      <c r="M69">
        <f>TPDDL_EOD!AK69+TPDDL_EOD!AL69</f>
        <v>0.02</v>
      </c>
      <c r="N69">
        <f t="shared" si="7"/>
        <v>0.06</v>
      </c>
      <c r="O69" s="154">
        <f t="shared" si="8"/>
        <v>0</v>
      </c>
      <c r="P69">
        <v>2.0000000000000004E-2</v>
      </c>
      <c r="Q69">
        <v>1.0000000000000002E-2</v>
      </c>
      <c r="R69">
        <v>0</v>
      </c>
      <c r="S69">
        <v>1.0000000000000002E-2</v>
      </c>
      <c r="T69">
        <v>2.0000000000000004E-2</v>
      </c>
      <c r="U69" s="156">
        <f t="shared" si="9"/>
        <v>6.0000000000000012E-2</v>
      </c>
      <c r="V69" s="154">
        <f t="shared" si="10"/>
        <v>0</v>
      </c>
      <c r="Y69">
        <f>BAWANA!AW69+BAWANA!AX69</f>
        <v>0.01</v>
      </c>
      <c r="Z69">
        <f>BAWANA!BD69+BAWANA!BE69</f>
        <v>0.01</v>
      </c>
      <c r="AA69">
        <f>BAWANA!X69+BAWANA!Y69</f>
        <v>0.01</v>
      </c>
      <c r="AB69">
        <f>BAWANA!AE69+BAWANA!AF69</f>
        <v>0.01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6.0000000000000005E-2</v>
      </c>
      <c r="E70">
        <f>BAWANA!AM70</f>
        <v>0</v>
      </c>
      <c r="F70">
        <f t="shared" si="11"/>
        <v>256</v>
      </c>
      <c r="G70">
        <f t="shared" si="12"/>
        <v>6.0000000000000005E-2</v>
      </c>
      <c r="H70" s="154"/>
      <c r="I70">
        <f>BRPL_EOD!AK70+BRPL_EOD!AL70</f>
        <v>0.02</v>
      </c>
      <c r="J70">
        <f>BYPL_EOD!AK70+BYPL_EOD!AL70</f>
        <v>0.01</v>
      </c>
      <c r="K70">
        <f>MES_EOD!AK70+MES_EOD!AL70</f>
        <v>0</v>
      </c>
      <c r="L70">
        <f>NDMC_EOD!AK70+NDMC_EOD!AL70</f>
        <v>0.01</v>
      </c>
      <c r="M70">
        <f>TPDDL_EOD!AK70+TPDDL_EOD!AL70</f>
        <v>0.02</v>
      </c>
      <c r="N70">
        <f t="shared" si="7"/>
        <v>0.06</v>
      </c>
      <c r="O70" s="154">
        <f t="shared" si="8"/>
        <v>0</v>
      </c>
      <c r="P70">
        <v>2.0000000000000004E-2</v>
      </c>
      <c r="Q70">
        <v>1.0000000000000002E-2</v>
      </c>
      <c r="R70">
        <v>0</v>
      </c>
      <c r="S70">
        <v>1.0000000000000002E-2</v>
      </c>
      <c r="T70">
        <v>2.0000000000000004E-2</v>
      </c>
      <c r="U70" s="156">
        <f t="shared" si="9"/>
        <v>6.0000000000000012E-2</v>
      </c>
      <c r="V70" s="154">
        <f t="shared" si="10"/>
        <v>0</v>
      </c>
      <c r="Y70">
        <f>BAWANA!AW70+BAWANA!AX70</f>
        <v>0.01</v>
      </c>
      <c r="Z70">
        <f>BAWANA!BD70+BAWANA!BE70</f>
        <v>0.01</v>
      </c>
      <c r="AA70">
        <f>BAWANA!X70+BAWANA!Y70</f>
        <v>0.01</v>
      </c>
      <c r="AB70">
        <f>BAWANA!AE70+BAWANA!AF70</f>
        <v>0.01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6.0000000000000005E-2</v>
      </c>
      <c r="E71">
        <f>BAWANA!AM71</f>
        <v>0</v>
      </c>
      <c r="F71">
        <f t="shared" si="11"/>
        <v>256</v>
      </c>
      <c r="G71">
        <f t="shared" si="12"/>
        <v>6.0000000000000005E-2</v>
      </c>
      <c r="H71" s="154"/>
      <c r="I71">
        <f>BRPL_EOD!AK71+BRPL_EOD!AL71</f>
        <v>0.02</v>
      </c>
      <c r="J71">
        <f>BYPL_EOD!AK71+BYPL_EOD!AL71</f>
        <v>0.01</v>
      </c>
      <c r="K71">
        <f>MES_EOD!AK71+MES_EOD!AL71</f>
        <v>0</v>
      </c>
      <c r="L71">
        <f>NDMC_EOD!AK71+NDMC_EOD!AL71</f>
        <v>0.01</v>
      </c>
      <c r="M71">
        <f>TPDDL_EOD!AK71+TPDDL_EOD!AL71</f>
        <v>0.02</v>
      </c>
      <c r="N71">
        <f t="shared" si="7"/>
        <v>0.06</v>
      </c>
      <c r="O71" s="154">
        <f t="shared" si="8"/>
        <v>0</v>
      </c>
      <c r="P71">
        <v>2.0000000000000004E-2</v>
      </c>
      <c r="Q71">
        <v>1.0000000000000002E-2</v>
      </c>
      <c r="R71">
        <v>0</v>
      </c>
      <c r="S71">
        <v>1.0000000000000002E-2</v>
      </c>
      <c r="T71">
        <v>2.0000000000000004E-2</v>
      </c>
      <c r="U71" s="156">
        <f t="shared" si="9"/>
        <v>6.0000000000000012E-2</v>
      </c>
      <c r="V71" s="154">
        <f t="shared" si="10"/>
        <v>0</v>
      </c>
      <c r="Y71">
        <f>BAWANA!AW71+BAWANA!AX71</f>
        <v>0.01</v>
      </c>
      <c r="Z71">
        <f>BAWANA!BD71+BAWANA!BE71</f>
        <v>0.01</v>
      </c>
      <c r="AA71">
        <f>BAWANA!X71+BAWANA!Y71</f>
        <v>0.01</v>
      </c>
      <c r="AB71">
        <f>BAWANA!AE71+BAWANA!AF71</f>
        <v>0.01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6.0000000000000005E-2</v>
      </c>
      <c r="E72">
        <f>BAWANA!AM72</f>
        <v>0</v>
      </c>
      <c r="F72">
        <f t="shared" si="11"/>
        <v>256</v>
      </c>
      <c r="G72">
        <f t="shared" si="12"/>
        <v>6.0000000000000005E-2</v>
      </c>
      <c r="H72" s="154"/>
      <c r="I72">
        <f>BRPL_EOD!AK72+BRPL_EOD!AL72</f>
        <v>0.02</v>
      </c>
      <c r="J72">
        <f>BYPL_EOD!AK72+BYPL_EOD!AL72</f>
        <v>0.01</v>
      </c>
      <c r="K72">
        <f>MES_EOD!AK72+MES_EOD!AL72</f>
        <v>0</v>
      </c>
      <c r="L72">
        <f>NDMC_EOD!AK72+NDMC_EOD!AL72</f>
        <v>0.01</v>
      </c>
      <c r="M72">
        <f>TPDDL_EOD!AK72+TPDDL_EOD!AL72</f>
        <v>0.02</v>
      </c>
      <c r="N72">
        <f t="shared" si="7"/>
        <v>0.06</v>
      </c>
      <c r="O72" s="154">
        <f t="shared" si="8"/>
        <v>0</v>
      </c>
      <c r="P72">
        <v>2.0000000000000004E-2</v>
      </c>
      <c r="Q72">
        <v>1.0000000000000002E-2</v>
      </c>
      <c r="R72">
        <v>0</v>
      </c>
      <c r="S72">
        <v>1.0000000000000002E-2</v>
      </c>
      <c r="T72">
        <v>2.0000000000000004E-2</v>
      </c>
      <c r="U72" s="156">
        <f t="shared" si="9"/>
        <v>6.0000000000000012E-2</v>
      </c>
      <c r="V72" s="154">
        <f t="shared" si="10"/>
        <v>0</v>
      </c>
      <c r="Y72">
        <f>BAWANA!AW72+BAWANA!AX72</f>
        <v>0.01</v>
      </c>
      <c r="Z72">
        <f>BAWANA!BD72+BAWANA!BE72</f>
        <v>0.01</v>
      </c>
      <c r="AA72">
        <f>BAWANA!X72+BAWANA!Y72</f>
        <v>0.01</v>
      </c>
      <c r="AB72">
        <f>BAWANA!AE72+BAWANA!AF72</f>
        <v>0.01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6.0000000000000005E-2</v>
      </c>
      <c r="E73">
        <f>BAWANA!AM73</f>
        <v>0</v>
      </c>
      <c r="F73">
        <f t="shared" si="11"/>
        <v>256</v>
      </c>
      <c r="G73">
        <f t="shared" si="12"/>
        <v>6.0000000000000005E-2</v>
      </c>
      <c r="H73" s="154"/>
      <c r="I73">
        <f>BRPL_EOD!AK73+BRPL_EOD!AL73</f>
        <v>0.02</v>
      </c>
      <c r="J73">
        <f>BYPL_EOD!AK73+BYPL_EOD!AL73</f>
        <v>0.01</v>
      </c>
      <c r="K73">
        <f>MES_EOD!AK73+MES_EOD!AL73</f>
        <v>0</v>
      </c>
      <c r="L73">
        <f>NDMC_EOD!AK73+NDMC_EOD!AL73</f>
        <v>0.01</v>
      </c>
      <c r="M73">
        <f>TPDDL_EOD!AK73+TPDDL_EOD!AL73</f>
        <v>0.02</v>
      </c>
      <c r="N73">
        <f t="shared" si="7"/>
        <v>0.06</v>
      </c>
      <c r="O73" s="154">
        <f t="shared" si="8"/>
        <v>0</v>
      </c>
      <c r="P73">
        <v>2.0000000000000004E-2</v>
      </c>
      <c r="Q73">
        <v>1.0000000000000002E-2</v>
      </c>
      <c r="R73">
        <v>0</v>
      </c>
      <c r="S73">
        <v>1.0000000000000002E-2</v>
      </c>
      <c r="T73">
        <v>2.0000000000000004E-2</v>
      </c>
      <c r="U73" s="156">
        <f t="shared" si="9"/>
        <v>6.0000000000000012E-2</v>
      </c>
      <c r="V73" s="154">
        <f t="shared" si="10"/>
        <v>0</v>
      </c>
      <c r="Y73">
        <f>BAWANA!AW73+BAWANA!AX73</f>
        <v>0.01</v>
      </c>
      <c r="Z73">
        <f>BAWANA!BD73+BAWANA!BE73</f>
        <v>0.01</v>
      </c>
      <c r="AA73">
        <f>BAWANA!X73+BAWANA!Y73</f>
        <v>0.01</v>
      </c>
      <c r="AB73">
        <f>BAWANA!AE73+BAWANA!AF73</f>
        <v>0.01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6.0000000000000005E-2</v>
      </c>
      <c r="E74">
        <f>BAWANA!AM74</f>
        <v>0</v>
      </c>
      <c r="F74">
        <f t="shared" si="11"/>
        <v>256</v>
      </c>
      <c r="G74">
        <f t="shared" si="12"/>
        <v>6.0000000000000005E-2</v>
      </c>
      <c r="H74" s="154"/>
      <c r="I74">
        <f>BRPL_EOD!AK74+BRPL_EOD!AL74</f>
        <v>0.02</v>
      </c>
      <c r="J74">
        <f>BYPL_EOD!AK74+BYPL_EOD!AL74</f>
        <v>0.01</v>
      </c>
      <c r="K74">
        <f>MES_EOD!AK74+MES_EOD!AL74</f>
        <v>0</v>
      </c>
      <c r="L74">
        <f>NDMC_EOD!AK74+NDMC_EOD!AL74</f>
        <v>0.01</v>
      </c>
      <c r="M74">
        <f>TPDDL_EOD!AK74+TPDDL_EOD!AL74</f>
        <v>0.02</v>
      </c>
      <c r="N74">
        <f t="shared" si="7"/>
        <v>0.06</v>
      </c>
      <c r="O74" s="154">
        <f t="shared" si="8"/>
        <v>0</v>
      </c>
      <c r="P74">
        <v>2.0000000000000004E-2</v>
      </c>
      <c r="Q74">
        <v>1.0000000000000002E-2</v>
      </c>
      <c r="R74">
        <v>0</v>
      </c>
      <c r="S74">
        <v>1.0000000000000002E-2</v>
      </c>
      <c r="T74">
        <v>2.0000000000000004E-2</v>
      </c>
      <c r="U74" s="156">
        <f t="shared" si="9"/>
        <v>6.0000000000000012E-2</v>
      </c>
      <c r="V74" s="154">
        <f t="shared" si="10"/>
        <v>0</v>
      </c>
      <c r="Y74">
        <f>BAWANA!AW74+BAWANA!AX74</f>
        <v>0.01</v>
      </c>
      <c r="Z74">
        <f>BAWANA!BD74+BAWANA!BE74</f>
        <v>0.01</v>
      </c>
      <c r="AA74">
        <f>BAWANA!X74+BAWANA!Y74</f>
        <v>0.01</v>
      </c>
      <c r="AB74">
        <f>BAWANA!AE74+BAWANA!AF74</f>
        <v>0.01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6.0000000000000005E-2</v>
      </c>
      <c r="E75">
        <f>BAWANA!AM75</f>
        <v>0</v>
      </c>
      <c r="F75">
        <f t="shared" si="11"/>
        <v>256</v>
      </c>
      <c r="G75">
        <f t="shared" si="12"/>
        <v>6.0000000000000005E-2</v>
      </c>
      <c r="H75" s="154"/>
      <c r="I75">
        <f>BRPL_EOD!AK75+BRPL_EOD!AL75</f>
        <v>0.02</v>
      </c>
      <c r="J75">
        <f>BYPL_EOD!AK75+BYPL_EOD!AL75</f>
        <v>0.01</v>
      </c>
      <c r="K75">
        <f>MES_EOD!AK75+MES_EOD!AL75</f>
        <v>0</v>
      </c>
      <c r="L75">
        <f>NDMC_EOD!AK75+NDMC_EOD!AL75</f>
        <v>0.01</v>
      </c>
      <c r="M75">
        <f>TPDDL_EOD!AK75+TPDDL_EOD!AL75</f>
        <v>0.02</v>
      </c>
      <c r="N75">
        <f t="shared" si="7"/>
        <v>0.06</v>
      </c>
      <c r="O75" s="154">
        <f t="shared" si="8"/>
        <v>0</v>
      </c>
      <c r="P75">
        <v>2.0000000000000004E-2</v>
      </c>
      <c r="Q75">
        <v>1.0000000000000002E-2</v>
      </c>
      <c r="R75">
        <v>0</v>
      </c>
      <c r="S75">
        <v>1.0000000000000002E-2</v>
      </c>
      <c r="T75">
        <v>2.0000000000000004E-2</v>
      </c>
      <c r="U75" s="156">
        <f t="shared" si="9"/>
        <v>6.0000000000000012E-2</v>
      </c>
      <c r="V75" s="154">
        <f t="shared" si="10"/>
        <v>0</v>
      </c>
      <c r="Y75">
        <f>BAWANA!AW75+BAWANA!AX75</f>
        <v>0.01</v>
      </c>
      <c r="Z75">
        <f>BAWANA!BD75+BAWANA!BE75</f>
        <v>0.01</v>
      </c>
      <c r="AA75">
        <f>BAWANA!X75+BAWANA!Y75</f>
        <v>0.01</v>
      </c>
      <c r="AB75">
        <f>BAWANA!AE75+BAWANA!AF75</f>
        <v>0.01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6.0000000000000005E-2</v>
      </c>
      <c r="E76">
        <f>BAWANA!AM76</f>
        <v>0</v>
      </c>
      <c r="F76">
        <f t="shared" si="11"/>
        <v>256</v>
      </c>
      <c r="G76">
        <f t="shared" si="12"/>
        <v>6.0000000000000005E-2</v>
      </c>
      <c r="H76" s="154"/>
      <c r="I76">
        <f>BRPL_EOD!AK76+BRPL_EOD!AL76</f>
        <v>0.02</v>
      </c>
      <c r="J76">
        <f>BYPL_EOD!AK76+BYPL_EOD!AL76</f>
        <v>0.01</v>
      </c>
      <c r="K76">
        <f>MES_EOD!AK76+MES_EOD!AL76</f>
        <v>0</v>
      </c>
      <c r="L76">
        <f>NDMC_EOD!AK76+NDMC_EOD!AL76</f>
        <v>0.01</v>
      </c>
      <c r="M76">
        <f>TPDDL_EOD!AK76+TPDDL_EOD!AL76</f>
        <v>0.02</v>
      </c>
      <c r="N76">
        <f t="shared" si="7"/>
        <v>0.06</v>
      </c>
      <c r="O76" s="154">
        <f t="shared" si="8"/>
        <v>0</v>
      </c>
      <c r="P76">
        <v>2.0000000000000004E-2</v>
      </c>
      <c r="Q76">
        <v>1.0000000000000002E-2</v>
      </c>
      <c r="R76">
        <v>0</v>
      </c>
      <c r="S76">
        <v>1.0000000000000002E-2</v>
      </c>
      <c r="T76">
        <v>2.0000000000000004E-2</v>
      </c>
      <c r="U76" s="156">
        <f t="shared" si="9"/>
        <v>6.0000000000000012E-2</v>
      </c>
      <c r="V76" s="154">
        <f t="shared" si="10"/>
        <v>0</v>
      </c>
      <c r="Y76">
        <f>BAWANA!AW76+BAWANA!AX76</f>
        <v>0.01</v>
      </c>
      <c r="Z76">
        <f>BAWANA!BD76+BAWANA!BE76</f>
        <v>0.01</v>
      </c>
      <c r="AA76">
        <f>BAWANA!X76+BAWANA!Y76</f>
        <v>0.01</v>
      </c>
      <c r="AB76">
        <f>BAWANA!AE76+BAWANA!AF76</f>
        <v>0.01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6.0000000000000005E-2</v>
      </c>
      <c r="E77">
        <f>BAWANA!AM77</f>
        <v>0</v>
      </c>
      <c r="F77">
        <f t="shared" si="11"/>
        <v>256</v>
      </c>
      <c r="G77">
        <f t="shared" si="12"/>
        <v>6.0000000000000005E-2</v>
      </c>
      <c r="H77" s="154"/>
      <c r="I77">
        <f>BRPL_EOD!AK77+BRPL_EOD!AL77</f>
        <v>0.02</v>
      </c>
      <c r="J77">
        <f>BYPL_EOD!AK77+BYPL_EOD!AL77</f>
        <v>0.01</v>
      </c>
      <c r="K77">
        <f>MES_EOD!AK77+MES_EOD!AL77</f>
        <v>0</v>
      </c>
      <c r="L77">
        <f>NDMC_EOD!AK77+NDMC_EOD!AL77</f>
        <v>0.01</v>
      </c>
      <c r="M77">
        <f>TPDDL_EOD!AK77+TPDDL_EOD!AL77</f>
        <v>0.02</v>
      </c>
      <c r="N77">
        <f t="shared" si="7"/>
        <v>0.06</v>
      </c>
      <c r="O77" s="154">
        <f t="shared" si="8"/>
        <v>0</v>
      </c>
      <c r="P77">
        <v>2.0000000000000004E-2</v>
      </c>
      <c r="Q77">
        <v>1.0000000000000002E-2</v>
      </c>
      <c r="R77">
        <v>0</v>
      </c>
      <c r="S77">
        <v>1.0000000000000002E-2</v>
      </c>
      <c r="T77">
        <v>2.0000000000000004E-2</v>
      </c>
      <c r="U77" s="156">
        <f t="shared" si="9"/>
        <v>6.0000000000000012E-2</v>
      </c>
      <c r="V77" s="154">
        <f t="shared" si="10"/>
        <v>0</v>
      </c>
      <c r="Y77">
        <f>BAWANA!AW77+BAWANA!AX77</f>
        <v>0.01</v>
      </c>
      <c r="Z77">
        <f>BAWANA!BD77+BAWANA!BE77</f>
        <v>0.01</v>
      </c>
      <c r="AA77">
        <f>BAWANA!X77+BAWANA!Y77</f>
        <v>0.01</v>
      </c>
      <c r="AB77">
        <f>BAWANA!AE77+BAWANA!AF77</f>
        <v>0.01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6.0000000000000005E-2</v>
      </c>
      <c r="E78">
        <f>BAWANA!AM78</f>
        <v>0</v>
      </c>
      <c r="F78">
        <f t="shared" si="11"/>
        <v>256</v>
      </c>
      <c r="G78">
        <f t="shared" si="12"/>
        <v>6.0000000000000005E-2</v>
      </c>
      <c r="H78" s="154"/>
      <c r="I78">
        <f>BRPL_EOD!AK78+BRPL_EOD!AL78</f>
        <v>0.02</v>
      </c>
      <c r="J78">
        <f>BYPL_EOD!AK78+BYPL_EOD!AL78</f>
        <v>0.01</v>
      </c>
      <c r="K78">
        <f>MES_EOD!AK78+MES_EOD!AL78</f>
        <v>0</v>
      </c>
      <c r="L78">
        <f>NDMC_EOD!AK78+NDMC_EOD!AL78</f>
        <v>0.01</v>
      </c>
      <c r="M78">
        <f>TPDDL_EOD!AK78+TPDDL_EOD!AL78</f>
        <v>0.02</v>
      </c>
      <c r="N78">
        <f t="shared" si="7"/>
        <v>0.06</v>
      </c>
      <c r="O78" s="154">
        <f t="shared" si="8"/>
        <v>0</v>
      </c>
      <c r="P78">
        <v>2.0000000000000004E-2</v>
      </c>
      <c r="Q78">
        <v>1.0000000000000002E-2</v>
      </c>
      <c r="R78">
        <v>0</v>
      </c>
      <c r="S78">
        <v>1.0000000000000002E-2</v>
      </c>
      <c r="T78">
        <v>2.0000000000000004E-2</v>
      </c>
      <c r="U78" s="156">
        <f t="shared" si="9"/>
        <v>6.0000000000000012E-2</v>
      </c>
      <c r="V78" s="154">
        <f t="shared" si="10"/>
        <v>0</v>
      </c>
      <c r="Y78">
        <f>BAWANA!AW78+BAWANA!AX78</f>
        <v>0.01</v>
      </c>
      <c r="Z78">
        <f>BAWANA!BD78+BAWANA!BE78</f>
        <v>0.01</v>
      </c>
      <c r="AA78">
        <f>BAWANA!X78+BAWANA!Y78</f>
        <v>0.01</v>
      </c>
      <c r="AB78">
        <f>BAWANA!AE78+BAWANA!AF78</f>
        <v>0.01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6.0000000000000005E-2</v>
      </c>
      <c r="E79">
        <f>BAWANA!AM79</f>
        <v>0</v>
      </c>
      <c r="F79">
        <f t="shared" si="11"/>
        <v>256</v>
      </c>
      <c r="G79">
        <f t="shared" si="12"/>
        <v>6.0000000000000005E-2</v>
      </c>
      <c r="H79" s="154"/>
      <c r="I79">
        <f>BRPL_EOD!AK79+BRPL_EOD!AL79</f>
        <v>0.02</v>
      </c>
      <c r="J79">
        <f>BYPL_EOD!AK79+BYPL_EOD!AL79</f>
        <v>0.01</v>
      </c>
      <c r="K79">
        <f>MES_EOD!AK79+MES_EOD!AL79</f>
        <v>0</v>
      </c>
      <c r="L79">
        <f>NDMC_EOD!AK79+NDMC_EOD!AL79</f>
        <v>0.01</v>
      </c>
      <c r="M79">
        <f>TPDDL_EOD!AK79+TPDDL_EOD!AL79</f>
        <v>0.02</v>
      </c>
      <c r="N79">
        <f t="shared" si="7"/>
        <v>0.06</v>
      </c>
      <c r="O79" s="154">
        <f t="shared" si="8"/>
        <v>0</v>
      </c>
      <c r="P79">
        <v>2.0000000000000004E-2</v>
      </c>
      <c r="Q79">
        <v>1.0000000000000002E-2</v>
      </c>
      <c r="R79">
        <v>0</v>
      </c>
      <c r="S79">
        <v>1.0000000000000002E-2</v>
      </c>
      <c r="T79">
        <v>2.0000000000000004E-2</v>
      </c>
      <c r="U79" s="156">
        <f t="shared" si="9"/>
        <v>6.0000000000000012E-2</v>
      </c>
      <c r="V79" s="154">
        <f t="shared" si="10"/>
        <v>0</v>
      </c>
      <c r="Y79">
        <f>BAWANA!AW79+BAWANA!AX79</f>
        <v>0.01</v>
      </c>
      <c r="Z79">
        <f>BAWANA!BD79+BAWANA!BE79</f>
        <v>0.01</v>
      </c>
      <c r="AA79">
        <f>BAWANA!X79+BAWANA!Y79</f>
        <v>0.01</v>
      </c>
      <c r="AB79">
        <f>BAWANA!AE79+BAWANA!AF79</f>
        <v>0.01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6.0000000000000005E-2</v>
      </c>
      <c r="E80">
        <f>BAWANA!AM80</f>
        <v>0</v>
      </c>
      <c r="F80">
        <f t="shared" si="11"/>
        <v>256</v>
      </c>
      <c r="G80">
        <f t="shared" si="12"/>
        <v>6.0000000000000005E-2</v>
      </c>
      <c r="H80" s="154"/>
      <c r="I80">
        <f>BRPL_EOD!AK80+BRPL_EOD!AL80</f>
        <v>0.02</v>
      </c>
      <c r="J80">
        <f>BYPL_EOD!AK80+BYPL_EOD!AL80</f>
        <v>0.01</v>
      </c>
      <c r="K80">
        <f>MES_EOD!AK80+MES_EOD!AL80</f>
        <v>0</v>
      </c>
      <c r="L80">
        <f>NDMC_EOD!AK80+NDMC_EOD!AL80</f>
        <v>0.01</v>
      </c>
      <c r="M80">
        <f>TPDDL_EOD!AK80+TPDDL_EOD!AL80</f>
        <v>0.02</v>
      </c>
      <c r="N80">
        <f t="shared" si="7"/>
        <v>0.06</v>
      </c>
      <c r="O80" s="154">
        <f t="shared" si="8"/>
        <v>0</v>
      </c>
      <c r="P80">
        <v>2.0000000000000004E-2</v>
      </c>
      <c r="Q80">
        <v>1.0000000000000002E-2</v>
      </c>
      <c r="R80">
        <v>0</v>
      </c>
      <c r="S80">
        <v>1.0000000000000002E-2</v>
      </c>
      <c r="T80">
        <v>2.0000000000000004E-2</v>
      </c>
      <c r="U80" s="156">
        <f t="shared" si="9"/>
        <v>6.0000000000000012E-2</v>
      </c>
      <c r="V80" s="154">
        <f t="shared" si="10"/>
        <v>0</v>
      </c>
      <c r="Y80">
        <f>BAWANA!AW80+BAWANA!AX80</f>
        <v>0.01</v>
      </c>
      <c r="Z80">
        <f>BAWANA!BD80+BAWANA!BE80</f>
        <v>0.01</v>
      </c>
      <c r="AA80">
        <f>BAWANA!X80+BAWANA!Y80</f>
        <v>0.01</v>
      </c>
      <c r="AB80">
        <f>BAWANA!AE80+BAWANA!AF80</f>
        <v>0.01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6.0000000000000005E-2</v>
      </c>
      <c r="E81">
        <f>BAWANA!AM81</f>
        <v>0</v>
      </c>
      <c r="F81">
        <f t="shared" si="11"/>
        <v>256</v>
      </c>
      <c r="G81">
        <f t="shared" si="12"/>
        <v>6.0000000000000005E-2</v>
      </c>
      <c r="H81" s="154"/>
      <c r="I81">
        <f>BRPL_EOD!AK81+BRPL_EOD!AL81</f>
        <v>0.02</v>
      </c>
      <c r="J81">
        <f>BYPL_EOD!AK81+BYPL_EOD!AL81</f>
        <v>0.01</v>
      </c>
      <c r="K81">
        <f>MES_EOD!AK81+MES_EOD!AL81</f>
        <v>0</v>
      </c>
      <c r="L81">
        <f>NDMC_EOD!AK81+NDMC_EOD!AL81</f>
        <v>0.01</v>
      </c>
      <c r="M81">
        <f>TPDDL_EOD!AK81+TPDDL_EOD!AL81</f>
        <v>0.02</v>
      </c>
      <c r="N81">
        <f t="shared" si="7"/>
        <v>0.06</v>
      </c>
      <c r="O81" s="154">
        <f t="shared" si="8"/>
        <v>0</v>
      </c>
      <c r="P81">
        <v>2.0000000000000004E-2</v>
      </c>
      <c r="Q81">
        <v>1.0000000000000002E-2</v>
      </c>
      <c r="R81">
        <v>0</v>
      </c>
      <c r="S81">
        <v>1.0000000000000002E-2</v>
      </c>
      <c r="T81">
        <v>2.0000000000000004E-2</v>
      </c>
      <c r="U81" s="156">
        <f t="shared" si="9"/>
        <v>6.0000000000000012E-2</v>
      </c>
      <c r="V81" s="154">
        <f t="shared" si="10"/>
        <v>0</v>
      </c>
      <c r="Y81">
        <f>BAWANA!AW81+BAWANA!AX81</f>
        <v>0.01</v>
      </c>
      <c r="Z81">
        <f>BAWANA!BD81+BAWANA!BE81</f>
        <v>0.01</v>
      </c>
      <c r="AA81">
        <f>BAWANA!X81+BAWANA!Y81</f>
        <v>0.01</v>
      </c>
      <c r="AB81">
        <f>BAWANA!AE81+BAWANA!AF81</f>
        <v>0.01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6.0000000000000005E-2</v>
      </c>
      <c r="E82">
        <f>BAWANA!AM82</f>
        <v>0</v>
      </c>
      <c r="F82">
        <f t="shared" si="11"/>
        <v>256</v>
      </c>
      <c r="G82">
        <f t="shared" si="12"/>
        <v>6.0000000000000005E-2</v>
      </c>
      <c r="H82" s="154"/>
      <c r="I82">
        <f>BRPL_EOD!AK82+BRPL_EOD!AL82</f>
        <v>0.02</v>
      </c>
      <c r="J82">
        <f>BYPL_EOD!AK82+BYPL_EOD!AL82</f>
        <v>0.01</v>
      </c>
      <c r="K82">
        <f>MES_EOD!AK82+MES_EOD!AL82</f>
        <v>0</v>
      </c>
      <c r="L82">
        <f>NDMC_EOD!AK82+NDMC_EOD!AL82</f>
        <v>0.01</v>
      </c>
      <c r="M82">
        <f>TPDDL_EOD!AK82+TPDDL_EOD!AL82</f>
        <v>0.02</v>
      </c>
      <c r="N82">
        <f t="shared" si="7"/>
        <v>0.06</v>
      </c>
      <c r="O82" s="154">
        <f t="shared" si="8"/>
        <v>0</v>
      </c>
      <c r="P82">
        <v>2.0000000000000004E-2</v>
      </c>
      <c r="Q82">
        <v>1.0000000000000002E-2</v>
      </c>
      <c r="R82">
        <v>0</v>
      </c>
      <c r="S82">
        <v>1.0000000000000002E-2</v>
      </c>
      <c r="T82">
        <v>2.0000000000000004E-2</v>
      </c>
      <c r="U82" s="156">
        <f t="shared" si="9"/>
        <v>6.0000000000000012E-2</v>
      </c>
      <c r="V82" s="154">
        <f t="shared" si="10"/>
        <v>0</v>
      </c>
      <c r="Y82">
        <f>BAWANA!AW82+BAWANA!AX82</f>
        <v>0.01</v>
      </c>
      <c r="Z82">
        <f>BAWANA!BD82+BAWANA!BE82</f>
        <v>0.01</v>
      </c>
      <c r="AA82">
        <f>BAWANA!X82+BAWANA!Y82</f>
        <v>0.01</v>
      </c>
      <c r="AB82">
        <f>BAWANA!AE82+BAWANA!AF82</f>
        <v>0.01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6.0000000000000005E-2</v>
      </c>
      <c r="E83">
        <f>BAWANA!AM83</f>
        <v>0</v>
      </c>
      <c r="F83">
        <f t="shared" si="11"/>
        <v>256</v>
      </c>
      <c r="G83">
        <f t="shared" si="12"/>
        <v>6.0000000000000005E-2</v>
      </c>
      <c r="H83" s="154"/>
      <c r="I83">
        <f>BRPL_EOD!AK83+BRPL_EOD!AL83</f>
        <v>0.02</v>
      </c>
      <c r="J83">
        <f>BYPL_EOD!AK83+BYPL_EOD!AL83</f>
        <v>0.01</v>
      </c>
      <c r="K83">
        <f>MES_EOD!AK83+MES_EOD!AL83</f>
        <v>0</v>
      </c>
      <c r="L83">
        <f>NDMC_EOD!AK83+NDMC_EOD!AL83</f>
        <v>0.01</v>
      </c>
      <c r="M83">
        <f>TPDDL_EOD!AK83+TPDDL_EOD!AL83</f>
        <v>0.02</v>
      </c>
      <c r="N83">
        <f t="shared" si="7"/>
        <v>0.06</v>
      </c>
      <c r="O83" s="154">
        <f t="shared" si="8"/>
        <v>0</v>
      </c>
      <c r="P83">
        <v>2.0000000000000004E-2</v>
      </c>
      <c r="Q83">
        <v>1.0000000000000002E-2</v>
      </c>
      <c r="R83">
        <v>0</v>
      </c>
      <c r="S83">
        <v>1.0000000000000002E-2</v>
      </c>
      <c r="T83">
        <v>2.0000000000000004E-2</v>
      </c>
      <c r="U83" s="156">
        <f t="shared" si="9"/>
        <v>6.0000000000000012E-2</v>
      </c>
      <c r="V83" s="154">
        <f t="shared" si="10"/>
        <v>0</v>
      </c>
      <c r="Y83">
        <f>BAWANA!AW83+BAWANA!AX83</f>
        <v>0.01</v>
      </c>
      <c r="Z83">
        <f>BAWANA!BD83+BAWANA!BE83</f>
        <v>0.01</v>
      </c>
      <c r="AA83">
        <f>BAWANA!X83+BAWANA!Y83</f>
        <v>0.01</v>
      </c>
      <c r="AB83">
        <f>BAWANA!AE83+BAWANA!AF83</f>
        <v>0.01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6.0000000000000005E-2</v>
      </c>
      <c r="E84">
        <f>BAWANA!AM84</f>
        <v>0</v>
      </c>
      <c r="F84">
        <f t="shared" si="11"/>
        <v>256</v>
      </c>
      <c r="G84">
        <f t="shared" si="12"/>
        <v>6.0000000000000005E-2</v>
      </c>
      <c r="H84" s="154"/>
      <c r="I84">
        <f>BRPL_EOD!AK84+BRPL_EOD!AL84</f>
        <v>0.02</v>
      </c>
      <c r="J84">
        <f>BYPL_EOD!AK84+BYPL_EOD!AL84</f>
        <v>0.01</v>
      </c>
      <c r="K84">
        <f>MES_EOD!AK84+MES_EOD!AL84</f>
        <v>0</v>
      </c>
      <c r="L84">
        <f>NDMC_EOD!AK84+NDMC_EOD!AL84</f>
        <v>0.01</v>
      </c>
      <c r="M84">
        <f>TPDDL_EOD!AK84+TPDDL_EOD!AL84</f>
        <v>0.02</v>
      </c>
      <c r="N84">
        <f t="shared" si="7"/>
        <v>0.06</v>
      </c>
      <c r="O84" s="154">
        <f t="shared" si="8"/>
        <v>0</v>
      </c>
      <c r="P84">
        <v>2.0000000000000004E-2</v>
      </c>
      <c r="Q84">
        <v>1.0000000000000002E-2</v>
      </c>
      <c r="R84">
        <v>0</v>
      </c>
      <c r="S84">
        <v>1.0000000000000002E-2</v>
      </c>
      <c r="T84">
        <v>2.0000000000000004E-2</v>
      </c>
      <c r="U84" s="156">
        <f t="shared" si="9"/>
        <v>6.0000000000000012E-2</v>
      </c>
      <c r="V84" s="154">
        <f t="shared" si="10"/>
        <v>0</v>
      </c>
      <c r="Y84">
        <f>BAWANA!AW84+BAWANA!AX84</f>
        <v>0.01</v>
      </c>
      <c r="Z84">
        <f>BAWANA!BD84+BAWANA!BE84</f>
        <v>0.01</v>
      </c>
      <c r="AA84">
        <f>BAWANA!X84+BAWANA!Y84</f>
        <v>0.01</v>
      </c>
      <c r="AB84">
        <f>BAWANA!AE84+BAWANA!AF84</f>
        <v>0.01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6.0000000000000005E-2</v>
      </c>
      <c r="E85">
        <f>BAWANA!AM85</f>
        <v>0</v>
      </c>
      <c r="F85">
        <f t="shared" si="11"/>
        <v>256</v>
      </c>
      <c r="G85">
        <f t="shared" si="12"/>
        <v>6.0000000000000005E-2</v>
      </c>
      <c r="H85" s="154"/>
      <c r="I85">
        <f>BRPL_EOD!AK85+BRPL_EOD!AL85</f>
        <v>0.02</v>
      </c>
      <c r="J85">
        <f>BYPL_EOD!AK85+BYPL_EOD!AL85</f>
        <v>0.01</v>
      </c>
      <c r="K85">
        <f>MES_EOD!AK85+MES_EOD!AL85</f>
        <v>0</v>
      </c>
      <c r="L85">
        <f>NDMC_EOD!AK85+NDMC_EOD!AL85</f>
        <v>0.01</v>
      </c>
      <c r="M85">
        <f>TPDDL_EOD!AK85+TPDDL_EOD!AL85</f>
        <v>0.02</v>
      </c>
      <c r="N85">
        <f t="shared" si="7"/>
        <v>0.06</v>
      </c>
      <c r="O85" s="154">
        <f t="shared" si="8"/>
        <v>0</v>
      </c>
      <c r="P85">
        <v>2.0000000000000004E-2</v>
      </c>
      <c r="Q85">
        <v>1.0000000000000002E-2</v>
      </c>
      <c r="R85">
        <v>0</v>
      </c>
      <c r="S85">
        <v>1.0000000000000002E-2</v>
      </c>
      <c r="T85">
        <v>2.0000000000000004E-2</v>
      </c>
      <c r="U85" s="156">
        <f t="shared" si="9"/>
        <v>6.0000000000000012E-2</v>
      </c>
      <c r="V85" s="154">
        <f t="shared" si="10"/>
        <v>0</v>
      </c>
      <c r="Y85">
        <f>BAWANA!AW85+BAWANA!AX85</f>
        <v>0.01</v>
      </c>
      <c r="Z85">
        <f>BAWANA!BD85+BAWANA!BE85</f>
        <v>0.01</v>
      </c>
      <c r="AA85">
        <f>BAWANA!X85+BAWANA!Y85</f>
        <v>0.01</v>
      </c>
      <c r="AB85">
        <f>BAWANA!AE85+BAWANA!AF85</f>
        <v>0.01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6.0000000000000005E-2</v>
      </c>
      <c r="E86">
        <f>BAWANA!AM86</f>
        <v>0</v>
      </c>
      <c r="F86">
        <f t="shared" si="11"/>
        <v>256</v>
      </c>
      <c r="G86">
        <f t="shared" si="12"/>
        <v>6.0000000000000005E-2</v>
      </c>
      <c r="H86" s="154"/>
      <c r="I86">
        <f>BRPL_EOD!AK86+BRPL_EOD!AL86</f>
        <v>0.02</v>
      </c>
      <c r="J86">
        <f>BYPL_EOD!AK86+BYPL_EOD!AL86</f>
        <v>0.01</v>
      </c>
      <c r="K86">
        <f>MES_EOD!AK86+MES_EOD!AL86</f>
        <v>0</v>
      </c>
      <c r="L86">
        <f>NDMC_EOD!AK86+NDMC_EOD!AL86</f>
        <v>0.01</v>
      </c>
      <c r="M86">
        <f>TPDDL_EOD!AK86+TPDDL_EOD!AL86</f>
        <v>0.02</v>
      </c>
      <c r="N86">
        <f t="shared" si="7"/>
        <v>0.06</v>
      </c>
      <c r="O86" s="154">
        <f t="shared" si="8"/>
        <v>0</v>
      </c>
      <c r="P86">
        <v>2.0000000000000004E-2</v>
      </c>
      <c r="Q86">
        <v>1.0000000000000002E-2</v>
      </c>
      <c r="R86">
        <v>0</v>
      </c>
      <c r="S86">
        <v>1.0000000000000002E-2</v>
      </c>
      <c r="T86">
        <v>2.0000000000000004E-2</v>
      </c>
      <c r="U86" s="156">
        <f t="shared" si="9"/>
        <v>6.0000000000000012E-2</v>
      </c>
      <c r="V86" s="154">
        <f t="shared" si="10"/>
        <v>0</v>
      </c>
      <c r="Y86">
        <f>BAWANA!AW86+BAWANA!AX86</f>
        <v>0.01</v>
      </c>
      <c r="Z86">
        <f>BAWANA!BD86+BAWANA!BE86</f>
        <v>0.01</v>
      </c>
      <c r="AA86">
        <f>BAWANA!X86+BAWANA!Y86</f>
        <v>0.01</v>
      </c>
      <c r="AB86">
        <f>BAWANA!AE86+BAWANA!AF86</f>
        <v>0.01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6.0000000000000005E-2</v>
      </c>
      <c r="E87">
        <f>BAWANA!AM87</f>
        <v>0</v>
      </c>
      <c r="F87">
        <f t="shared" si="11"/>
        <v>256</v>
      </c>
      <c r="G87">
        <f t="shared" si="12"/>
        <v>6.0000000000000005E-2</v>
      </c>
      <c r="H87" s="154"/>
      <c r="I87">
        <f>BRPL_EOD!AK87+BRPL_EOD!AL87</f>
        <v>0.02</v>
      </c>
      <c r="J87">
        <f>BYPL_EOD!AK87+BYPL_EOD!AL87</f>
        <v>0.01</v>
      </c>
      <c r="K87">
        <f>MES_EOD!AK87+MES_EOD!AL87</f>
        <v>0</v>
      </c>
      <c r="L87">
        <f>NDMC_EOD!AK87+NDMC_EOD!AL87</f>
        <v>0.01</v>
      </c>
      <c r="M87">
        <f>TPDDL_EOD!AK87+TPDDL_EOD!AL87</f>
        <v>0.02</v>
      </c>
      <c r="N87">
        <f t="shared" si="7"/>
        <v>0.06</v>
      </c>
      <c r="O87" s="154">
        <f t="shared" si="8"/>
        <v>0</v>
      </c>
      <c r="P87">
        <v>2.0000000000000004E-2</v>
      </c>
      <c r="Q87">
        <v>1.0000000000000002E-2</v>
      </c>
      <c r="R87">
        <v>0</v>
      </c>
      <c r="S87">
        <v>1.0000000000000002E-2</v>
      </c>
      <c r="T87">
        <v>2.0000000000000004E-2</v>
      </c>
      <c r="U87" s="156">
        <f t="shared" si="9"/>
        <v>6.0000000000000012E-2</v>
      </c>
      <c r="V87" s="154">
        <f t="shared" si="10"/>
        <v>0</v>
      </c>
      <c r="Y87">
        <f>BAWANA!AW87+BAWANA!AX87</f>
        <v>0.01</v>
      </c>
      <c r="Z87">
        <f>BAWANA!BD87+BAWANA!BE87</f>
        <v>0.01</v>
      </c>
      <c r="AA87">
        <f>BAWANA!X87+BAWANA!Y87</f>
        <v>0.01</v>
      </c>
      <c r="AB87">
        <f>BAWANA!AE87+BAWANA!AF87</f>
        <v>0.01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6.0000000000000005E-2</v>
      </c>
      <c r="E88">
        <f>BAWANA!AM88</f>
        <v>0</v>
      </c>
      <c r="F88">
        <f t="shared" si="11"/>
        <v>256</v>
      </c>
      <c r="G88">
        <f t="shared" si="12"/>
        <v>6.0000000000000005E-2</v>
      </c>
      <c r="H88" s="154"/>
      <c r="I88">
        <f>BRPL_EOD!AK88+BRPL_EOD!AL88</f>
        <v>0.02</v>
      </c>
      <c r="J88">
        <f>BYPL_EOD!AK88+BYPL_EOD!AL88</f>
        <v>0.01</v>
      </c>
      <c r="K88">
        <f>MES_EOD!AK88+MES_EOD!AL88</f>
        <v>0</v>
      </c>
      <c r="L88">
        <f>NDMC_EOD!AK88+NDMC_EOD!AL88</f>
        <v>0.01</v>
      </c>
      <c r="M88">
        <f>TPDDL_EOD!AK88+TPDDL_EOD!AL88</f>
        <v>0.02</v>
      </c>
      <c r="N88">
        <f t="shared" si="7"/>
        <v>0.06</v>
      </c>
      <c r="O88" s="154">
        <f t="shared" si="8"/>
        <v>0</v>
      </c>
      <c r="P88">
        <v>2.0000000000000004E-2</v>
      </c>
      <c r="Q88">
        <v>1.0000000000000002E-2</v>
      </c>
      <c r="R88">
        <v>0</v>
      </c>
      <c r="S88">
        <v>1.0000000000000002E-2</v>
      </c>
      <c r="T88">
        <v>2.0000000000000004E-2</v>
      </c>
      <c r="U88" s="156">
        <f t="shared" si="9"/>
        <v>6.0000000000000012E-2</v>
      </c>
      <c r="V88" s="154">
        <f t="shared" si="10"/>
        <v>0</v>
      </c>
      <c r="Y88">
        <f>BAWANA!AW88+BAWANA!AX88</f>
        <v>0.01</v>
      </c>
      <c r="Z88">
        <f>BAWANA!BD88+BAWANA!BE88</f>
        <v>0.01</v>
      </c>
      <c r="AA88">
        <f>BAWANA!X88+BAWANA!Y88</f>
        <v>0.01</v>
      </c>
      <c r="AB88">
        <f>BAWANA!AE88+BAWANA!AF88</f>
        <v>0.01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6.0000000000000005E-2</v>
      </c>
      <c r="E89">
        <f>BAWANA!AM89</f>
        <v>0</v>
      </c>
      <c r="F89">
        <f t="shared" si="11"/>
        <v>256</v>
      </c>
      <c r="G89">
        <f t="shared" si="12"/>
        <v>6.0000000000000005E-2</v>
      </c>
      <c r="H89" s="154"/>
      <c r="I89">
        <f>BRPL_EOD!AK89+BRPL_EOD!AL89</f>
        <v>0.02</v>
      </c>
      <c r="J89">
        <f>BYPL_EOD!AK89+BYPL_EOD!AL89</f>
        <v>0.01</v>
      </c>
      <c r="K89">
        <f>MES_EOD!AK89+MES_EOD!AL89</f>
        <v>0</v>
      </c>
      <c r="L89">
        <f>NDMC_EOD!AK89+NDMC_EOD!AL89</f>
        <v>0.01</v>
      </c>
      <c r="M89">
        <f>TPDDL_EOD!AK89+TPDDL_EOD!AL89</f>
        <v>0.02</v>
      </c>
      <c r="N89">
        <f t="shared" si="7"/>
        <v>0.06</v>
      </c>
      <c r="O89" s="154">
        <f t="shared" si="8"/>
        <v>0</v>
      </c>
      <c r="P89">
        <v>2.0000000000000004E-2</v>
      </c>
      <c r="Q89">
        <v>1.0000000000000002E-2</v>
      </c>
      <c r="R89">
        <v>0</v>
      </c>
      <c r="S89">
        <v>1.0000000000000002E-2</v>
      </c>
      <c r="T89">
        <v>2.0000000000000004E-2</v>
      </c>
      <c r="U89" s="156">
        <f t="shared" si="9"/>
        <v>6.0000000000000012E-2</v>
      </c>
      <c r="V89" s="154">
        <f t="shared" si="10"/>
        <v>0</v>
      </c>
      <c r="Y89">
        <f>BAWANA!AW89+BAWANA!AX89</f>
        <v>0.01</v>
      </c>
      <c r="Z89">
        <f>BAWANA!BD89+BAWANA!BE89</f>
        <v>0.01</v>
      </c>
      <c r="AA89">
        <f>BAWANA!X89+BAWANA!Y89</f>
        <v>0.01</v>
      </c>
      <c r="AB89">
        <f>BAWANA!AE89+BAWANA!AF89</f>
        <v>0.01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6.0000000000000005E-2</v>
      </c>
      <c r="E90">
        <f>BAWANA!AM90</f>
        <v>0</v>
      </c>
      <c r="F90">
        <f t="shared" si="11"/>
        <v>256</v>
      </c>
      <c r="G90">
        <f t="shared" si="12"/>
        <v>6.0000000000000005E-2</v>
      </c>
      <c r="H90" s="154"/>
      <c r="I90">
        <f>BRPL_EOD!AK90+BRPL_EOD!AL90</f>
        <v>0.02</v>
      </c>
      <c r="J90">
        <f>BYPL_EOD!AK90+BYPL_EOD!AL90</f>
        <v>0.01</v>
      </c>
      <c r="K90">
        <f>MES_EOD!AK90+MES_EOD!AL90</f>
        <v>0</v>
      </c>
      <c r="L90">
        <f>NDMC_EOD!AK90+NDMC_EOD!AL90</f>
        <v>0.01</v>
      </c>
      <c r="M90">
        <f>TPDDL_EOD!AK90+TPDDL_EOD!AL90</f>
        <v>0.02</v>
      </c>
      <c r="N90">
        <f t="shared" si="7"/>
        <v>0.06</v>
      </c>
      <c r="O90" s="154">
        <f t="shared" si="8"/>
        <v>0</v>
      </c>
      <c r="P90">
        <v>2.0000000000000004E-2</v>
      </c>
      <c r="Q90">
        <v>1.0000000000000002E-2</v>
      </c>
      <c r="R90">
        <v>0</v>
      </c>
      <c r="S90">
        <v>1.0000000000000002E-2</v>
      </c>
      <c r="T90">
        <v>2.0000000000000004E-2</v>
      </c>
      <c r="U90" s="156">
        <f t="shared" si="9"/>
        <v>6.0000000000000012E-2</v>
      </c>
      <c r="V90" s="154">
        <f t="shared" si="10"/>
        <v>0</v>
      </c>
      <c r="Y90">
        <f>BAWANA!AW90+BAWANA!AX90</f>
        <v>0.01</v>
      </c>
      <c r="Z90">
        <f>BAWANA!BD90+BAWANA!BE90</f>
        <v>0.01</v>
      </c>
      <c r="AA90">
        <f>BAWANA!X90+BAWANA!Y90</f>
        <v>0.01</v>
      </c>
      <c r="AB90">
        <f>BAWANA!AE90+BAWANA!AF90</f>
        <v>0.01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6.0000000000000005E-2</v>
      </c>
      <c r="E91">
        <f>BAWANA!AM91</f>
        <v>0</v>
      </c>
      <c r="F91">
        <f t="shared" si="11"/>
        <v>256</v>
      </c>
      <c r="G91">
        <f t="shared" si="12"/>
        <v>6.0000000000000005E-2</v>
      </c>
      <c r="H91" s="154"/>
      <c r="I91">
        <f>BRPL_EOD!AK91+BRPL_EOD!AL91</f>
        <v>0.02</v>
      </c>
      <c r="J91">
        <f>BYPL_EOD!AK91+BYPL_EOD!AL91</f>
        <v>0.01</v>
      </c>
      <c r="K91">
        <f>MES_EOD!AK91+MES_EOD!AL91</f>
        <v>0</v>
      </c>
      <c r="L91">
        <f>NDMC_EOD!AK91+NDMC_EOD!AL91</f>
        <v>0.01</v>
      </c>
      <c r="M91">
        <f>TPDDL_EOD!AK91+TPDDL_EOD!AL91</f>
        <v>0.02</v>
      </c>
      <c r="N91">
        <f t="shared" si="7"/>
        <v>0.06</v>
      </c>
      <c r="O91" s="154">
        <f t="shared" si="8"/>
        <v>0</v>
      </c>
      <c r="P91">
        <v>2.0000000000000004E-2</v>
      </c>
      <c r="Q91">
        <v>1.0000000000000002E-2</v>
      </c>
      <c r="R91">
        <v>0</v>
      </c>
      <c r="S91">
        <v>1.0000000000000002E-2</v>
      </c>
      <c r="T91">
        <v>2.0000000000000004E-2</v>
      </c>
      <c r="U91" s="156">
        <f t="shared" si="9"/>
        <v>6.0000000000000012E-2</v>
      </c>
      <c r="V91" s="154">
        <f t="shared" si="10"/>
        <v>0</v>
      </c>
      <c r="Y91">
        <f>BAWANA!AW91+BAWANA!AX91</f>
        <v>0.01</v>
      </c>
      <c r="Z91">
        <f>BAWANA!BD91+BAWANA!BE91</f>
        <v>0.01</v>
      </c>
      <c r="AA91">
        <f>BAWANA!X91+BAWANA!Y91</f>
        <v>0.01</v>
      </c>
      <c r="AB91">
        <f>BAWANA!AE91+BAWANA!AF91</f>
        <v>0.01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6.0000000000000005E-2</v>
      </c>
      <c r="E92">
        <f>BAWANA!AM92</f>
        <v>0</v>
      </c>
      <c r="F92">
        <f t="shared" si="11"/>
        <v>256</v>
      </c>
      <c r="G92">
        <f t="shared" si="12"/>
        <v>6.0000000000000005E-2</v>
      </c>
      <c r="H92" s="154"/>
      <c r="I92">
        <f>BRPL_EOD!AK92+BRPL_EOD!AL92</f>
        <v>0.02</v>
      </c>
      <c r="J92">
        <f>BYPL_EOD!AK92+BYPL_EOD!AL92</f>
        <v>0.01</v>
      </c>
      <c r="K92">
        <f>MES_EOD!AK92+MES_EOD!AL92</f>
        <v>0</v>
      </c>
      <c r="L92">
        <f>NDMC_EOD!AK92+NDMC_EOD!AL92</f>
        <v>0.01</v>
      </c>
      <c r="M92">
        <f>TPDDL_EOD!AK92+TPDDL_EOD!AL92</f>
        <v>0.02</v>
      </c>
      <c r="N92">
        <f t="shared" si="7"/>
        <v>0.06</v>
      </c>
      <c r="O92" s="154">
        <f t="shared" si="8"/>
        <v>0</v>
      </c>
      <c r="P92">
        <v>2.0000000000000004E-2</v>
      </c>
      <c r="Q92">
        <v>1.0000000000000002E-2</v>
      </c>
      <c r="R92">
        <v>0</v>
      </c>
      <c r="S92">
        <v>1.0000000000000002E-2</v>
      </c>
      <c r="T92">
        <v>2.0000000000000004E-2</v>
      </c>
      <c r="U92" s="156">
        <f t="shared" si="9"/>
        <v>6.0000000000000012E-2</v>
      </c>
      <c r="V92" s="154">
        <f t="shared" si="10"/>
        <v>0</v>
      </c>
      <c r="Y92">
        <f>BAWANA!AW92+BAWANA!AX92</f>
        <v>0.01</v>
      </c>
      <c r="Z92">
        <f>BAWANA!BD92+BAWANA!BE92</f>
        <v>0.01</v>
      </c>
      <c r="AA92">
        <f>BAWANA!X92+BAWANA!Y92</f>
        <v>0.01</v>
      </c>
      <c r="AB92">
        <f>BAWANA!AE92+BAWANA!AF92</f>
        <v>0.01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6.0000000000000005E-2</v>
      </c>
      <c r="E93">
        <f>BAWANA!AM93</f>
        <v>0</v>
      </c>
      <c r="F93">
        <f t="shared" si="11"/>
        <v>256</v>
      </c>
      <c r="G93">
        <f t="shared" si="12"/>
        <v>6.0000000000000005E-2</v>
      </c>
      <c r="H93" s="154"/>
      <c r="I93">
        <f>BRPL_EOD!AK93+BRPL_EOD!AL93</f>
        <v>0.02</v>
      </c>
      <c r="J93">
        <f>BYPL_EOD!AK93+BYPL_EOD!AL93</f>
        <v>0.01</v>
      </c>
      <c r="K93">
        <f>MES_EOD!AK93+MES_EOD!AL93</f>
        <v>0</v>
      </c>
      <c r="L93">
        <f>NDMC_EOD!AK93+NDMC_EOD!AL93</f>
        <v>0.01</v>
      </c>
      <c r="M93">
        <f>TPDDL_EOD!AK93+TPDDL_EOD!AL93</f>
        <v>0.02</v>
      </c>
      <c r="N93">
        <f t="shared" si="7"/>
        <v>0.06</v>
      </c>
      <c r="O93" s="154">
        <f t="shared" si="8"/>
        <v>0</v>
      </c>
      <c r="P93">
        <v>2.0000000000000004E-2</v>
      </c>
      <c r="Q93">
        <v>1.0000000000000002E-2</v>
      </c>
      <c r="R93">
        <v>0</v>
      </c>
      <c r="S93">
        <v>1.0000000000000002E-2</v>
      </c>
      <c r="T93">
        <v>2.0000000000000004E-2</v>
      </c>
      <c r="U93" s="156">
        <f t="shared" si="9"/>
        <v>6.0000000000000012E-2</v>
      </c>
      <c r="V93" s="154">
        <f t="shared" si="10"/>
        <v>0</v>
      </c>
      <c r="Y93">
        <f>BAWANA!AW93+BAWANA!AX93</f>
        <v>0.01</v>
      </c>
      <c r="Z93">
        <f>BAWANA!BD93+BAWANA!BE93</f>
        <v>0.01</v>
      </c>
      <c r="AA93">
        <f>BAWANA!X93+BAWANA!Y93</f>
        <v>0.01</v>
      </c>
      <c r="AB93">
        <f>BAWANA!AE93+BAWANA!AF93</f>
        <v>0.01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6.0000000000000005E-2</v>
      </c>
      <c r="E94">
        <f>BAWANA!AM94</f>
        <v>0</v>
      </c>
      <c r="F94">
        <f t="shared" si="11"/>
        <v>256</v>
      </c>
      <c r="G94">
        <f t="shared" si="12"/>
        <v>6.0000000000000005E-2</v>
      </c>
      <c r="H94" s="154"/>
      <c r="I94">
        <f>BRPL_EOD!AK94+BRPL_EOD!AL94</f>
        <v>0.02</v>
      </c>
      <c r="J94">
        <f>BYPL_EOD!AK94+BYPL_EOD!AL94</f>
        <v>0.01</v>
      </c>
      <c r="K94">
        <f>MES_EOD!AK94+MES_EOD!AL94</f>
        <v>0</v>
      </c>
      <c r="L94">
        <f>NDMC_EOD!AK94+NDMC_EOD!AL94</f>
        <v>0.01</v>
      </c>
      <c r="M94">
        <f>TPDDL_EOD!AK94+TPDDL_EOD!AL94</f>
        <v>0.02</v>
      </c>
      <c r="N94">
        <f t="shared" si="7"/>
        <v>0.06</v>
      </c>
      <c r="O94" s="154">
        <f t="shared" si="8"/>
        <v>0</v>
      </c>
      <c r="P94">
        <v>2.0000000000000004E-2</v>
      </c>
      <c r="Q94">
        <v>1.0000000000000002E-2</v>
      </c>
      <c r="R94">
        <v>0</v>
      </c>
      <c r="S94">
        <v>1.0000000000000002E-2</v>
      </c>
      <c r="T94">
        <v>2.0000000000000004E-2</v>
      </c>
      <c r="U94" s="156">
        <f t="shared" si="9"/>
        <v>6.0000000000000012E-2</v>
      </c>
      <c r="V94" s="154">
        <f t="shared" si="10"/>
        <v>0</v>
      </c>
      <c r="Y94">
        <f>BAWANA!AW94+BAWANA!AX94</f>
        <v>0.01</v>
      </c>
      <c r="Z94">
        <f>BAWANA!BD94+BAWANA!BE94</f>
        <v>0.01</v>
      </c>
      <c r="AA94">
        <f>BAWANA!X94+BAWANA!Y94</f>
        <v>0.01</v>
      </c>
      <c r="AB94">
        <f>BAWANA!AE94+BAWANA!AF94</f>
        <v>0.01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6.0000000000000005E-2</v>
      </c>
      <c r="E95">
        <f>BAWANA!AM95</f>
        <v>0</v>
      </c>
      <c r="F95">
        <f t="shared" si="11"/>
        <v>256</v>
      </c>
      <c r="G95">
        <f t="shared" si="12"/>
        <v>6.0000000000000005E-2</v>
      </c>
      <c r="H95" s="154"/>
      <c r="I95">
        <f>BRPL_EOD!AK95+BRPL_EOD!AL95</f>
        <v>0.02</v>
      </c>
      <c r="J95">
        <f>BYPL_EOD!AK95+BYPL_EOD!AL95</f>
        <v>0.01</v>
      </c>
      <c r="K95">
        <f>MES_EOD!AK95+MES_EOD!AL95</f>
        <v>0</v>
      </c>
      <c r="L95">
        <f>NDMC_EOD!AK95+NDMC_EOD!AL95</f>
        <v>0.01</v>
      </c>
      <c r="M95">
        <f>TPDDL_EOD!AK95+TPDDL_EOD!AL95</f>
        <v>0.02</v>
      </c>
      <c r="N95">
        <f t="shared" si="7"/>
        <v>0.06</v>
      </c>
      <c r="O95" s="154">
        <f t="shared" si="8"/>
        <v>0</v>
      </c>
      <c r="P95">
        <v>2.0000000000000004E-2</v>
      </c>
      <c r="Q95">
        <v>1.0000000000000002E-2</v>
      </c>
      <c r="R95">
        <v>0</v>
      </c>
      <c r="S95">
        <v>1.0000000000000002E-2</v>
      </c>
      <c r="T95">
        <v>2.0000000000000004E-2</v>
      </c>
      <c r="U95" s="156">
        <f t="shared" si="9"/>
        <v>6.0000000000000012E-2</v>
      </c>
      <c r="V95" s="154">
        <f t="shared" si="10"/>
        <v>0</v>
      </c>
      <c r="Y95">
        <f>BAWANA!AW95+BAWANA!AX95</f>
        <v>0.01</v>
      </c>
      <c r="Z95">
        <f>BAWANA!BD95+BAWANA!BE95</f>
        <v>0.01</v>
      </c>
      <c r="AA95">
        <f>BAWANA!X95+BAWANA!Y95</f>
        <v>0.01</v>
      </c>
      <c r="AB95">
        <f>BAWANA!AE95+BAWANA!AF95</f>
        <v>0.01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6.0000000000000005E-2</v>
      </c>
      <c r="E96">
        <f>BAWANA!AM96</f>
        <v>0</v>
      </c>
      <c r="F96">
        <f t="shared" si="11"/>
        <v>256</v>
      </c>
      <c r="G96">
        <f t="shared" si="12"/>
        <v>6.0000000000000005E-2</v>
      </c>
      <c r="H96" s="154"/>
      <c r="I96">
        <f>BRPL_EOD!AK96+BRPL_EOD!AL96</f>
        <v>0.02</v>
      </c>
      <c r="J96">
        <f>BYPL_EOD!AK96+BYPL_EOD!AL96</f>
        <v>0.01</v>
      </c>
      <c r="K96">
        <f>MES_EOD!AK96+MES_EOD!AL96</f>
        <v>0</v>
      </c>
      <c r="L96">
        <f>NDMC_EOD!AK96+NDMC_EOD!AL96</f>
        <v>0.01</v>
      </c>
      <c r="M96">
        <f>TPDDL_EOD!AK96+TPDDL_EOD!AL96</f>
        <v>0.02</v>
      </c>
      <c r="N96">
        <f t="shared" si="7"/>
        <v>0.06</v>
      </c>
      <c r="O96" s="154">
        <f t="shared" si="8"/>
        <v>0</v>
      </c>
      <c r="P96">
        <v>2.0000000000000004E-2</v>
      </c>
      <c r="Q96">
        <v>1.0000000000000002E-2</v>
      </c>
      <c r="R96">
        <v>0</v>
      </c>
      <c r="S96">
        <v>1.0000000000000002E-2</v>
      </c>
      <c r="T96">
        <v>2.0000000000000004E-2</v>
      </c>
      <c r="U96" s="156">
        <f t="shared" si="9"/>
        <v>6.0000000000000012E-2</v>
      </c>
      <c r="V96" s="154">
        <f t="shared" si="10"/>
        <v>0</v>
      </c>
      <c r="Y96">
        <f>BAWANA!AW96+BAWANA!AX96</f>
        <v>0.01</v>
      </c>
      <c r="Z96">
        <f>BAWANA!BD96+BAWANA!BE96</f>
        <v>0.01</v>
      </c>
      <c r="AA96">
        <f>BAWANA!X96+BAWANA!Y96</f>
        <v>0.01</v>
      </c>
      <c r="AB96">
        <f>BAWANA!AE96+BAWANA!AF96</f>
        <v>0.01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6.0000000000000005E-2</v>
      </c>
      <c r="E97">
        <f>BAWANA!AM97</f>
        <v>0</v>
      </c>
      <c r="F97">
        <f t="shared" si="11"/>
        <v>256</v>
      </c>
      <c r="G97">
        <f t="shared" si="12"/>
        <v>6.0000000000000005E-2</v>
      </c>
      <c r="H97" s="154"/>
      <c r="I97">
        <f>BRPL_EOD!AK97+BRPL_EOD!AL97</f>
        <v>0.02</v>
      </c>
      <c r="J97">
        <f>BYPL_EOD!AK97+BYPL_EOD!AL97</f>
        <v>0.01</v>
      </c>
      <c r="K97">
        <f>MES_EOD!AK97+MES_EOD!AL97</f>
        <v>0</v>
      </c>
      <c r="L97">
        <f>NDMC_EOD!AK97+NDMC_EOD!AL97</f>
        <v>0.01</v>
      </c>
      <c r="M97">
        <f>TPDDL_EOD!AK97+TPDDL_EOD!AL97</f>
        <v>0.02</v>
      </c>
      <c r="N97">
        <f t="shared" si="7"/>
        <v>0.06</v>
      </c>
      <c r="O97" s="154">
        <f t="shared" si="8"/>
        <v>0</v>
      </c>
      <c r="P97">
        <v>2.0000000000000004E-2</v>
      </c>
      <c r="Q97">
        <v>1.0000000000000002E-2</v>
      </c>
      <c r="R97">
        <v>0</v>
      </c>
      <c r="S97">
        <v>1.0000000000000002E-2</v>
      </c>
      <c r="T97">
        <v>2.0000000000000004E-2</v>
      </c>
      <c r="U97" s="156">
        <f t="shared" si="9"/>
        <v>6.0000000000000012E-2</v>
      </c>
      <c r="V97" s="154">
        <f t="shared" si="10"/>
        <v>0</v>
      </c>
      <c r="Y97">
        <f>BAWANA!AW97+BAWANA!AX97</f>
        <v>0.01</v>
      </c>
      <c r="Z97">
        <f>BAWANA!BD97+BAWANA!BE97</f>
        <v>0.01</v>
      </c>
      <c r="AA97">
        <f>BAWANA!X97+BAWANA!Y97</f>
        <v>0.01</v>
      </c>
      <c r="AB97">
        <f>BAWANA!AE97+BAWANA!AF97</f>
        <v>0.01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6.0000000000000005E-2</v>
      </c>
      <c r="E98">
        <f>BAWANA!AM98</f>
        <v>0</v>
      </c>
      <c r="F98">
        <f t="shared" si="11"/>
        <v>256</v>
      </c>
      <c r="G98">
        <f t="shared" si="12"/>
        <v>6.0000000000000005E-2</v>
      </c>
      <c r="H98" s="154"/>
      <c r="I98">
        <f>BRPL_EOD!AK98+BRPL_EOD!AL98</f>
        <v>0.02</v>
      </c>
      <c r="J98">
        <f>BYPL_EOD!AK98+BYPL_EOD!AL98</f>
        <v>0.01</v>
      </c>
      <c r="K98">
        <f>MES_EOD!AK98+MES_EOD!AL98</f>
        <v>0</v>
      </c>
      <c r="L98">
        <f>NDMC_EOD!AK98+NDMC_EOD!AL98</f>
        <v>0.01</v>
      </c>
      <c r="M98">
        <f>TPDDL_EOD!AK98+TPDDL_EOD!AL98</f>
        <v>0.02</v>
      </c>
      <c r="N98">
        <f t="shared" si="7"/>
        <v>0.06</v>
      </c>
      <c r="O98" s="154">
        <f t="shared" si="8"/>
        <v>0</v>
      </c>
      <c r="P98">
        <v>2.0000000000000004E-2</v>
      </c>
      <c r="Q98">
        <v>1.0000000000000002E-2</v>
      </c>
      <c r="R98">
        <v>0</v>
      </c>
      <c r="S98">
        <v>1.0000000000000002E-2</v>
      </c>
      <c r="T98">
        <v>2.0000000000000004E-2</v>
      </c>
      <c r="U98" s="156">
        <f t="shared" si="9"/>
        <v>6.0000000000000012E-2</v>
      </c>
      <c r="V98" s="154">
        <f t="shared" si="10"/>
        <v>0</v>
      </c>
      <c r="Y98">
        <f>BAWANA!AW98+BAWANA!AX98</f>
        <v>0.01</v>
      </c>
      <c r="Z98">
        <f>BAWANA!BD98+BAWANA!BE98</f>
        <v>0.01</v>
      </c>
      <c r="AA98">
        <f>BAWANA!X98+BAWANA!Y98</f>
        <v>0.01</v>
      </c>
      <c r="AB98">
        <f>BAWANA!AE98+BAWANA!AF98</f>
        <v>0.01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1.4399999999999979E-3</v>
      </c>
      <c r="E99" s="156">
        <f t="shared" si="14"/>
        <v>0</v>
      </c>
      <c r="F99" s="156">
        <f t="shared" si="14"/>
        <v>6.1440000000000001</v>
      </c>
      <c r="G99" s="156">
        <f t="shared" si="14"/>
        <v>1.4399999999999979E-3</v>
      </c>
      <c r="H99" s="156"/>
      <c r="I99" s="156">
        <f t="shared" si="14"/>
        <v>4.8000000000000034E-4</v>
      </c>
      <c r="J99" s="156">
        <f t="shared" si="14"/>
        <v>2.4000000000000017E-4</v>
      </c>
      <c r="K99" s="156">
        <f t="shared" si="14"/>
        <v>0</v>
      </c>
      <c r="L99" s="156">
        <f t="shared" si="14"/>
        <v>2.4000000000000017E-4</v>
      </c>
      <c r="M99" s="156">
        <f t="shared" si="14"/>
        <v>4.8000000000000034E-4</v>
      </c>
      <c r="N99" s="156">
        <f t="shared" si="14"/>
        <v>1.4399999999999979E-3</v>
      </c>
      <c r="O99" s="156">
        <f t="shared" si="14"/>
        <v>0</v>
      </c>
      <c r="P99" s="156">
        <f t="shared" si="14"/>
        <v>4.8000000000000039E-4</v>
      </c>
      <c r="Q99" s="156">
        <f t="shared" si="14"/>
        <v>2.400000000000002E-4</v>
      </c>
      <c r="R99" s="156">
        <f t="shared" si="14"/>
        <v>0</v>
      </c>
      <c r="S99" s="156">
        <f t="shared" si="14"/>
        <v>2.400000000000002E-4</v>
      </c>
      <c r="T99" s="156">
        <f t="shared" si="14"/>
        <v>4.8000000000000039E-4</v>
      </c>
      <c r="U99" s="156">
        <f t="shared" si="14"/>
        <v>1.4399999999999979E-3</v>
      </c>
      <c r="V99" s="156">
        <f t="shared" si="10"/>
        <v>0</v>
      </c>
      <c r="Y99" s="156">
        <f>SUM(Y3:Y98)/4000</f>
        <v>2.4000000000000017E-4</v>
      </c>
      <c r="Z99" s="156">
        <f t="shared" ref="Z99:AD99" si="15">SUM(Z3:Z98)/4000</f>
        <v>2.4000000000000017E-4</v>
      </c>
      <c r="AA99" s="156">
        <f t="shared" si="15"/>
        <v>2.4000000000000017E-4</v>
      </c>
      <c r="AB99" s="156">
        <f t="shared" si="15"/>
        <v>2.4000000000000017E-4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  <c r="Y1" s="225" t="s">
        <v>351</v>
      </c>
      <c r="Z1" s="225"/>
      <c r="AA1" s="225" t="s">
        <v>352</v>
      </c>
      <c r="AB1" s="225"/>
      <c r="AC1" s="251" t="s">
        <v>349</v>
      </c>
      <c r="AD1" s="25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5" t="s">
        <v>157</v>
      </c>
      <c r="C1" s="225"/>
      <c r="D1" s="225" t="s">
        <v>287</v>
      </c>
      <c r="E1" s="225"/>
      <c r="H1" s="154"/>
      <c r="I1" s="225" t="s">
        <v>344</v>
      </c>
      <c r="J1" s="225"/>
      <c r="K1" s="225"/>
      <c r="L1" s="225"/>
      <c r="M1" s="225"/>
      <c r="N1" s="225"/>
      <c r="O1" s="155"/>
      <c r="P1" s="225" t="s">
        <v>345</v>
      </c>
      <c r="Q1" s="225"/>
      <c r="R1" s="225"/>
      <c r="S1" s="225"/>
      <c r="T1" s="225"/>
      <c r="U1" s="156"/>
      <c r="V1" s="154"/>
      <c r="Y1" s="225" t="s">
        <v>351</v>
      </c>
      <c r="Z1" s="225"/>
      <c r="AA1" s="225" t="s">
        <v>352</v>
      </c>
      <c r="AB1" s="225"/>
      <c r="AC1" s="251" t="s">
        <v>349</v>
      </c>
      <c r="AD1" s="25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320</v>
      </c>
      <c r="C3">
        <f>BAWANA!G3</f>
        <v>440</v>
      </c>
      <c r="D3">
        <f>BAWANA!AP3</f>
        <v>0</v>
      </c>
      <c r="E3">
        <f>BAWANA!AQ3</f>
        <v>0</v>
      </c>
      <c r="F3">
        <f>(B3+C3)*0.8</f>
        <v>608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320</v>
      </c>
      <c r="C4">
        <f>BAWANA!G4</f>
        <v>440</v>
      </c>
      <c r="D4">
        <f>BAWANA!AP4</f>
        <v>0</v>
      </c>
      <c r="E4">
        <f>BAWANA!AQ4</f>
        <v>0</v>
      </c>
      <c r="F4">
        <f t="shared" ref="F4:F67" si="4">(B4+C4)*0.8</f>
        <v>608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320</v>
      </c>
      <c r="C5">
        <f>BAWANA!G5</f>
        <v>440</v>
      </c>
      <c r="D5">
        <f>BAWANA!AP5</f>
        <v>0</v>
      </c>
      <c r="E5">
        <f>BAWANA!AQ5</f>
        <v>0</v>
      </c>
      <c r="F5">
        <f t="shared" si="4"/>
        <v>608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320</v>
      </c>
      <c r="C6">
        <f>BAWANA!G6</f>
        <v>440</v>
      </c>
      <c r="D6">
        <f>BAWANA!AP6</f>
        <v>0</v>
      </c>
      <c r="E6">
        <f>BAWANA!AQ6</f>
        <v>0</v>
      </c>
      <c r="F6">
        <f t="shared" si="4"/>
        <v>608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320</v>
      </c>
      <c r="C7">
        <f>BAWANA!G7</f>
        <v>440</v>
      </c>
      <c r="D7">
        <f>BAWANA!AP7</f>
        <v>0</v>
      </c>
      <c r="E7">
        <f>BAWANA!AQ7</f>
        <v>0</v>
      </c>
      <c r="F7">
        <f t="shared" si="4"/>
        <v>608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320</v>
      </c>
      <c r="C8">
        <f>BAWANA!G8</f>
        <v>440</v>
      </c>
      <c r="D8">
        <f>BAWANA!AP8</f>
        <v>0</v>
      </c>
      <c r="E8">
        <f>BAWANA!AQ8</f>
        <v>0</v>
      </c>
      <c r="F8">
        <f t="shared" si="4"/>
        <v>608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320</v>
      </c>
      <c r="C9">
        <f>BAWANA!G9</f>
        <v>440</v>
      </c>
      <c r="D9">
        <f>BAWANA!AP9</f>
        <v>0</v>
      </c>
      <c r="E9">
        <f>BAWANA!AQ9</f>
        <v>0</v>
      </c>
      <c r="F9">
        <f t="shared" si="4"/>
        <v>608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320</v>
      </c>
      <c r="C10">
        <f>BAWANA!G10</f>
        <v>440</v>
      </c>
      <c r="D10">
        <f>BAWANA!AP10</f>
        <v>0</v>
      </c>
      <c r="E10">
        <f>BAWANA!AQ10</f>
        <v>0</v>
      </c>
      <c r="F10">
        <f t="shared" si="4"/>
        <v>608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320</v>
      </c>
      <c r="C11">
        <f>BAWANA!G11</f>
        <v>440</v>
      </c>
      <c r="D11">
        <f>BAWANA!AP11</f>
        <v>0</v>
      </c>
      <c r="E11">
        <f>BAWANA!AQ11</f>
        <v>0</v>
      </c>
      <c r="F11">
        <f t="shared" si="4"/>
        <v>608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320</v>
      </c>
      <c r="C12">
        <f>BAWANA!G12</f>
        <v>440</v>
      </c>
      <c r="D12">
        <f>BAWANA!AP12</f>
        <v>0</v>
      </c>
      <c r="E12">
        <f>BAWANA!AQ12</f>
        <v>0</v>
      </c>
      <c r="F12">
        <f t="shared" si="4"/>
        <v>608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320</v>
      </c>
      <c r="C13">
        <f>BAWANA!G13</f>
        <v>440</v>
      </c>
      <c r="D13">
        <f>BAWANA!AP13</f>
        <v>0</v>
      </c>
      <c r="E13">
        <f>BAWANA!AQ13</f>
        <v>0</v>
      </c>
      <c r="F13">
        <f t="shared" si="4"/>
        <v>608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320</v>
      </c>
      <c r="C14">
        <f>BAWANA!G14</f>
        <v>440</v>
      </c>
      <c r="D14">
        <f>BAWANA!AP14</f>
        <v>0</v>
      </c>
      <c r="E14">
        <f>BAWANA!AQ14</f>
        <v>0</v>
      </c>
      <c r="F14">
        <f t="shared" si="4"/>
        <v>608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320</v>
      </c>
      <c r="C15">
        <f>BAWANA!G15</f>
        <v>440</v>
      </c>
      <c r="D15">
        <f>BAWANA!AP15</f>
        <v>0</v>
      </c>
      <c r="E15">
        <f>BAWANA!AQ15</f>
        <v>0</v>
      </c>
      <c r="F15">
        <f t="shared" si="4"/>
        <v>608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320</v>
      </c>
      <c r="C16">
        <f>BAWANA!G16</f>
        <v>440</v>
      </c>
      <c r="D16">
        <f>BAWANA!AP16</f>
        <v>0</v>
      </c>
      <c r="E16">
        <f>BAWANA!AQ16</f>
        <v>0</v>
      </c>
      <c r="F16">
        <f t="shared" si="4"/>
        <v>608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320</v>
      </c>
      <c r="C17">
        <f>BAWANA!G17</f>
        <v>440</v>
      </c>
      <c r="D17">
        <f>BAWANA!AP17</f>
        <v>0</v>
      </c>
      <c r="E17">
        <f>BAWANA!AQ17</f>
        <v>0</v>
      </c>
      <c r="F17">
        <f t="shared" si="4"/>
        <v>608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320</v>
      </c>
      <c r="C18">
        <f>BAWANA!G18</f>
        <v>440</v>
      </c>
      <c r="D18">
        <f>BAWANA!AP18</f>
        <v>0</v>
      </c>
      <c r="E18">
        <f>BAWANA!AQ18</f>
        <v>0</v>
      </c>
      <c r="F18">
        <f t="shared" si="4"/>
        <v>608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320</v>
      </c>
      <c r="C19">
        <f>BAWANA!G19</f>
        <v>440</v>
      </c>
      <c r="D19">
        <f>BAWANA!AP19</f>
        <v>0</v>
      </c>
      <c r="E19">
        <f>BAWANA!AQ19</f>
        <v>0</v>
      </c>
      <c r="F19">
        <f t="shared" si="4"/>
        <v>608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320</v>
      </c>
      <c r="C20">
        <f>BAWANA!G20</f>
        <v>440</v>
      </c>
      <c r="D20">
        <f>BAWANA!AP20</f>
        <v>0</v>
      </c>
      <c r="E20">
        <f>BAWANA!AQ20</f>
        <v>0</v>
      </c>
      <c r="F20">
        <f t="shared" si="4"/>
        <v>608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320</v>
      </c>
      <c r="C21">
        <f>BAWANA!G21</f>
        <v>440</v>
      </c>
      <c r="D21">
        <f>BAWANA!AP21</f>
        <v>0</v>
      </c>
      <c r="E21">
        <f>BAWANA!AQ21</f>
        <v>0</v>
      </c>
      <c r="F21">
        <f t="shared" si="4"/>
        <v>608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320</v>
      </c>
      <c r="C22">
        <f>BAWANA!G22</f>
        <v>440</v>
      </c>
      <c r="D22">
        <f>BAWANA!AP22</f>
        <v>0</v>
      </c>
      <c r="E22">
        <f>BAWANA!AQ22</f>
        <v>0</v>
      </c>
      <c r="F22">
        <f t="shared" si="4"/>
        <v>608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320</v>
      </c>
      <c r="C23">
        <f>BAWANA!G23</f>
        <v>440</v>
      </c>
      <c r="D23">
        <f>BAWANA!AP23</f>
        <v>0</v>
      </c>
      <c r="E23">
        <f>BAWANA!AQ23</f>
        <v>0</v>
      </c>
      <c r="F23">
        <f t="shared" si="4"/>
        <v>608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320</v>
      </c>
      <c r="C24">
        <f>BAWANA!G24</f>
        <v>440</v>
      </c>
      <c r="D24">
        <f>BAWANA!AP24</f>
        <v>0</v>
      </c>
      <c r="E24">
        <f>BAWANA!AQ24</f>
        <v>0</v>
      </c>
      <c r="F24">
        <f t="shared" si="4"/>
        <v>608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320</v>
      </c>
      <c r="C25">
        <f>BAWANA!G25</f>
        <v>440</v>
      </c>
      <c r="D25">
        <f>BAWANA!AP25</f>
        <v>0</v>
      </c>
      <c r="E25">
        <f>BAWANA!AQ25</f>
        <v>0</v>
      </c>
      <c r="F25">
        <f t="shared" si="4"/>
        <v>608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320</v>
      </c>
      <c r="C26">
        <f>BAWANA!G26</f>
        <v>440</v>
      </c>
      <c r="D26">
        <f>BAWANA!AP26</f>
        <v>0</v>
      </c>
      <c r="E26">
        <f>BAWANA!AQ26</f>
        <v>0</v>
      </c>
      <c r="F26">
        <f t="shared" si="4"/>
        <v>608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320</v>
      </c>
      <c r="C27">
        <f>BAWANA!G27</f>
        <v>440</v>
      </c>
      <c r="D27">
        <f>BAWANA!AP27</f>
        <v>0</v>
      </c>
      <c r="E27">
        <f>BAWANA!AQ27</f>
        <v>0</v>
      </c>
      <c r="F27">
        <f t="shared" si="4"/>
        <v>608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320</v>
      </c>
      <c r="C28">
        <f>BAWANA!G28</f>
        <v>440</v>
      </c>
      <c r="D28">
        <f>BAWANA!AP28</f>
        <v>0</v>
      </c>
      <c r="E28">
        <f>BAWANA!AQ28</f>
        <v>0</v>
      </c>
      <c r="F28">
        <f t="shared" si="4"/>
        <v>608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320</v>
      </c>
      <c r="C29">
        <f>BAWANA!G29</f>
        <v>440</v>
      </c>
      <c r="D29">
        <f>BAWANA!AP29</f>
        <v>0</v>
      </c>
      <c r="E29">
        <f>BAWANA!AQ29</f>
        <v>0</v>
      </c>
      <c r="F29">
        <f t="shared" si="4"/>
        <v>608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320</v>
      </c>
      <c r="C30">
        <f>BAWANA!G30</f>
        <v>440</v>
      </c>
      <c r="D30">
        <f>BAWANA!AP30</f>
        <v>0</v>
      </c>
      <c r="E30">
        <f>BAWANA!AQ30</f>
        <v>0</v>
      </c>
      <c r="F30">
        <f t="shared" si="4"/>
        <v>608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320</v>
      </c>
      <c r="C31">
        <f>BAWANA!G31</f>
        <v>440</v>
      </c>
      <c r="D31">
        <f>BAWANA!AP31</f>
        <v>0</v>
      </c>
      <c r="E31">
        <f>BAWANA!AQ31</f>
        <v>0</v>
      </c>
      <c r="F31">
        <f t="shared" si="4"/>
        <v>608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320</v>
      </c>
      <c r="C32">
        <f>BAWANA!G32</f>
        <v>440</v>
      </c>
      <c r="D32">
        <f>BAWANA!AP32</f>
        <v>0</v>
      </c>
      <c r="E32">
        <f>BAWANA!AQ32</f>
        <v>0</v>
      </c>
      <c r="F32">
        <f t="shared" si="4"/>
        <v>608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320</v>
      </c>
      <c r="C33">
        <f>BAWANA!G33</f>
        <v>440</v>
      </c>
      <c r="D33">
        <f>BAWANA!AP33</f>
        <v>0</v>
      </c>
      <c r="E33">
        <f>BAWANA!AQ33</f>
        <v>0</v>
      </c>
      <c r="F33">
        <f t="shared" si="4"/>
        <v>608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320</v>
      </c>
      <c r="C34">
        <f>BAWANA!G34</f>
        <v>440</v>
      </c>
      <c r="D34">
        <f>BAWANA!AP34</f>
        <v>0</v>
      </c>
      <c r="E34">
        <f>BAWANA!AQ34</f>
        <v>0</v>
      </c>
      <c r="F34">
        <f t="shared" si="4"/>
        <v>608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320</v>
      </c>
      <c r="C35">
        <f>BAWANA!G35</f>
        <v>440</v>
      </c>
      <c r="D35">
        <f>BAWANA!AP35</f>
        <v>0</v>
      </c>
      <c r="E35">
        <f>BAWANA!AQ35</f>
        <v>0</v>
      </c>
      <c r="F35">
        <f t="shared" si="4"/>
        <v>608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320</v>
      </c>
      <c r="C36">
        <f>BAWANA!G36</f>
        <v>440</v>
      </c>
      <c r="D36">
        <f>BAWANA!AP36</f>
        <v>0</v>
      </c>
      <c r="E36">
        <f>BAWANA!AQ36</f>
        <v>0</v>
      </c>
      <c r="F36">
        <f t="shared" si="4"/>
        <v>608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320</v>
      </c>
      <c r="C37">
        <f>BAWANA!G37</f>
        <v>440</v>
      </c>
      <c r="D37">
        <f>BAWANA!AP37</f>
        <v>0</v>
      </c>
      <c r="E37">
        <f>BAWANA!AQ37</f>
        <v>0</v>
      </c>
      <c r="F37">
        <f t="shared" si="4"/>
        <v>608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320</v>
      </c>
      <c r="C38">
        <f>BAWANA!G38</f>
        <v>440</v>
      </c>
      <c r="D38">
        <f>BAWANA!AP38</f>
        <v>0</v>
      </c>
      <c r="E38">
        <f>BAWANA!AQ38</f>
        <v>0</v>
      </c>
      <c r="F38">
        <f t="shared" si="4"/>
        <v>608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320</v>
      </c>
      <c r="C39">
        <f>BAWANA!G39</f>
        <v>440</v>
      </c>
      <c r="D39">
        <f>BAWANA!AP39</f>
        <v>0</v>
      </c>
      <c r="E39">
        <f>BAWANA!AQ39</f>
        <v>0</v>
      </c>
      <c r="F39">
        <f t="shared" si="4"/>
        <v>608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320</v>
      </c>
      <c r="C40">
        <f>BAWANA!G40</f>
        <v>440</v>
      </c>
      <c r="D40">
        <f>BAWANA!AP40</f>
        <v>0</v>
      </c>
      <c r="E40">
        <f>BAWANA!AQ40</f>
        <v>0</v>
      </c>
      <c r="F40">
        <f t="shared" si="4"/>
        <v>608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320</v>
      </c>
      <c r="C41">
        <f>BAWANA!G41</f>
        <v>440</v>
      </c>
      <c r="D41">
        <f>BAWANA!AP41</f>
        <v>0</v>
      </c>
      <c r="E41">
        <f>BAWANA!AQ41</f>
        <v>0</v>
      </c>
      <c r="F41">
        <f t="shared" si="4"/>
        <v>608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320</v>
      </c>
      <c r="C42">
        <f>BAWANA!G42</f>
        <v>440</v>
      </c>
      <c r="D42">
        <f>BAWANA!AP42</f>
        <v>0</v>
      </c>
      <c r="E42">
        <f>BAWANA!AQ42</f>
        <v>0</v>
      </c>
      <c r="F42">
        <f t="shared" si="4"/>
        <v>608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320</v>
      </c>
      <c r="C43">
        <f>BAWANA!G43</f>
        <v>440</v>
      </c>
      <c r="D43">
        <f>BAWANA!AP43</f>
        <v>0</v>
      </c>
      <c r="E43">
        <f>BAWANA!AQ43</f>
        <v>0</v>
      </c>
      <c r="F43">
        <f t="shared" si="4"/>
        <v>608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320</v>
      </c>
      <c r="C44">
        <f>BAWANA!G44</f>
        <v>440</v>
      </c>
      <c r="D44">
        <f>BAWANA!AP44</f>
        <v>0</v>
      </c>
      <c r="E44">
        <f>BAWANA!AQ44</f>
        <v>0</v>
      </c>
      <c r="F44">
        <f t="shared" si="4"/>
        <v>608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320</v>
      </c>
      <c r="C45">
        <f>BAWANA!G45</f>
        <v>440</v>
      </c>
      <c r="D45">
        <f>BAWANA!AP45</f>
        <v>0</v>
      </c>
      <c r="E45">
        <f>BAWANA!AQ45</f>
        <v>0</v>
      </c>
      <c r="F45">
        <f t="shared" si="4"/>
        <v>608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320</v>
      </c>
      <c r="C46">
        <f>BAWANA!G46</f>
        <v>440</v>
      </c>
      <c r="D46">
        <f>BAWANA!AP46</f>
        <v>0</v>
      </c>
      <c r="E46">
        <f>BAWANA!AQ46</f>
        <v>0</v>
      </c>
      <c r="F46">
        <f t="shared" si="4"/>
        <v>608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320</v>
      </c>
      <c r="C47">
        <f>BAWANA!G47</f>
        <v>440</v>
      </c>
      <c r="D47">
        <f>BAWANA!AP47</f>
        <v>0</v>
      </c>
      <c r="E47">
        <f>BAWANA!AQ47</f>
        <v>0</v>
      </c>
      <c r="F47">
        <f t="shared" si="4"/>
        <v>608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320</v>
      </c>
      <c r="C48">
        <f>BAWANA!G48</f>
        <v>440</v>
      </c>
      <c r="D48">
        <f>BAWANA!AP48</f>
        <v>0</v>
      </c>
      <c r="E48">
        <f>BAWANA!AQ48</f>
        <v>0</v>
      </c>
      <c r="F48">
        <f t="shared" si="4"/>
        <v>608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320</v>
      </c>
      <c r="C49">
        <f>BAWANA!G49</f>
        <v>440</v>
      </c>
      <c r="D49">
        <f>BAWANA!AP49</f>
        <v>0</v>
      </c>
      <c r="E49">
        <f>BAWANA!AQ49</f>
        <v>0</v>
      </c>
      <c r="F49">
        <f t="shared" si="4"/>
        <v>608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320</v>
      </c>
      <c r="C50">
        <f>BAWANA!G50</f>
        <v>440</v>
      </c>
      <c r="D50">
        <f>BAWANA!AP50</f>
        <v>0</v>
      </c>
      <c r="E50">
        <f>BAWANA!AQ50</f>
        <v>0</v>
      </c>
      <c r="F50">
        <f t="shared" si="4"/>
        <v>608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320</v>
      </c>
      <c r="C51">
        <f>BAWANA!G51</f>
        <v>440</v>
      </c>
      <c r="D51">
        <f>BAWANA!AP51</f>
        <v>0</v>
      </c>
      <c r="E51">
        <f>BAWANA!AQ51</f>
        <v>0</v>
      </c>
      <c r="F51">
        <f t="shared" si="4"/>
        <v>608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320</v>
      </c>
      <c r="C52">
        <f>BAWANA!G52</f>
        <v>440</v>
      </c>
      <c r="D52">
        <f>BAWANA!AP52</f>
        <v>0</v>
      </c>
      <c r="E52">
        <f>BAWANA!AQ52</f>
        <v>0</v>
      </c>
      <c r="F52">
        <f t="shared" si="4"/>
        <v>608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320</v>
      </c>
      <c r="C53">
        <f>BAWANA!G53</f>
        <v>440</v>
      </c>
      <c r="D53">
        <f>BAWANA!AP53</f>
        <v>0</v>
      </c>
      <c r="E53">
        <f>BAWANA!AQ53</f>
        <v>0</v>
      </c>
      <c r="F53">
        <f t="shared" si="4"/>
        <v>608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320</v>
      </c>
      <c r="C54">
        <f>BAWANA!G54</f>
        <v>440</v>
      </c>
      <c r="D54">
        <f>BAWANA!AP54</f>
        <v>0</v>
      </c>
      <c r="E54">
        <f>BAWANA!AQ54</f>
        <v>0</v>
      </c>
      <c r="F54">
        <f t="shared" si="4"/>
        <v>608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320</v>
      </c>
      <c r="C55">
        <f>BAWANA!G55</f>
        <v>440</v>
      </c>
      <c r="D55">
        <f>BAWANA!AP55</f>
        <v>0</v>
      </c>
      <c r="E55">
        <f>BAWANA!AQ55</f>
        <v>0</v>
      </c>
      <c r="F55">
        <f t="shared" si="4"/>
        <v>608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320</v>
      </c>
      <c r="C56">
        <f>BAWANA!G56</f>
        <v>440</v>
      </c>
      <c r="D56">
        <f>BAWANA!AP56</f>
        <v>0</v>
      </c>
      <c r="E56">
        <f>BAWANA!AQ56</f>
        <v>0</v>
      </c>
      <c r="F56">
        <f t="shared" si="4"/>
        <v>608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320</v>
      </c>
      <c r="C57">
        <f>BAWANA!G57</f>
        <v>440</v>
      </c>
      <c r="D57">
        <f>BAWANA!AP57</f>
        <v>0</v>
      </c>
      <c r="E57">
        <f>BAWANA!AQ57</f>
        <v>0</v>
      </c>
      <c r="F57">
        <f t="shared" si="4"/>
        <v>608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320</v>
      </c>
      <c r="C58">
        <f>BAWANA!G58</f>
        <v>440</v>
      </c>
      <c r="D58">
        <f>BAWANA!AP58</f>
        <v>0</v>
      </c>
      <c r="E58">
        <f>BAWANA!AQ58</f>
        <v>0</v>
      </c>
      <c r="F58">
        <f t="shared" si="4"/>
        <v>608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320</v>
      </c>
      <c r="C59">
        <f>BAWANA!G59</f>
        <v>440</v>
      </c>
      <c r="D59">
        <f>BAWANA!AP59</f>
        <v>0</v>
      </c>
      <c r="E59">
        <f>BAWANA!AQ59</f>
        <v>0</v>
      </c>
      <c r="F59">
        <f t="shared" si="4"/>
        <v>608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320</v>
      </c>
      <c r="C60">
        <f>BAWANA!G60</f>
        <v>440</v>
      </c>
      <c r="D60">
        <f>BAWANA!AP60</f>
        <v>0</v>
      </c>
      <c r="E60">
        <f>BAWANA!AQ60</f>
        <v>0</v>
      </c>
      <c r="F60">
        <f t="shared" si="4"/>
        <v>608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320</v>
      </c>
      <c r="C61">
        <f>BAWANA!G61</f>
        <v>440</v>
      </c>
      <c r="D61">
        <f>BAWANA!AP61</f>
        <v>0</v>
      </c>
      <c r="E61">
        <f>BAWANA!AQ61</f>
        <v>0</v>
      </c>
      <c r="F61">
        <f t="shared" si="4"/>
        <v>608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320</v>
      </c>
      <c r="C62">
        <f>BAWANA!G62</f>
        <v>440</v>
      </c>
      <c r="D62">
        <f>BAWANA!AP62</f>
        <v>0</v>
      </c>
      <c r="E62">
        <f>BAWANA!AQ62</f>
        <v>0</v>
      </c>
      <c r="F62">
        <f t="shared" si="4"/>
        <v>608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320</v>
      </c>
      <c r="C63">
        <f>BAWANA!G63</f>
        <v>440</v>
      </c>
      <c r="D63">
        <f>BAWANA!AP63</f>
        <v>0</v>
      </c>
      <c r="E63">
        <f>BAWANA!AQ63</f>
        <v>0</v>
      </c>
      <c r="F63">
        <f t="shared" si="4"/>
        <v>608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320</v>
      </c>
      <c r="C64">
        <f>BAWANA!G64</f>
        <v>440</v>
      </c>
      <c r="D64">
        <f>BAWANA!AP64</f>
        <v>0</v>
      </c>
      <c r="E64">
        <f>BAWANA!AQ64</f>
        <v>0</v>
      </c>
      <c r="F64">
        <f t="shared" si="4"/>
        <v>608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320</v>
      </c>
      <c r="C65">
        <f>BAWANA!G65</f>
        <v>440</v>
      </c>
      <c r="D65">
        <f>BAWANA!AP65</f>
        <v>0</v>
      </c>
      <c r="E65">
        <f>BAWANA!AQ65</f>
        <v>0</v>
      </c>
      <c r="F65">
        <f t="shared" si="4"/>
        <v>608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320</v>
      </c>
      <c r="C66">
        <f>BAWANA!G66</f>
        <v>440</v>
      </c>
      <c r="D66">
        <f>BAWANA!AP66</f>
        <v>0</v>
      </c>
      <c r="E66">
        <f>BAWANA!AQ66</f>
        <v>0</v>
      </c>
      <c r="F66">
        <f t="shared" si="4"/>
        <v>608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320</v>
      </c>
      <c r="C67">
        <f>BAWANA!G67</f>
        <v>440</v>
      </c>
      <c r="D67">
        <f>BAWANA!AP67</f>
        <v>0</v>
      </c>
      <c r="E67">
        <f>BAWANA!AQ67</f>
        <v>0</v>
      </c>
      <c r="F67">
        <f t="shared" si="4"/>
        <v>608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320</v>
      </c>
      <c r="C68">
        <f>BAWANA!G68</f>
        <v>440</v>
      </c>
      <c r="D68">
        <f>BAWANA!AP68</f>
        <v>0</v>
      </c>
      <c r="E68">
        <f>BAWANA!AQ68</f>
        <v>0</v>
      </c>
      <c r="F68">
        <f t="shared" ref="F68:F98" si="11">(B68+C68)*0.8</f>
        <v>608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320</v>
      </c>
      <c r="C69">
        <f>BAWANA!G69</f>
        <v>440</v>
      </c>
      <c r="D69">
        <f>BAWANA!AP69</f>
        <v>0</v>
      </c>
      <c r="E69">
        <f>BAWANA!AQ69</f>
        <v>0</v>
      </c>
      <c r="F69">
        <f t="shared" si="11"/>
        <v>608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320</v>
      </c>
      <c r="C70">
        <f>BAWANA!G70</f>
        <v>440</v>
      </c>
      <c r="D70">
        <f>BAWANA!AP70</f>
        <v>0</v>
      </c>
      <c r="E70">
        <f>BAWANA!AQ70</f>
        <v>0</v>
      </c>
      <c r="F70">
        <f t="shared" si="11"/>
        <v>608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320</v>
      </c>
      <c r="C71">
        <f>BAWANA!G71</f>
        <v>440</v>
      </c>
      <c r="D71">
        <f>BAWANA!AP71</f>
        <v>0</v>
      </c>
      <c r="E71">
        <f>BAWANA!AQ71</f>
        <v>0</v>
      </c>
      <c r="F71">
        <f t="shared" si="11"/>
        <v>608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320</v>
      </c>
      <c r="C72">
        <f>BAWANA!G72</f>
        <v>440</v>
      </c>
      <c r="D72">
        <f>BAWANA!AP72</f>
        <v>0</v>
      </c>
      <c r="E72">
        <f>BAWANA!AQ72</f>
        <v>0</v>
      </c>
      <c r="F72">
        <f t="shared" si="11"/>
        <v>608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320</v>
      </c>
      <c r="C73">
        <f>BAWANA!G73</f>
        <v>440</v>
      </c>
      <c r="D73">
        <f>BAWANA!AP73</f>
        <v>0</v>
      </c>
      <c r="E73">
        <f>BAWANA!AQ73</f>
        <v>0</v>
      </c>
      <c r="F73">
        <f t="shared" si="11"/>
        <v>608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320</v>
      </c>
      <c r="C74">
        <f>BAWANA!G74</f>
        <v>440</v>
      </c>
      <c r="D74">
        <f>BAWANA!AP74</f>
        <v>0</v>
      </c>
      <c r="E74">
        <f>BAWANA!AQ74</f>
        <v>0</v>
      </c>
      <c r="F74">
        <f t="shared" si="11"/>
        <v>608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320</v>
      </c>
      <c r="C75">
        <f>BAWANA!G75</f>
        <v>440</v>
      </c>
      <c r="D75">
        <f>BAWANA!AP75</f>
        <v>0</v>
      </c>
      <c r="E75">
        <f>BAWANA!AQ75</f>
        <v>0</v>
      </c>
      <c r="F75">
        <f t="shared" si="11"/>
        <v>608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320</v>
      </c>
      <c r="C76">
        <f>BAWANA!G76</f>
        <v>440</v>
      </c>
      <c r="D76">
        <f>BAWANA!AP76</f>
        <v>0</v>
      </c>
      <c r="E76">
        <f>BAWANA!AQ76</f>
        <v>0</v>
      </c>
      <c r="F76">
        <f t="shared" si="11"/>
        <v>608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320</v>
      </c>
      <c r="C77">
        <f>BAWANA!G77</f>
        <v>440</v>
      </c>
      <c r="D77">
        <f>BAWANA!AP77</f>
        <v>0</v>
      </c>
      <c r="E77">
        <f>BAWANA!AQ77</f>
        <v>0</v>
      </c>
      <c r="F77">
        <f t="shared" si="11"/>
        <v>608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320</v>
      </c>
      <c r="C78">
        <f>BAWANA!G78</f>
        <v>440</v>
      </c>
      <c r="D78">
        <f>BAWANA!AP78</f>
        <v>0</v>
      </c>
      <c r="E78">
        <f>BAWANA!AQ78</f>
        <v>0</v>
      </c>
      <c r="F78">
        <f t="shared" si="11"/>
        <v>608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320</v>
      </c>
      <c r="C79">
        <f>BAWANA!G79</f>
        <v>440</v>
      </c>
      <c r="D79">
        <f>BAWANA!AP79</f>
        <v>0</v>
      </c>
      <c r="E79">
        <f>BAWANA!AQ79</f>
        <v>0</v>
      </c>
      <c r="F79">
        <f t="shared" si="11"/>
        <v>608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320</v>
      </c>
      <c r="C80">
        <f>BAWANA!G80</f>
        <v>440</v>
      </c>
      <c r="D80">
        <f>BAWANA!AP80</f>
        <v>0</v>
      </c>
      <c r="E80">
        <f>BAWANA!AQ80</f>
        <v>0</v>
      </c>
      <c r="F80">
        <f t="shared" si="11"/>
        <v>608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320</v>
      </c>
      <c r="C81">
        <f>BAWANA!G81</f>
        <v>440</v>
      </c>
      <c r="D81">
        <f>BAWANA!AP81</f>
        <v>0</v>
      </c>
      <c r="E81">
        <f>BAWANA!AQ81</f>
        <v>0</v>
      </c>
      <c r="F81">
        <f t="shared" si="11"/>
        <v>608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320</v>
      </c>
      <c r="C82">
        <f>BAWANA!G82</f>
        <v>440</v>
      </c>
      <c r="D82">
        <f>BAWANA!AP82</f>
        <v>0</v>
      </c>
      <c r="E82">
        <f>BAWANA!AQ82</f>
        <v>0</v>
      </c>
      <c r="F82">
        <f t="shared" si="11"/>
        <v>608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320</v>
      </c>
      <c r="C83">
        <f>BAWANA!G83</f>
        <v>440</v>
      </c>
      <c r="D83">
        <f>BAWANA!AP83</f>
        <v>0</v>
      </c>
      <c r="E83">
        <f>BAWANA!AQ83</f>
        <v>0</v>
      </c>
      <c r="F83">
        <f t="shared" si="11"/>
        <v>608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320</v>
      </c>
      <c r="C84">
        <f>BAWANA!G84</f>
        <v>440</v>
      </c>
      <c r="D84">
        <f>BAWANA!AP84</f>
        <v>0</v>
      </c>
      <c r="E84">
        <f>BAWANA!AQ84</f>
        <v>0</v>
      </c>
      <c r="F84">
        <f t="shared" si="11"/>
        <v>608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320</v>
      </c>
      <c r="C85">
        <f>BAWANA!G85</f>
        <v>440</v>
      </c>
      <c r="D85">
        <f>BAWANA!AP85</f>
        <v>0</v>
      </c>
      <c r="E85">
        <f>BAWANA!AQ85</f>
        <v>0</v>
      </c>
      <c r="F85">
        <f t="shared" si="11"/>
        <v>608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320</v>
      </c>
      <c r="C86">
        <f>BAWANA!G86</f>
        <v>440</v>
      </c>
      <c r="D86">
        <f>BAWANA!AP86</f>
        <v>0</v>
      </c>
      <c r="E86">
        <f>BAWANA!AQ86</f>
        <v>0</v>
      </c>
      <c r="F86">
        <f t="shared" si="11"/>
        <v>608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320</v>
      </c>
      <c r="C87">
        <f>BAWANA!G87</f>
        <v>440</v>
      </c>
      <c r="D87">
        <f>BAWANA!AP87</f>
        <v>0</v>
      </c>
      <c r="E87">
        <f>BAWANA!AQ87</f>
        <v>0</v>
      </c>
      <c r="F87">
        <f t="shared" si="11"/>
        <v>608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320</v>
      </c>
      <c r="C88">
        <f>BAWANA!G88</f>
        <v>440</v>
      </c>
      <c r="D88">
        <f>BAWANA!AP88</f>
        <v>0</v>
      </c>
      <c r="E88">
        <f>BAWANA!AQ88</f>
        <v>0</v>
      </c>
      <c r="F88">
        <f t="shared" si="11"/>
        <v>608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320</v>
      </c>
      <c r="C89">
        <f>BAWANA!G89</f>
        <v>440</v>
      </c>
      <c r="D89">
        <f>BAWANA!AP89</f>
        <v>0</v>
      </c>
      <c r="E89">
        <f>BAWANA!AQ89</f>
        <v>0</v>
      </c>
      <c r="F89">
        <f t="shared" si="11"/>
        <v>608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320</v>
      </c>
      <c r="C90">
        <f>BAWANA!G90</f>
        <v>440</v>
      </c>
      <c r="D90">
        <f>BAWANA!AP90</f>
        <v>0</v>
      </c>
      <c r="E90">
        <f>BAWANA!AQ90</f>
        <v>0</v>
      </c>
      <c r="F90">
        <f t="shared" si="11"/>
        <v>608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320</v>
      </c>
      <c r="C91">
        <f>BAWANA!G91</f>
        <v>440</v>
      </c>
      <c r="D91">
        <f>BAWANA!AP91</f>
        <v>0</v>
      </c>
      <c r="E91">
        <f>BAWANA!AQ91</f>
        <v>0</v>
      </c>
      <c r="F91">
        <f t="shared" si="11"/>
        <v>608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320</v>
      </c>
      <c r="C92">
        <f>BAWANA!G92</f>
        <v>440</v>
      </c>
      <c r="D92">
        <f>BAWANA!AP92</f>
        <v>0</v>
      </c>
      <c r="E92">
        <f>BAWANA!AQ92</f>
        <v>0</v>
      </c>
      <c r="F92">
        <f t="shared" si="11"/>
        <v>608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320</v>
      </c>
      <c r="C93">
        <f>BAWANA!G93</f>
        <v>440</v>
      </c>
      <c r="D93">
        <f>BAWANA!AP93</f>
        <v>0</v>
      </c>
      <c r="E93">
        <f>BAWANA!AQ93</f>
        <v>0</v>
      </c>
      <c r="F93">
        <f t="shared" si="11"/>
        <v>608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320</v>
      </c>
      <c r="C94">
        <f>BAWANA!G94</f>
        <v>440</v>
      </c>
      <c r="D94">
        <f>BAWANA!AP94</f>
        <v>0</v>
      </c>
      <c r="E94">
        <f>BAWANA!AQ94</f>
        <v>0</v>
      </c>
      <c r="F94">
        <f t="shared" si="11"/>
        <v>608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320</v>
      </c>
      <c r="C95">
        <f>BAWANA!G95</f>
        <v>440</v>
      </c>
      <c r="D95">
        <f>BAWANA!AP95</f>
        <v>0</v>
      </c>
      <c r="E95">
        <f>BAWANA!AQ95</f>
        <v>0</v>
      </c>
      <c r="F95">
        <f t="shared" si="11"/>
        <v>608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320</v>
      </c>
      <c r="C96">
        <f>BAWANA!G96</f>
        <v>440</v>
      </c>
      <c r="D96">
        <f>BAWANA!AP96</f>
        <v>0</v>
      </c>
      <c r="E96">
        <f>BAWANA!AQ96</f>
        <v>0</v>
      </c>
      <c r="F96">
        <f t="shared" si="11"/>
        <v>608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320</v>
      </c>
      <c r="C97">
        <f>BAWANA!G97</f>
        <v>440</v>
      </c>
      <c r="D97">
        <f>BAWANA!AP97</f>
        <v>0</v>
      </c>
      <c r="E97">
        <f>BAWANA!AQ97</f>
        <v>0</v>
      </c>
      <c r="F97">
        <f t="shared" si="11"/>
        <v>608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320</v>
      </c>
      <c r="C98">
        <f>BAWANA!G98</f>
        <v>440</v>
      </c>
      <c r="D98">
        <f>BAWANA!AP98</f>
        <v>0</v>
      </c>
      <c r="E98">
        <f>BAWANA!AQ98</f>
        <v>0</v>
      </c>
      <c r="F98">
        <f t="shared" si="11"/>
        <v>608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10.56</v>
      </c>
      <c r="D99" s="156">
        <f t="shared" si="14"/>
        <v>0</v>
      </c>
      <c r="E99" s="156">
        <f t="shared" si="14"/>
        <v>0</v>
      </c>
      <c r="F99" s="156">
        <f t="shared" si="14"/>
        <v>14.592000000000001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U3" activePane="bottomRight" state="frozen"/>
      <selection sqref="A1:D35"/>
      <selection pane="topRight" sqref="A1:D35"/>
      <selection pane="bottomLeft" sqref="A1:D35"/>
      <selection pane="bottomRight" activeCell="BK3" sqref="BK3:BK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 ht="30">
      <c r="A2" s="23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20" t="s">
        <v>43</v>
      </c>
      <c r="AT2" s="220" t="s">
        <v>368</v>
      </c>
      <c r="AU2" s="169"/>
      <c r="AV2" s="220" t="s">
        <v>375</v>
      </c>
      <c r="AW2" s="220" t="s">
        <v>376</v>
      </c>
      <c r="AX2" s="220" t="s">
        <v>377</v>
      </c>
      <c r="AY2" s="169"/>
      <c r="AZ2" s="169"/>
      <c r="BA2" s="235"/>
      <c r="BD2" t="s">
        <v>453</v>
      </c>
      <c r="BE2" t="s">
        <v>454</v>
      </c>
      <c r="BF2" t="s">
        <v>455</v>
      </c>
      <c r="BG2" t="s">
        <v>456</v>
      </c>
      <c r="BH2" t="s">
        <v>457</v>
      </c>
      <c r="BI2" t="s">
        <v>458</v>
      </c>
      <c r="BJ2" t="s">
        <v>459</v>
      </c>
      <c r="BK2" t="s">
        <v>460</v>
      </c>
      <c r="BL2" t="s">
        <v>461</v>
      </c>
      <c r="BM2" t="s">
        <v>462</v>
      </c>
      <c r="BN2" t="s">
        <v>463</v>
      </c>
      <c r="BO2" t="s">
        <v>426</v>
      </c>
      <c r="BP2" t="s">
        <v>436</v>
      </c>
      <c r="BQ2" t="s">
        <v>464</v>
      </c>
      <c r="BR2" t="s">
        <v>465</v>
      </c>
      <c r="BS2" t="s">
        <v>432</v>
      </c>
      <c r="BT2" t="s">
        <v>466</v>
      </c>
      <c r="BU2" t="s">
        <v>467</v>
      </c>
      <c r="BV2" t="s">
        <v>468</v>
      </c>
      <c r="BW2" t="s">
        <v>423</v>
      </c>
      <c r="BX2" t="s">
        <v>469</v>
      </c>
      <c r="BY2" t="s">
        <v>433</v>
      </c>
      <c r="BZ2" t="s">
        <v>470</v>
      </c>
      <c r="CA2" t="s">
        <v>471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472</v>
      </c>
      <c r="CI2" t="s">
        <v>434</v>
      </c>
      <c r="CJ2" t="s">
        <v>435</v>
      </c>
      <c r="CK2" t="s">
        <v>429</v>
      </c>
      <c r="CL2" t="s">
        <v>473</v>
      </c>
      <c r="CM2" t="s">
        <v>474</v>
      </c>
      <c r="CN2" t="s">
        <v>475</v>
      </c>
      <c r="CO2" t="s">
        <v>427</v>
      </c>
      <c r="CP2" t="s">
        <v>476</v>
      </c>
      <c r="CQ2" t="s">
        <v>477</v>
      </c>
      <c r="CR2" t="s">
        <v>428</v>
      </c>
      <c r="CS2" t="s">
        <v>478</v>
      </c>
      <c r="CT2" t="s">
        <v>479</v>
      </c>
      <c r="CU2" t="s">
        <v>480</v>
      </c>
      <c r="CV2" t="s">
        <v>481</v>
      </c>
      <c r="CW2" t="s">
        <v>482</v>
      </c>
    </row>
    <row r="3" spans="1:114">
      <c r="A3" t="s">
        <v>45</v>
      </c>
      <c r="B3">
        <v>0</v>
      </c>
      <c r="C3">
        <v>27.014506000000001</v>
      </c>
      <c r="D3">
        <v>6.2245400000000002</v>
      </c>
      <c r="E3">
        <v>0</v>
      </c>
      <c r="F3">
        <v>0</v>
      </c>
      <c r="G3">
        <v>25.589649999999999</v>
      </c>
      <c r="H3">
        <v>0</v>
      </c>
      <c r="I3">
        <v>100.547546</v>
      </c>
      <c r="J3">
        <v>0</v>
      </c>
      <c r="K3">
        <v>691.09398399999998</v>
      </c>
      <c r="L3">
        <v>667.07663700000001</v>
      </c>
      <c r="M3">
        <v>47.944277999999997</v>
      </c>
      <c r="N3">
        <v>122.432091</v>
      </c>
      <c r="O3">
        <v>128.451291</v>
      </c>
      <c r="P3">
        <v>109.865746</v>
      </c>
      <c r="Q3">
        <v>22.444044999999999</v>
      </c>
      <c r="R3">
        <v>44.326064000000002</v>
      </c>
      <c r="S3">
        <v>27.350811</v>
      </c>
      <c r="T3">
        <v>2.392833</v>
      </c>
      <c r="U3">
        <v>275.625</v>
      </c>
      <c r="V3">
        <v>20.731850000000001</v>
      </c>
      <c r="W3">
        <v>40.128770000000003</v>
      </c>
      <c r="X3">
        <v>147.515625</v>
      </c>
      <c r="Y3">
        <v>0</v>
      </c>
      <c r="Z3">
        <v>13.1076</v>
      </c>
      <c r="AA3">
        <v>0</v>
      </c>
      <c r="AB3">
        <v>0</v>
      </c>
      <c r="AC3">
        <v>0</v>
      </c>
      <c r="AD3">
        <v>0</v>
      </c>
      <c r="AE3">
        <v>0</v>
      </c>
      <c r="AF3">
        <v>9.1372370000000007</v>
      </c>
      <c r="AG3">
        <v>48.251828000000003</v>
      </c>
      <c r="AH3">
        <v>0</v>
      </c>
      <c r="AI3">
        <v>0</v>
      </c>
      <c r="AJ3">
        <v>0</v>
      </c>
      <c r="AK3">
        <v>65.426237999999998</v>
      </c>
      <c r="AL3">
        <v>12.782</v>
      </c>
      <c r="AM3">
        <v>18.108732</v>
      </c>
      <c r="AN3">
        <v>0.885104</v>
      </c>
      <c r="AO3">
        <v>0</v>
      </c>
      <c r="AP3">
        <v>0</v>
      </c>
      <c r="AQ3">
        <v>0</v>
      </c>
      <c r="AR3">
        <v>52.44</v>
      </c>
      <c r="AS3">
        <v>36.506751000000001</v>
      </c>
      <c r="AT3">
        <v>14.9968</v>
      </c>
      <c r="AU3">
        <v>0</v>
      </c>
      <c r="AV3">
        <v>17.428712999999998</v>
      </c>
      <c r="AW3">
        <v>57.448765000000002</v>
      </c>
      <c r="AX3">
        <v>3.2434699999999999</v>
      </c>
      <c r="AY3">
        <v>0</v>
      </c>
      <c r="AZ3">
        <f>DJ3</f>
        <v>95.460898999999984</v>
      </c>
      <c r="BA3">
        <f>SUM(B3:AZ3)</f>
        <v>2951.9794039999997</v>
      </c>
      <c r="BD3">
        <v>4.2938999999999998</v>
      </c>
      <c r="BE3">
        <v>0</v>
      </c>
      <c r="BF3">
        <v>2.3039E-2</v>
      </c>
      <c r="BG3">
        <v>0</v>
      </c>
      <c r="BH3">
        <v>1.1150000000000001E-3</v>
      </c>
      <c r="BI3">
        <v>0.84606800000000004</v>
      </c>
      <c r="BJ3">
        <v>0</v>
      </c>
      <c r="BK3">
        <v>2.0455000000000001E-2</v>
      </c>
      <c r="BL3">
        <v>0</v>
      </c>
      <c r="BM3">
        <v>0</v>
      </c>
      <c r="BN3">
        <v>0</v>
      </c>
      <c r="BO3">
        <v>2.0099999999999998</v>
      </c>
      <c r="BP3">
        <v>2.1800000000000002</v>
      </c>
      <c r="BQ3">
        <v>3.542468</v>
      </c>
      <c r="BR3">
        <v>4.2252549999999998</v>
      </c>
      <c r="BS3">
        <v>1.62</v>
      </c>
      <c r="BT3">
        <v>0</v>
      </c>
      <c r="BU3">
        <v>2.9693329999999998</v>
      </c>
      <c r="BV3">
        <v>1.341844</v>
      </c>
      <c r="BW3">
        <v>9.34</v>
      </c>
      <c r="BX3">
        <v>2.086481</v>
      </c>
      <c r="BY3">
        <v>0.25</v>
      </c>
      <c r="BZ3">
        <v>1.938104</v>
      </c>
      <c r="CA3">
        <v>3.5116900000000002</v>
      </c>
      <c r="CB3">
        <v>1.88</v>
      </c>
      <c r="CC3">
        <v>1.33</v>
      </c>
      <c r="CD3">
        <v>1.32</v>
      </c>
      <c r="CE3">
        <v>1.98</v>
      </c>
      <c r="CF3">
        <v>0.23</v>
      </c>
      <c r="CG3">
        <v>3.78</v>
      </c>
      <c r="CH3">
        <v>0</v>
      </c>
      <c r="CI3">
        <v>7.84</v>
      </c>
      <c r="CJ3">
        <v>1.95</v>
      </c>
      <c r="CK3">
        <v>1.84</v>
      </c>
      <c r="CL3">
        <v>5.313701</v>
      </c>
      <c r="CM3">
        <v>1.870228</v>
      </c>
      <c r="CN3">
        <v>3.542468</v>
      </c>
      <c r="CO3">
        <v>3.03</v>
      </c>
      <c r="CP3">
        <v>4.2338469999999999</v>
      </c>
      <c r="CQ3">
        <v>1.3710979999999999</v>
      </c>
      <c r="CR3">
        <v>3.57</v>
      </c>
      <c r="CS3">
        <v>2.2659419999999999</v>
      </c>
      <c r="CT3">
        <v>1.9429620000000001</v>
      </c>
      <c r="CU3">
        <v>1.959684</v>
      </c>
      <c r="CV3">
        <v>2.6836869999999999</v>
      </c>
      <c r="CW3">
        <v>1.3275300000000001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95.460898999999984</v>
      </c>
    </row>
    <row r="4" spans="1:114">
      <c r="A4" t="s">
        <v>46</v>
      </c>
      <c r="B4">
        <v>0</v>
      </c>
      <c r="C4">
        <v>27.014506000000001</v>
      </c>
      <c r="D4">
        <v>6.2245400000000002</v>
      </c>
      <c r="E4">
        <v>0</v>
      </c>
      <c r="F4">
        <v>0</v>
      </c>
      <c r="G4">
        <v>25.589649999999999</v>
      </c>
      <c r="H4">
        <v>0</v>
      </c>
      <c r="I4">
        <v>100.547546</v>
      </c>
      <c r="J4">
        <v>0</v>
      </c>
      <c r="K4">
        <v>691.09398399999998</v>
      </c>
      <c r="L4">
        <v>667.07663700000001</v>
      </c>
      <c r="M4">
        <v>47.944277999999997</v>
      </c>
      <c r="N4">
        <v>122.432091</v>
      </c>
      <c r="O4">
        <v>128.451291</v>
      </c>
      <c r="P4">
        <v>109.865746</v>
      </c>
      <c r="Q4">
        <v>22.444044999999999</v>
      </c>
      <c r="R4">
        <v>44.326064000000002</v>
      </c>
      <c r="S4">
        <v>27.350811</v>
      </c>
      <c r="T4">
        <v>2.392833</v>
      </c>
      <c r="U4">
        <v>275.625</v>
      </c>
      <c r="V4">
        <v>20.731850000000001</v>
      </c>
      <c r="W4">
        <v>40.128770000000003</v>
      </c>
      <c r="X4">
        <v>147.515625</v>
      </c>
      <c r="Y4">
        <v>0</v>
      </c>
      <c r="Z4">
        <v>13.1076</v>
      </c>
      <c r="AA4">
        <v>0</v>
      </c>
      <c r="AB4">
        <v>0</v>
      </c>
      <c r="AC4">
        <v>0</v>
      </c>
      <c r="AD4">
        <v>0</v>
      </c>
      <c r="AE4">
        <v>0</v>
      </c>
      <c r="AF4">
        <v>9.1372370000000007</v>
      </c>
      <c r="AG4">
        <v>48.251828000000003</v>
      </c>
      <c r="AH4">
        <v>0</v>
      </c>
      <c r="AI4">
        <v>0</v>
      </c>
      <c r="AJ4">
        <v>0</v>
      </c>
      <c r="AK4">
        <v>65.426237999999998</v>
      </c>
      <c r="AL4">
        <v>12.782</v>
      </c>
      <c r="AM4">
        <v>18.108732</v>
      </c>
      <c r="AN4">
        <v>0.885104</v>
      </c>
      <c r="AO4">
        <v>0</v>
      </c>
      <c r="AP4">
        <v>0</v>
      </c>
      <c r="AQ4">
        <v>0</v>
      </c>
      <c r="AR4">
        <v>52.44</v>
      </c>
      <c r="AS4">
        <v>37.412028999999997</v>
      </c>
      <c r="AT4">
        <v>14.9968</v>
      </c>
      <c r="AU4">
        <v>0</v>
      </c>
      <c r="AV4">
        <v>17.428712999999998</v>
      </c>
      <c r="AW4">
        <v>57.448765000000002</v>
      </c>
      <c r="AX4">
        <v>3.2434699999999999</v>
      </c>
      <c r="AY4">
        <v>0</v>
      </c>
      <c r="AZ4">
        <f t="shared" ref="AZ4:AZ67" si="0">DJ4</f>
        <v>95.460898999999984</v>
      </c>
      <c r="BA4">
        <f t="shared" ref="BA4:BA67" si="1">SUM(B4:AZ4)</f>
        <v>2952.8846819999999</v>
      </c>
      <c r="BD4">
        <v>4.2938999999999998</v>
      </c>
      <c r="BE4">
        <v>0</v>
      </c>
      <c r="BF4">
        <v>2.3039E-2</v>
      </c>
      <c r="BG4">
        <v>0</v>
      </c>
      <c r="BH4">
        <v>1.1150000000000001E-3</v>
      </c>
      <c r="BI4">
        <v>0.84606800000000004</v>
      </c>
      <c r="BJ4">
        <v>0</v>
      </c>
      <c r="BK4">
        <v>2.0455000000000001E-2</v>
      </c>
      <c r="BL4">
        <v>0</v>
      </c>
      <c r="BM4">
        <v>0</v>
      </c>
      <c r="BN4">
        <v>0</v>
      </c>
      <c r="BO4">
        <v>2.0099999999999998</v>
      </c>
      <c r="BP4">
        <v>2.1800000000000002</v>
      </c>
      <c r="BQ4">
        <v>3.542468</v>
      </c>
      <c r="BR4">
        <v>4.2252549999999998</v>
      </c>
      <c r="BS4">
        <v>1.62</v>
      </c>
      <c r="BT4">
        <v>0</v>
      </c>
      <c r="BU4">
        <v>2.9693329999999998</v>
      </c>
      <c r="BV4">
        <v>1.341844</v>
      </c>
      <c r="BW4">
        <v>9.34</v>
      </c>
      <c r="BX4">
        <v>2.086481</v>
      </c>
      <c r="BY4">
        <v>0.25</v>
      </c>
      <c r="BZ4">
        <v>1.938104</v>
      </c>
      <c r="CA4">
        <v>3.5116900000000002</v>
      </c>
      <c r="CB4">
        <v>1.88</v>
      </c>
      <c r="CC4">
        <v>1.33</v>
      </c>
      <c r="CD4">
        <v>1.32</v>
      </c>
      <c r="CE4">
        <v>1.98</v>
      </c>
      <c r="CF4">
        <v>0.23</v>
      </c>
      <c r="CG4">
        <v>3.78</v>
      </c>
      <c r="CH4">
        <v>0</v>
      </c>
      <c r="CI4">
        <v>7.84</v>
      </c>
      <c r="CJ4">
        <v>1.95</v>
      </c>
      <c r="CK4">
        <v>1.84</v>
      </c>
      <c r="CL4">
        <v>5.313701</v>
      </c>
      <c r="CM4">
        <v>1.870228</v>
      </c>
      <c r="CN4">
        <v>3.542468</v>
      </c>
      <c r="CO4">
        <v>3.03</v>
      </c>
      <c r="CP4">
        <v>4.2338469999999999</v>
      </c>
      <c r="CQ4">
        <v>1.3710979999999999</v>
      </c>
      <c r="CR4">
        <v>3.57</v>
      </c>
      <c r="CS4">
        <v>2.2659419999999999</v>
      </c>
      <c r="CT4">
        <v>1.9429620000000001</v>
      </c>
      <c r="CU4">
        <v>1.959684</v>
      </c>
      <c r="CV4">
        <v>2.6836869999999999</v>
      </c>
      <c r="CW4">
        <v>1.3275300000000001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95.460898999999984</v>
      </c>
    </row>
    <row r="5" spans="1:114">
      <c r="A5" t="s">
        <v>47</v>
      </c>
      <c r="B5">
        <v>0</v>
      </c>
      <c r="C5">
        <v>27.014506000000001</v>
      </c>
      <c r="D5">
        <v>6.2245400000000002</v>
      </c>
      <c r="E5">
        <v>0</v>
      </c>
      <c r="F5">
        <v>0</v>
      </c>
      <c r="G5">
        <v>25.589649999999999</v>
      </c>
      <c r="H5">
        <v>0</v>
      </c>
      <c r="I5">
        <v>100.547546</v>
      </c>
      <c r="J5">
        <v>0</v>
      </c>
      <c r="K5">
        <v>691.09398399999998</v>
      </c>
      <c r="L5">
        <v>667.07663700000001</v>
      </c>
      <c r="M5">
        <v>47.944277999999997</v>
      </c>
      <c r="N5">
        <v>122.432091</v>
      </c>
      <c r="O5">
        <v>128.451291</v>
      </c>
      <c r="P5">
        <v>109.865746</v>
      </c>
      <c r="Q5">
        <v>22.444044999999999</v>
      </c>
      <c r="R5">
        <v>44.326064000000002</v>
      </c>
      <c r="S5">
        <v>27.350811</v>
      </c>
      <c r="T5">
        <v>2.392833</v>
      </c>
      <c r="U5">
        <v>275.625</v>
      </c>
      <c r="V5">
        <v>20.731850000000001</v>
      </c>
      <c r="W5">
        <v>40.128770000000003</v>
      </c>
      <c r="X5">
        <v>147.515625</v>
      </c>
      <c r="Y5">
        <v>0</v>
      </c>
      <c r="Z5">
        <v>13.1076</v>
      </c>
      <c r="AA5">
        <v>0</v>
      </c>
      <c r="AB5">
        <v>0</v>
      </c>
      <c r="AC5">
        <v>0</v>
      </c>
      <c r="AD5">
        <v>0</v>
      </c>
      <c r="AE5">
        <v>0</v>
      </c>
      <c r="AF5">
        <v>9.1372370000000007</v>
      </c>
      <c r="AG5">
        <v>48.251828000000003</v>
      </c>
      <c r="AH5">
        <v>0</v>
      </c>
      <c r="AI5">
        <v>0</v>
      </c>
      <c r="AJ5">
        <v>0</v>
      </c>
      <c r="AK5">
        <v>65.426237999999998</v>
      </c>
      <c r="AL5">
        <v>12.782</v>
      </c>
      <c r="AM5">
        <v>18.108732</v>
      </c>
      <c r="AN5">
        <v>0.885104</v>
      </c>
      <c r="AO5">
        <v>0</v>
      </c>
      <c r="AP5">
        <v>0</v>
      </c>
      <c r="AQ5">
        <v>0</v>
      </c>
      <c r="AR5">
        <v>52.44</v>
      </c>
      <c r="AS5">
        <v>37.412028999999997</v>
      </c>
      <c r="AT5">
        <v>14.9968</v>
      </c>
      <c r="AU5">
        <v>0</v>
      </c>
      <c r="AV5">
        <v>17.428712999999998</v>
      </c>
      <c r="AW5">
        <v>57.448765000000002</v>
      </c>
      <c r="AX5">
        <v>3.2434699999999999</v>
      </c>
      <c r="AY5">
        <v>0</v>
      </c>
      <c r="AZ5">
        <f t="shared" si="0"/>
        <v>95.460898999999984</v>
      </c>
      <c r="BA5">
        <f t="shared" si="1"/>
        <v>2952.8846819999999</v>
      </c>
      <c r="BD5">
        <v>4.2938999999999998</v>
      </c>
      <c r="BE5">
        <v>0</v>
      </c>
      <c r="BF5">
        <v>2.3039E-2</v>
      </c>
      <c r="BG5">
        <v>0</v>
      </c>
      <c r="BH5">
        <v>1.1150000000000001E-3</v>
      </c>
      <c r="BI5">
        <v>0.84606800000000004</v>
      </c>
      <c r="BJ5">
        <v>0</v>
      </c>
      <c r="BK5">
        <v>2.0455000000000001E-2</v>
      </c>
      <c r="BL5">
        <v>0</v>
      </c>
      <c r="BM5">
        <v>0</v>
      </c>
      <c r="BN5">
        <v>0</v>
      </c>
      <c r="BO5">
        <v>2.0099999999999998</v>
      </c>
      <c r="BP5">
        <v>2.1800000000000002</v>
      </c>
      <c r="BQ5">
        <v>3.542468</v>
      </c>
      <c r="BR5">
        <v>4.2252549999999998</v>
      </c>
      <c r="BS5">
        <v>1.62</v>
      </c>
      <c r="BT5">
        <v>0</v>
      </c>
      <c r="BU5">
        <v>2.9693329999999998</v>
      </c>
      <c r="BV5">
        <v>1.341844</v>
      </c>
      <c r="BW5">
        <v>9.34</v>
      </c>
      <c r="BX5">
        <v>2.086481</v>
      </c>
      <c r="BY5">
        <v>0.25</v>
      </c>
      <c r="BZ5">
        <v>1.938104</v>
      </c>
      <c r="CA5">
        <v>3.5116900000000002</v>
      </c>
      <c r="CB5">
        <v>1.88</v>
      </c>
      <c r="CC5">
        <v>1.33</v>
      </c>
      <c r="CD5">
        <v>1.32</v>
      </c>
      <c r="CE5">
        <v>1.98</v>
      </c>
      <c r="CF5">
        <v>0.23</v>
      </c>
      <c r="CG5">
        <v>3.78</v>
      </c>
      <c r="CH5">
        <v>0</v>
      </c>
      <c r="CI5">
        <v>7.84</v>
      </c>
      <c r="CJ5">
        <v>1.95</v>
      </c>
      <c r="CK5">
        <v>1.84</v>
      </c>
      <c r="CL5">
        <v>5.313701</v>
      </c>
      <c r="CM5">
        <v>1.870228</v>
      </c>
      <c r="CN5">
        <v>3.542468</v>
      </c>
      <c r="CO5">
        <v>3.03</v>
      </c>
      <c r="CP5">
        <v>4.2338469999999999</v>
      </c>
      <c r="CQ5">
        <v>1.3710979999999999</v>
      </c>
      <c r="CR5">
        <v>3.57</v>
      </c>
      <c r="CS5">
        <v>2.2659419999999999</v>
      </c>
      <c r="CT5">
        <v>1.9429620000000001</v>
      </c>
      <c r="CU5">
        <v>1.959684</v>
      </c>
      <c r="CV5">
        <v>2.6836869999999999</v>
      </c>
      <c r="CW5">
        <v>1.3275300000000001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95.460898999999984</v>
      </c>
    </row>
    <row r="6" spans="1:114">
      <c r="A6" t="s">
        <v>48</v>
      </c>
      <c r="B6">
        <v>0</v>
      </c>
      <c r="C6">
        <v>27.014506000000001</v>
      </c>
      <c r="D6">
        <v>6.2245400000000002</v>
      </c>
      <c r="E6">
        <v>0</v>
      </c>
      <c r="F6">
        <v>0</v>
      </c>
      <c r="G6">
        <v>25.589649999999999</v>
      </c>
      <c r="H6">
        <v>0</v>
      </c>
      <c r="I6">
        <v>100.547546</v>
      </c>
      <c r="J6">
        <v>0</v>
      </c>
      <c r="K6">
        <v>691.09398399999998</v>
      </c>
      <c r="L6">
        <v>667.07663700000001</v>
      </c>
      <c r="M6">
        <v>47.944277999999997</v>
      </c>
      <c r="N6">
        <v>122.432091</v>
      </c>
      <c r="O6">
        <v>128.451291</v>
      </c>
      <c r="P6">
        <v>109.865746</v>
      </c>
      <c r="Q6">
        <v>22.444044999999999</v>
      </c>
      <c r="R6">
        <v>44.326064000000002</v>
      </c>
      <c r="S6">
        <v>27.350811</v>
      </c>
      <c r="T6">
        <v>2.392833</v>
      </c>
      <c r="U6">
        <v>275.625</v>
      </c>
      <c r="V6">
        <v>20.731850000000001</v>
      </c>
      <c r="W6">
        <v>40.128770000000003</v>
      </c>
      <c r="X6">
        <v>147.515625</v>
      </c>
      <c r="Y6">
        <v>0</v>
      </c>
      <c r="Z6">
        <v>13.1076</v>
      </c>
      <c r="AA6">
        <v>0</v>
      </c>
      <c r="AB6">
        <v>0</v>
      </c>
      <c r="AC6">
        <v>0</v>
      </c>
      <c r="AD6">
        <v>0</v>
      </c>
      <c r="AE6">
        <v>0</v>
      </c>
      <c r="AF6">
        <v>9.1372370000000007</v>
      </c>
      <c r="AG6">
        <v>48.251828000000003</v>
      </c>
      <c r="AH6">
        <v>0</v>
      </c>
      <c r="AI6">
        <v>0</v>
      </c>
      <c r="AJ6">
        <v>0</v>
      </c>
      <c r="AK6">
        <v>65.426237999999998</v>
      </c>
      <c r="AL6">
        <v>12.782</v>
      </c>
      <c r="AM6">
        <v>18.108732</v>
      </c>
      <c r="AN6">
        <v>0.885104</v>
      </c>
      <c r="AO6">
        <v>0</v>
      </c>
      <c r="AP6">
        <v>0</v>
      </c>
      <c r="AQ6">
        <v>0</v>
      </c>
      <c r="AR6">
        <v>32.015999999999998</v>
      </c>
      <c r="AS6">
        <v>37.412028999999997</v>
      </c>
      <c r="AT6">
        <v>14.9968</v>
      </c>
      <c r="AU6">
        <v>0</v>
      </c>
      <c r="AV6">
        <v>17.428712999999998</v>
      </c>
      <c r="AW6">
        <v>57.448765000000002</v>
      </c>
      <c r="AX6">
        <v>3.2434699999999999</v>
      </c>
      <c r="AY6">
        <v>0</v>
      </c>
      <c r="AZ6">
        <f t="shared" si="0"/>
        <v>95.550898999999973</v>
      </c>
      <c r="BA6">
        <f t="shared" si="1"/>
        <v>2932.5506819999996</v>
      </c>
      <c r="BD6">
        <v>4.2938999999999998</v>
      </c>
      <c r="BE6">
        <v>0</v>
      </c>
      <c r="BF6">
        <v>2.3039E-2</v>
      </c>
      <c r="BG6">
        <v>0</v>
      </c>
      <c r="BH6">
        <v>1.1150000000000001E-3</v>
      </c>
      <c r="BI6">
        <v>0.84606800000000004</v>
      </c>
      <c r="BJ6">
        <v>0</v>
      </c>
      <c r="BK6">
        <v>2.0455000000000001E-2</v>
      </c>
      <c r="BL6">
        <v>0</v>
      </c>
      <c r="BM6">
        <v>0</v>
      </c>
      <c r="BN6">
        <v>0</v>
      </c>
      <c r="BO6">
        <v>2.0099999999999998</v>
      </c>
      <c r="BP6">
        <v>2.1800000000000002</v>
      </c>
      <c r="BQ6">
        <v>3.542468</v>
      </c>
      <c r="BR6">
        <v>4.2252549999999998</v>
      </c>
      <c r="BS6">
        <v>1.62</v>
      </c>
      <c r="BT6">
        <v>0</v>
      </c>
      <c r="BU6">
        <v>2.9693329999999998</v>
      </c>
      <c r="BV6">
        <v>1.341844</v>
      </c>
      <c r="BW6">
        <v>9.34</v>
      </c>
      <c r="BX6">
        <v>2.086481</v>
      </c>
      <c r="BY6">
        <v>0.25</v>
      </c>
      <c r="BZ6">
        <v>1.938104</v>
      </c>
      <c r="CA6">
        <v>3.5116900000000002</v>
      </c>
      <c r="CB6">
        <v>1.88</v>
      </c>
      <c r="CC6">
        <v>1.33</v>
      </c>
      <c r="CD6">
        <v>1.41</v>
      </c>
      <c r="CE6">
        <v>1.98</v>
      </c>
      <c r="CF6">
        <v>0.23</v>
      </c>
      <c r="CG6">
        <v>3.78</v>
      </c>
      <c r="CH6">
        <v>0</v>
      </c>
      <c r="CI6">
        <v>7.84</v>
      </c>
      <c r="CJ6">
        <v>1.95</v>
      </c>
      <c r="CK6">
        <v>1.84</v>
      </c>
      <c r="CL6">
        <v>5.313701</v>
      </c>
      <c r="CM6">
        <v>1.870228</v>
      </c>
      <c r="CN6">
        <v>3.542468</v>
      </c>
      <c r="CO6">
        <v>3.03</v>
      </c>
      <c r="CP6">
        <v>4.2338469999999999</v>
      </c>
      <c r="CQ6">
        <v>1.3710979999999999</v>
      </c>
      <c r="CR6">
        <v>3.57</v>
      </c>
      <c r="CS6">
        <v>2.2659419999999999</v>
      </c>
      <c r="CT6">
        <v>1.9429620000000001</v>
      </c>
      <c r="CU6">
        <v>1.959684</v>
      </c>
      <c r="CV6">
        <v>2.6836869999999999</v>
      </c>
      <c r="CW6">
        <v>1.3275300000000001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95.550898999999973</v>
      </c>
    </row>
    <row r="7" spans="1:114">
      <c r="A7" t="s">
        <v>49</v>
      </c>
      <c r="B7">
        <v>0</v>
      </c>
      <c r="C7">
        <v>27.014506000000001</v>
      </c>
      <c r="D7">
        <v>6.2245400000000002</v>
      </c>
      <c r="E7">
        <v>0</v>
      </c>
      <c r="F7">
        <v>0</v>
      </c>
      <c r="G7">
        <v>25.589649999999999</v>
      </c>
      <c r="H7">
        <v>0</v>
      </c>
      <c r="I7">
        <v>100.547546</v>
      </c>
      <c r="J7">
        <v>0</v>
      </c>
      <c r="K7">
        <v>691.09398399999998</v>
      </c>
      <c r="L7">
        <v>667.07663700000001</v>
      </c>
      <c r="M7">
        <v>47.944277999999997</v>
      </c>
      <c r="N7">
        <v>122.432091</v>
      </c>
      <c r="O7">
        <v>128.451291</v>
      </c>
      <c r="P7">
        <v>109.865746</v>
      </c>
      <c r="Q7">
        <v>22.444044999999999</v>
      </c>
      <c r="R7">
        <v>44.326064000000002</v>
      </c>
      <c r="S7">
        <v>27.350811</v>
      </c>
      <c r="T7">
        <v>2.392833</v>
      </c>
      <c r="U7">
        <v>275.625</v>
      </c>
      <c r="V7">
        <v>20.731850000000001</v>
      </c>
      <c r="W7">
        <v>40.128770000000003</v>
      </c>
      <c r="X7">
        <v>147.515625</v>
      </c>
      <c r="Y7">
        <v>0</v>
      </c>
      <c r="Z7">
        <v>13.1076</v>
      </c>
      <c r="AA7">
        <v>0</v>
      </c>
      <c r="AB7">
        <v>0</v>
      </c>
      <c r="AC7">
        <v>0</v>
      </c>
      <c r="AD7">
        <v>0</v>
      </c>
      <c r="AE7">
        <v>0</v>
      </c>
      <c r="AF7">
        <v>9.1372370000000007</v>
      </c>
      <c r="AG7">
        <v>48.251828000000003</v>
      </c>
      <c r="AH7">
        <v>0</v>
      </c>
      <c r="AI7">
        <v>0</v>
      </c>
      <c r="AJ7">
        <v>0</v>
      </c>
      <c r="AK7">
        <v>65.426237999999998</v>
      </c>
      <c r="AL7">
        <v>12.782</v>
      </c>
      <c r="AM7">
        <v>18.108732</v>
      </c>
      <c r="AN7">
        <v>0.885104</v>
      </c>
      <c r="AO7">
        <v>0</v>
      </c>
      <c r="AP7">
        <v>1.5371999999999999</v>
      </c>
      <c r="AQ7">
        <v>0</v>
      </c>
      <c r="AR7">
        <v>32.015999999999998</v>
      </c>
      <c r="AS7">
        <v>36.506751000000001</v>
      </c>
      <c r="AT7">
        <v>14.9968</v>
      </c>
      <c r="AU7">
        <v>0</v>
      </c>
      <c r="AV7">
        <v>17.428712999999998</v>
      </c>
      <c r="AW7">
        <v>57.448765000000002</v>
      </c>
      <c r="AX7">
        <v>3.2434699999999999</v>
      </c>
      <c r="AY7">
        <v>0</v>
      </c>
      <c r="AZ7">
        <f t="shared" si="0"/>
        <v>95.570898999999983</v>
      </c>
      <c r="BA7">
        <f t="shared" si="1"/>
        <v>2933.2026039999996</v>
      </c>
      <c r="BD7">
        <v>4.2938999999999998</v>
      </c>
      <c r="BE7">
        <v>0</v>
      </c>
      <c r="BF7">
        <v>2.3039E-2</v>
      </c>
      <c r="BG7">
        <v>0</v>
      </c>
      <c r="BH7">
        <v>1.1150000000000001E-3</v>
      </c>
      <c r="BI7">
        <v>0.84606800000000004</v>
      </c>
      <c r="BJ7">
        <v>0</v>
      </c>
      <c r="BK7">
        <v>2.0455000000000001E-2</v>
      </c>
      <c r="BL7">
        <v>0</v>
      </c>
      <c r="BM7">
        <v>0</v>
      </c>
      <c r="BN7">
        <v>0</v>
      </c>
      <c r="BO7">
        <v>2.0099999999999998</v>
      </c>
      <c r="BP7">
        <v>2.1800000000000002</v>
      </c>
      <c r="BQ7">
        <v>3.542468</v>
      </c>
      <c r="BR7">
        <v>4.2252549999999998</v>
      </c>
      <c r="BS7">
        <v>1.62</v>
      </c>
      <c r="BT7">
        <v>0</v>
      </c>
      <c r="BU7">
        <v>2.9693329999999998</v>
      </c>
      <c r="BV7">
        <v>1.341844</v>
      </c>
      <c r="BW7">
        <v>9.34</v>
      </c>
      <c r="BX7">
        <v>2.086481</v>
      </c>
      <c r="BY7">
        <v>0.25</v>
      </c>
      <c r="BZ7">
        <v>1.938104</v>
      </c>
      <c r="CA7">
        <v>3.5116900000000002</v>
      </c>
      <c r="CB7">
        <v>1.88</v>
      </c>
      <c r="CC7">
        <v>1.33</v>
      </c>
      <c r="CD7">
        <v>1.41</v>
      </c>
      <c r="CE7">
        <v>1.98</v>
      </c>
      <c r="CF7">
        <v>0.23</v>
      </c>
      <c r="CG7">
        <v>3.78</v>
      </c>
      <c r="CH7">
        <v>0</v>
      </c>
      <c r="CI7">
        <v>7.86</v>
      </c>
      <c r="CJ7">
        <v>1.95</v>
      </c>
      <c r="CK7">
        <v>1.84</v>
      </c>
      <c r="CL7">
        <v>5.313701</v>
      </c>
      <c r="CM7">
        <v>1.870228</v>
      </c>
      <c r="CN7">
        <v>3.542468</v>
      </c>
      <c r="CO7">
        <v>3.03</v>
      </c>
      <c r="CP7">
        <v>4.2338469999999999</v>
      </c>
      <c r="CQ7">
        <v>1.3710979999999999</v>
      </c>
      <c r="CR7">
        <v>3.57</v>
      </c>
      <c r="CS7">
        <v>2.2659419999999999</v>
      </c>
      <c r="CT7">
        <v>1.9429620000000001</v>
      </c>
      <c r="CU7">
        <v>1.959684</v>
      </c>
      <c r="CV7">
        <v>2.6836869999999999</v>
      </c>
      <c r="CW7">
        <v>1.3275300000000001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95.570898999999983</v>
      </c>
    </row>
    <row r="8" spans="1:114">
      <c r="A8" t="s">
        <v>50</v>
      </c>
      <c r="B8">
        <v>0</v>
      </c>
      <c r="C8">
        <v>27.014506000000001</v>
      </c>
      <c r="D8">
        <v>6.2245400000000002</v>
      </c>
      <c r="E8">
        <v>0</v>
      </c>
      <c r="F8">
        <v>0</v>
      </c>
      <c r="G8">
        <v>25.589649999999999</v>
      </c>
      <c r="H8">
        <v>0</v>
      </c>
      <c r="I8">
        <v>100.547546</v>
      </c>
      <c r="J8">
        <v>0</v>
      </c>
      <c r="K8">
        <v>691.09398399999998</v>
      </c>
      <c r="L8">
        <v>667.07663700000001</v>
      </c>
      <c r="M8">
        <v>47.944277999999997</v>
      </c>
      <c r="N8">
        <v>122.432091</v>
      </c>
      <c r="O8">
        <v>128.451291</v>
      </c>
      <c r="P8">
        <v>109.865746</v>
      </c>
      <c r="Q8">
        <v>22.444044999999999</v>
      </c>
      <c r="R8">
        <v>44.326064000000002</v>
      </c>
      <c r="S8">
        <v>27.350811</v>
      </c>
      <c r="T8">
        <v>2.392833</v>
      </c>
      <c r="U8">
        <v>275.625</v>
      </c>
      <c r="V8">
        <v>20.731850000000001</v>
      </c>
      <c r="W8">
        <v>40.128770000000003</v>
      </c>
      <c r="X8">
        <v>147.515625</v>
      </c>
      <c r="Y8">
        <v>0</v>
      </c>
      <c r="Z8">
        <v>13.1076</v>
      </c>
      <c r="AA8">
        <v>0</v>
      </c>
      <c r="AB8">
        <v>0</v>
      </c>
      <c r="AC8">
        <v>0</v>
      </c>
      <c r="AD8">
        <v>0</v>
      </c>
      <c r="AE8">
        <v>0</v>
      </c>
      <c r="AF8">
        <v>9.1372370000000007</v>
      </c>
      <c r="AG8">
        <v>48.251828000000003</v>
      </c>
      <c r="AH8">
        <v>0</v>
      </c>
      <c r="AI8">
        <v>0</v>
      </c>
      <c r="AJ8">
        <v>0</v>
      </c>
      <c r="AK8">
        <v>65.426237999999998</v>
      </c>
      <c r="AL8">
        <v>12.782</v>
      </c>
      <c r="AM8">
        <v>18.108732</v>
      </c>
      <c r="AN8">
        <v>0.885104</v>
      </c>
      <c r="AO8">
        <v>0</v>
      </c>
      <c r="AP8">
        <v>1.5371999999999999</v>
      </c>
      <c r="AQ8">
        <v>0</v>
      </c>
      <c r="AR8">
        <v>32.015999999999998</v>
      </c>
      <c r="AS8">
        <v>36.506751000000001</v>
      </c>
      <c r="AT8">
        <v>14.9968</v>
      </c>
      <c r="AU8">
        <v>0</v>
      </c>
      <c r="AV8">
        <v>17.428712999999998</v>
      </c>
      <c r="AW8">
        <v>57.448765000000002</v>
      </c>
      <c r="AX8">
        <v>3.2434699999999999</v>
      </c>
      <c r="AY8">
        <v>0</v>
      </c>
      <c r="AZ8">
        <f t="shared" si="0"/>
        <v>95.570898999999983</v>
      </c>
      <c r="BA8">
        <f t="shared" si="1"/>
        <v>2933.2026039999996</v>
      </c>
      <c r="BD8">
        <v>4.2938999999999998</v>
      </c>
      <c r="BE8">
        <v>0</v>
      </c>
      <c r="BF8">
        <v>2.3039E-2</v>
      </c>
      <c r="BG8">
        <v>0</v>
      </c>
      <c r="BH8">
        <v>1.1150000000000001E-3</v>
      </c>
      <c r="BI8">
        <v>0.84606800000000004</v>
      </c>
      <c r="BJ8">
        <v>0</v>
      </c>
      <c r="BK8">
        <v>2.0455000000000001E-2</v>
      </c>
      <c r="BL8">
        <v>0</v>
      </c>
      <c r="BM8">
        <v>0</v>
      </c>
      <c r="BN8">
        <v>0</v>
      </c>
      <c r="BO8">
        <v>2.0099999999999998</v>
      </c>
      <c r="BP8">
        <v>2.1800000000000002</v>
      </c>
      <c r="BQ8">
        <v>3.542468</v>
      </c>
      <c r="BR8">
        <v>4.2252549999999998</v>
      </c>
      <c r="BS8">
        <v>1.62</v>
      </c>
      <c r="BT8">
        <v>0</v>
      </c>
      <c r="BU8">
        <v>2.9693329999999998</v>
      </c>
      <c r="BV8">
        <v>1.341844</v>
      </c>
      <c r="BW8">
        <v>9.34</v>
      </c>
      <c r="BX8">
        <v>2.086481</v>
      </c>
      <c r="BY8">
        <v>0.25</v>
      </c>
      <c r="BZ8">
        <v>1.938104</v>
      </c>
      <c r="CA8">
        <v>3.5116900000000002</v>
      </c>
      <c r="CB8">
        <v>1.88</v>
      </c>
      <c r="CC8">
        <v>1.33</v>
      </c>
      <c r="CD8">
        <v>1.41</v>
      </c>
      <c r="CE8">
        <v>1.98</v>
      </c>
      <c r="CF8">
        <v>0.23</v>
      </c>
      <c r="CG8">
        <v>3.78</v>
      </c>
      <c r="CH8">
        <v>0</v>
      </c>
      <c r="CI8">
        <v>7.86</v>
      </c>
      <c r="CJ8">
        <v>1.95</v>
      </c>
      <c r="CK8">
        <v>1.84</v>
      </c>
      <c r="CL8">
        <v>5.313701</v>
      </c>
      <c r="CM8">
        <v>1.870228</v>
      </c>
      <c r="CN8">
        <v>3.542468</v>
      </c>
      <c r="CO8">
        <v>3.03</v>
      </c>
      <c r="CP8">
        <v>4.2338469999999999</v>
      </c>
      <c r="CQ8">
        <v>1.3710979999999999</v>
      </c>
      <c r="CR8">
        <v>3.57</v>
      </c>
      <c r="CS8">
        <v>2.2659419999999999</v>
      </c>
      <c r="CT8">
        <v>1.9429620000000001</v>
      </c>
      <c r="CU8">
        <v>1.959684</v>
      </c>
      <c r="CV8">
        <v>2.6836869999999999</v>
      </c>
      <c r="CW8">
        <v>1.3275300000000001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95.570898999999983</v>
      </c>
    </row>
    <row r="9" spans="1:114">
      <c r="A9" t="s">
        <v>51</v>
      </c>
      <c r="B9">
        <v>0</v>
      </c>
      <c r="C9">
        <v>27.014506000000001</v>
      </c>
      <c r="D9">
        <v>6.2245400000000002</v>
      </c>
      <c r="E9">
        <v>0</v>
      </c>
      <c r="F9">
        <v>0</v>
      </c>
      <c r="G9">
        <v>25.589649999999999</v>
      </c>
      <c r="H9">
        <v>0</v>
      </c>
      <c r="I9">
        <v>100.547546</v>
      </c>
      <c r="J9">
        <v>0</v>
      </c>
      <c r="K9">
        <v>691.09398399999998</v>
      </c>
      <c r="L9">
        <v>667.07663700000001</v>
      </c>
      <c r="M9">
        <v>47.944277999999997</v>
      </c>
      <c r="N9">
        <v>122.432091</v>
      </c>
      <c r="O9">
        <v>128.451291</v>
      </c>
      <c r="P9">
        <v>109.865746</v>
      </c>
      <c r="Q9">
        <v>22.444044999999999</v>
      </c>
      <c r="R9">
        <v>44.326064000000002</v>
      </c>
      <c r="S9">
        <v>27.350811</v>
      </c>
      <c r="T9">
        <v>2.392833</v>
      </c>
      <c r="U9">
        <v>275.625</v>
      </c>
      <c r="V9">
        <v>20.731850000000001</v>
      </c>
      <c r="W9">
        <v>40.128770000000003</v>
      </c>
      <c r="X9">
        <v>147.515625</v>
      </c>
      <c r="Y9">
        <v>0</v>
      </c>
      <c r="Z9">
        <v>13.1076</v>
      </c>
      <c r="AA9">
        <v>0</v>
      </c>
      <c r="AB9">
        <v>0</v>
      </c>
      <c r="AC9">
        <v>0</v>
      </c>
      <c r="AD9">
        <v>0</v>
      </c>
      <c r="AE9">
        <v>0</v>
      </c>
      <c r="AF9">
        <v>9.1372370000000007</v>
      </c>
      <c r="AG9">
        <v>48.251828000000003</v>
      </c>
      <c r="AH9">
        <v>0</v>
      </c>
      <c r="AI9">
        <v>0</v>
      </c>
      <c r="AJ9">
        <v>0</v>
      </c>
      <c r="AK9">
        <v>65.426237999999998</v>
      </c>
      <c r="AL9">
        <v>24.402000000000001</v>
      </c>
      <c r="AM9">
        <v>18.108732</v>
      </c>
      <c r="AN9">
        <v>0.885104</v>
      </c>
      <c r="AO9">
        <v>0</v>
      </c>
      <c r="AP9">
        <v>1.5371999999999999</v>
      </c>
      <c r="AQ9">
        <v>0</v>
      </c>
      <c r="AR9">
        <v>32.015999999999998</v>
      </c>
      <c r="AS9">
        <v>36.506751000000001</v>
      </c>
      <c r="AT9">
        <v>14.9968</v>
      </c>
      <c r="AU9">
        <v>0</v>
      </c>
      <c r="AV9">
        <v>17.428712999999998</v>
      </c>
      <c r="AW9">
        <v>57.448765000000002</v>
      </c>
      <c r="AX9">
        <v>3.2434699999999999</v>
      </c>
      <c r="AY9">
        <v>0</v>
      </c>
      <c r="AZ9">
        <f t="shared" si="0"/>
        <v>95.549317999999985</v>
      </c>
      <c r="BA9">
        <f t="shared" si="1"/>
        <v>2944.8010229999995</v>
      </c>
      <c r="BD9">
        <v>4.2938999999999998</v>
      </c>
      <c r="BE9">
        <v>0</v>
      </c>
      <c r="BF9">
        <v>2.3039E-2</v>
      </c>
      <c r="BG9">
        <v>0</v>
      </c>
      <c r="BH9">
        <v>1.1150000000000001E-3</v>
      </c>
      <c r="BI9">
        <v>0.84606800000000004</v>
      </c>
      <c r="BJ9">
        <v>0</v>
      </c>
      <c r="BK9">
        <v>2.0455000000000001E-2</v>
      </c>
      <c r="BL9">
        <v>0</v>
      </c>
      <c r="BM9">
        <v>0</v>
      </c>
      <c r="BN9">
        <v>0</v>
      </c>
      <c r="BO9">
        <v>2.0099999999999998</v>
      </c>
      <c r="BP9">
        <v>2.1800000000000002</v>
      </c>
      <c r="BQ9">
        <v>3.542468</v>
      </c>
      <c r="BR9">
        <v>4.2252549999999998</v>
      </c>
      <c r="BS9">
        <v>1.62</v>
      </c>
      <c r="BT9">
        <v>0</v>
      </c>
      <c r="BU9">
        <v>2.9693329999999998</v>
      </c>
      <c r="BV9">
        <v>1.341844</v>
      </c>
      <c r="BW9">
        <v>9.34</v>
      </c>
      <c r="BX9">
        <v>2.086481</v>
      </c>
      <c r="BY9">
        <v>0.25</v>
      </c>
      <c r="BZ9">
        <v>1.938104</v>
      </c>
      <c r="CA9">
        <v>3.5116900000000002</v>
      </c>
      <c r="CB9">
        <v>1.88</v>
      </c>
      <c r="CC9">
        <v>1.33</v>
      </c>
      <c r="CD9">
        <v>1.41</v>
      </c>
      <c r="CE9">
        <v>1.98</v>
      </c>
      <c r="CF9">
        <v>0.23</v>
      </c>
      <c r="CG9">
        <v>3.78</v>
      </c>
      <c r="CH9">
        <v>0</v>
      </c>
      <c r="CI9">
        <v>7.86</v>
      </c>
      <c r="CJ9">
        <v>1.95</v>
      </c>
      <c r="CK9">
        <v>1.84</v>
      </c>
      <c r="CL9">
        <v>5.313701</v>
      </c>
      <c r="CM9">
        <v>1.870228</v>
      </c>
      <c r="CN9">
        <v>3.542468</v>
      </c>
      <c r="CO9">
        <v>3.03</v>
      </c>
      <c r="CP9">
        <v>4.2338469999999999</v>
      </c>
      <c r="CQ9">
        <v>1.3710979999999999</v>
      </c>
      <c r="CR9">
        <v>3.57</v>
      </c>
      <c r="CS9">
        <v>2.2443610000000001</v>
      </c>
      <c r="CT9">
        <v>1.9429620000000001</v>
      </c>
      <c r="CU9">
        <v>1.959684</v>
      </c>
      <c r="CV9">
        <v>2.6836869999999999</v>
      </c>
      <c r="CW9">
        <v>1.3275300000000001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95.549317999999985</v>
      </c>
    </row>
    <row r="10" spans="1:114">
      <c r="A10" t="s">
        <v>52</v>
      </c>
      <c r="B10">
        <v>0</v>
      </c>
      <c r="C10">
        <v>27.014506000000001</v>
      </c>
      <c r="D10">
        <v>6.2245400000000002</v>
      </c>
      <c r="E10">
        <v>0</v>
      </c>
      <c r="F10">
        <v>0</v>
      </c>
      <c r="G10">
        <v>25.589649999999999</v>
      </c>
      <c r="H10">
        <v>0</v>
      </c>
      <c r="I10">
        <v>100.547546</v>
      </c>
      <c r="J10">
        <v>0</v>
      </c>
      <c r="K10">
        <v>691.09398399999998</v>
      </c>
      <c r="L10">
        <v>667.07663700000001</v>
      </c>
      <c r="M10">
        <v>47.944277999999997</v>
      </c>
      <c r="N10">
        <v>122.432091</v>
      </c>
      <c r="O10">
        <v>128.451291</v>
      </c>
      <c r="P10">
        <v>109.865746</v>
      </c>
      <c r="Q10">
        <v>22.444044999999999</v>
      </c>
      <c r="R10">
        <v>44.326064000000002</v>
      </c>
      <c r="S10">
        <v>27.350811</v>
      </c>
      <c r="T10">
        <v>2.392833</v>
      </c>
      <c r="U10">
        <v>275.625</v>
      </c>
      <c r="V10">
        <v>20.731850000000001</v>
      </c>
      <c r="W10">
        <v>40.128770000000003</v>
      </c>
      <c r="X10">
        <v>147.515625</v>
      </c>
      <c r="Y10">
        <v>0</v>
      </c>
      <c r="Z10">
        <v>13.1076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9.1372370000000007</v>
      </c>
      <c r="AG10">
        <v>48.251828000000003</v>
      </c>
      <c r="AH10">
        <v>0</v>
      </c>
      <c r="AI10">
        <v>0</v>
      </c>
      <c r="AJ10">
        <v>0</v>
      </c>
      <c r="AK10">
        <v>65.426237999999998</v>
      </c>
      <c r="AL10">
        <v>82.501999999999995</v>
      </c>
      <c r="AM10">
        <v>18.108732</v>
      </c>
      <c r="AN10">
        <v>0.885104</v>
      </c>
      <c r="AO10">
        <v>0</v>
      </c>
      <c r="AP10">
        <v>1.5371999999999999</v>
      </c>
      <c r="AQ10">
        <v>0</v>
      </c>
      <c r="AR10">
        <v>32.015999999999998</v>
      </c>
      <c r="AS10">
        <v>36.506751000000001</v>
      </c>
      <c r="AT10">
        <v>14.9968</v>
      </c>
      <c r="AU10">
        <v>0</v>
      </c>
      <c r="AV10">
        <v>17.428712999999998</v>
      </c>
      <c r="AW10">
        <v>57.448765000000002</v>
      </c>
      <c r="AX10">
        <v>3.2434699999999999</v>
      </c>
      <c r="AY10">
        <v>0</v>
      </c>
      <c r="AZ10">
        <f t="shared" si="0"/>
        <v>95.549317999999985</v>
      </c>
      <c r="BA10">
        <f t="shared" si="1"/>
        <v>3002.9010229999994</v>
      </c>
      <c r="BD10">
        <v>4.2938999999999998</v>
      </c>
      <c r="BE10">
        <v>0</v>
      </c>
      <c r="BF10">
        <v>2.3039E-2</v>
      </c>
      <c r="BG10">
        <v>0</v>
      </c>
      <c r="BH10">
        <v>1.1150000000000001E-3</v>
      </c>
      <c r="BI10">
        <v>0.84606800000000004</v>
      </c>
      <c r="BJ10">
        <v>0</v>
      </c>
      <c r="BK10">
        <v>2.0455000000000001E-2</v>
      </c>
      <c r="BL10">
        <v>0</v>
      </c>
      <c r="BM10">
        <v>0</v>
      </c>
      <c r="BN10">
        <v>0</v>
      </c>
      <c r="BO10">
        <v>2.0099999999999998</v>
      </c>
      <c r="BP10">
        <v>2.1800000000000002</v>
      </c>
      <c r="BQ10">
        <v>3.542468</v>
      </c>
      <c r="BR10">
        <v>4.2252549999999998</v>
      </c>
      <c r="BS10">
        <v>1.62</v>
      </c>
      <c r="BT10">
        <v>0</v>
      </c>
      <c r="BU10">
        <v>2.9693329999999998</v>
      </c>
      <c r="BV10">
        <v>1.341844</v>
      </c>
      <c r="BW10">
        <v>9.34</v>
      </c>
      <c r="BX10">
        <v>2.086481</v>
      </c>
      <c r="BY10">
        <v>0.25</v>
      </c>
      <c r="BZ10">
        <v>1.938104</v>
      </c>
      <c r="CA10">
        <v>3.5116900000000002</v>
      </c>
      <c r="CB10">
        <v>1.88</v>
      </c>
      <c r="CC10">
        <v>1.33</v>
      </c>
      <c r="CD10">
        <v>1.41</v>
      </c>
      <c r="CE10">
        <v>1.98</v>
      </c>
      <c r="CF10">
        <v>0.23</v>
      </c>
      <c r="CG10">
        <v>3.78</v>
      </c>
      <c r="CH10">
        <v>0</v>
      </c>
      <c r="CI10">
        <v>7.86</v>
      </c>
      <c r="CJ10">
        <v>1.95</v>
      </c>
      <c r="CK10">
        <v>1.84</v>
      </c>
      <c r="CL10">
        <v>5.313701</v>
      </c>
      <c r="CM10">
        <v>1.870228</v>
      </c>
      <c r="CN10">
        <v>3.542468</v>
      </c>
      <c r="CO10">
        <v>3.03</v>
      </c>
      <c r="CP10">
        <v>4.2338469999999999</v>
      </c>
      <c r="CQ10">
        <v>1.3710979999999999</v>
      </c>
      <c r="CR10">
        <v>3.57</v>
      </c>
      <c r="CS10">
        <v>2.2443610000000001</v>
      </c>
      <c r="CT10">
        <v>1.9429620000000001</v>
      </c>
      <c r="CU10">
        <v>1.959684</v>
      </c>
      <c r="CV10">
        <v>2.6836869999999999</v>
      </c>
      <c r="CW10">
        <v>1.3275300000000001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95.549317999999985</v>
      </c>
    </row>
    <row r="11" spans="1:114">
      <c r="A11" t="s">
        <v>53</v>
      </c>
      <c r="B11">
        <v>0</v>
      </c>
      <c r="C11">
        <v>27.014506000000001</v>
      </c>
      <c r="D11">
        <v>6.2245400000000002</v>
      </c>
      <c r="E11">
        <v>0</v>
      </c>
      <c r="F11">
        <v>0</v>
      </c>
      <c r="G11">
        <v>25.589649999999999</v>
      </c>
      <c r="H11">
        <v>0</v>
      </c>
      <c r="I11">
        <v>100.547546</v>
      </c>
      <c r="J11">
        <v>0</v>
      </c>
      <c r="K11">
        <v>691.09398399999998</v>
      </c>
      <c r="L11">
        <v>667.07663700000001</v>
      </c>
      <c r="M11">
        <v>47.944277999999997</v>
      </c>
      <c r="N11">
        <v>122.432091</v>
      </c>
      <c r="O11">
        <v>128.451291</v>
      </c>
      <c r="P11">
        <v>109.865746</v>
      </c>
      <c r="Q11">
        <v>22.444044999999999</v>
      </c>
      <c r="R11">
        <v>44.326064000000002</v>
      </c>
      <c r="S11">
        <v>27.350811</v>
      </c>
      <c r="T11">
        <v>2.392833</v>
      </c>
      <c r="U11">
        <v>275.625</v>
      </c>
      <c r="V11">
        <v>20.731850000000001</v>
      </c>
      <c r="W11">
        <v>40.128770000000003</v>
      </c>
      <c r="X11">
        <v>147.515625</v>
      </c>
      <c r="Y11">
        <v>0</v>
      </c>
      <c r="Z11">
        <v>13.1076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9.1372370000000007</v>
      </c>
      <c r="AG11">
        <v>48.251828000000003</v>
      </c>
      <c r="AH11">
        <v>0</v>
      </c>
      <c r="AI11">
        <v>0</v>
      </c>
      <c r="AJ11">
        <v>0</v>
      </c>
      <c r="AK11">
        <v>65.426237999999998</v>
      </c>
      <c r="AL11">
        <v>82.501999999999995</v>
      </c>
      <c r="AM11">
        <v>18.108732</v>
      </c>
      <c r="AN11">
        <v>0.86402999999999996</v>
      </c>
      <c r="AO11">
        <v>0</v>
      </c>
      <c r="AP11">
        <v>1.5371999999999999</v>
      </c>
      <c r="AQ11">
        <v>0</v>
      </c>
      <c r="AR11">
        <v>52.44</v>
      </c>
      <c r="AS11">
        <v>36.506751000000001</v>
      </c>
      <c r="AT11">
        <v>14.9968</v>
      </c>
      <c r="AU11">
        <v>0</v>
      </c>
      <c r="AV11">
        <v>17.428712999999998</v>
      </c>
      <c r="AW11">
        <v>57.448765000000002</v>
      </c>
      <c r="AX11">
        <v>3.2434699999999999</v>
      </c>
      <c r="AY11">
        <v>0</v>
      </c>
      <c r="AZ11">
        <f t="shared" si="0"/>
        <v>95.558528999999979</v>
      </c>
      <c r="BA11">
        <f t="shared" si="1"/>
        <v>3023.3131599999997</v>
      </c>
      <c r="BD11">
        <v>4.2938999999999998</v>
      </c>
      <c r="BE11">
        <v>0</v>
      </c>
      <c r="BF11">
        <v>2.3039E-2</v>
      </c>
      <c r="BG11">
        <v>0</v>
      </c>
      <c r="BH11">
        <v>1.1150000000000001E-3</v>
      </c>
      <c r="BI11">
        <v>0.84606800000000004</v>
      </c>
      <c r="BJ11">
        <v>0</v>
      </c>
      <c r="BK11">
        <v>2.0455000000000001E-2</v>
      </c>
      <c r="BL11">
        <v>0</v>
      </c>
      <c r="BM11">
        <v>0</v>
      </c>
      <c r="BN11">
        <v>0</v>
      </c>
      <c r="BO11">
        <v>2.0099999999999998</v>
      </c>
      <c r="BP11">
        <v>2.1800000000000002</v>
      </c>
      <c r="BQ11">
        <v>3.542468</v>
      </c>
      <c r="BR11">
        <v>4.2252549999999998</v>
      </c>
      <c r="BS11">
        <v>1.62</v>
      </c>
      <c r="BT11">
        <v>0</v>
      </c>
      <c r="BU11">
        <v>2.9693329999999998</v>
      </c>
      <c r="BV11">
        <v>1.341844</v>
      </c>
      <c r="BW11">
        <v>9.34</v>
      </c>
      <c r="BX11">
        <v>2.086481</v>
      </c>
      <c r="BY11">
        <v>0.25</v>
      </c>
      <c r="BZ11">
        <v>1.938104</v>
      </c>
      <c r="CA11">
        <v>3.5116900000000002</v>
      </c>
      <c r="CB11">
        <v>1.88</v>
      </c>
      <c r="CC11">
        <v>1.33</v>
      </c>
      <c r="CD11">
        <v>1.41</v>
      </c>
      <c r="CE11">
        <v>1.98</v>
      </c>
      <c r="CF11">
        <v>0.23</v>
      </c>
      <c r="CG11">
        <v>3.78</v>
      </c>
      <c r="CH11">
        <v>0</v>
      </c>
      <c r="CI11">
        <v>7.88</v>
      </c>
      <c r="CJ11">
        <v>1.95</v>
      </c>
      <c r="CK11">
        <v>1.84</v>
      </c>
      <c r="CL11">
        <v>5.313701</v>
      </c>
      <c r="CM11">
        <v>1.870228</v>
      </c>
      <c r="CN11">
        <v>3.542468</v>
      </c>
      <c r="CO11">
        <v>3.03</v>
      </c>
      <c r="CP11">
        <v>4.2338469999999999</v>
      </c>
      <c r="CQ11">
        <v>1.3710979999999999</v>
      </c>
      <c r="CR11">
        <v>3.57</v>
      </c>
      <c r="CS11">
        <v>2.2335720000000001</v>
      </c>
      <c r="CT11">
        <v>1.9429620000000001</v>
      </c>
      <c r="CU11">
        <v>1.959684</v>
      </c>
      <c r="CV11">
        <v>2.6836869999999999</v>
      </c>
      <c r="CW11">
        <v>1.3275300000000001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95.558528999999979</v>
      </c>
    </row>
    <row r="12" spans="1:114">
      <c r="A12" t="s">
        <v>54</v>
      </c>
      <c r="B12">
        <v>0</v>
      </c>
      <c r="C12">
        <v>27.014506000000001</v>
      </c>
      <c r="D12">
        <v>6.2245400000000002</v>
      </c>
      <c r="E12">
        <v>0</v>
      </c>
      <c r="F12">
        <v>0</v>
      </c>
      <c r="G12">
        <v>25.589649999999999</v>
      </c>
      <c r="H12">
        <v>0</v>
      </c>
      <c r="I12">
        <v>100.547546</v>
      </c>
      <c r="J12">
        <v>0</v>
      </c>
      <c r="K12">
        <v>691.09398399999998</v>
      </c>
      <c r="L12">
        <v>667.07663700000001</v>
      </c>
      <c r="M12">
        <v>47.944277999999997</v>
      </c>
      <c r="N12">
        <v>122.432091</v>
      </c>
      <c r="O12">
        <v>128.451291</v>
      </c>
      <c r="P12">
        <v>109.865746</v>
      </c>
      <c r="Q12">
        <v>22.444044999999999</v>
      </c>
      <c r="R12">
        <v>44.326064000000002</v>
      </c>
      <c r="S12">
        <v>27.350811</v>
      </c>
      <c r="T12">
        <v>2.392833</v>
      </c>
      <c r="U12">
        <v>275.625</v>
      </c>
      <c r="V12">
        <v>20.731850000000001</v>
      </c>
      <c r="W12">
        <v>40.128770000000003</v>
      </c>
      <c r="X12">
        <v>147.515625</v>
      </c>
      <c r="Y12">
        <v>0</v>
      </c>
      <c r="Z12">
        <v>13.1076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9.1372370000000007</v>
      </c>
      <c r="AG12">
        <v>48.251828000000003</v>
      </c>
      <c r="AH12">
        <v>0</v>
      </c>
      <c r="AI12">
        <v>0</v>
      </c>
      <c r="AJ12">
        <v>0</v>
      </c>
      <c r="AK12">
        <v>65.426237999999998</v>
      </c>
      <c r="AL12">
        <v>82.501999999999995</v>
      </c>
      <c r="AM12">
        <v>18.108732</v>
      </c>
      <c r="AN12">
        <v>0.86402999999999996</v>
      </c>
      <c r="AO12">
        <v>0</v>
      </c>
      <c r="AP12">
        <v>1.5371999999999999</v>
      </c>
      <c r="AQ12">
        <v>0</v>
      </c>
      <c r="AR12">
        <v>52.44</v>
      </c>
      <c r="AS12">
        <v>36.506751000000001</v>
      </c>
      <c r="AT12">
        <v>14.9968</v>
      </c>
      <c r="AU12">
        <v>0</v>
      </c>
      <c r="AV12">
        <v>17.428712999999998</v>
      </c>
      <c r="AW12">
        <v>57.448765000000002</v>
      </c>
      <c r="AX12">
        <v>3.2434699999999999</v>
      </c>
      <c r="AY12">
        <v>0</v>
      </c>
      <c r="AZ12">
        <f t="shared" si="0"/>
        <v>95.538528999999983</v>
      </c>
      <c r="BA12">
        <f t="shared" si="1"/>
        <v>3023.2931599999997</v>
      </c>
      <c r="BD12">
        <v>4.2938999999999998</v>
      </c>
      <c r="BE12">
        <v>0</v>
      </c>
      <c r="BF12">
        <v>2.3039E-2</v>
      </c>
      <c r="BG12">
        <v>0</v>
      </c>
      <c r="BH12">
        <v>1.1150000000000001E-3</v>
      </c>
      <c r="BI12">
        <v>0.84606800000000004</v>
      </c>
      <c r="BJ12">
        <v>0</v>
      </c>
      <c r="BK12">
        <v>2.0455000000000001E-2</v>
      </c>
      <c r="BL12">
        <v>0</v>
      </c>
      <c r="BM12">
        <v>0</v>
      </c>
      <c r="BN12">
        <v>0</v>
      </c>
      <c r="BO12">
        <v>2.0099999999999998</v>
      </c>
      <c r="BP12">
        <v>2.1800000000000002</v>
      </c>
      <c r="BQ12">
        <v>3.542468</v>
      </c>
      <c r="BR12">
        <v>4.2252549999999998</v>
      </c>
      <c r="BS12">
        <v>1.62</v>
      </c>
      <c r="BT12">
        <v>0</v>
      </c>
      <c r="BU12">
        <v>2.9693329999999998</v>
      </c>
      <c r="BV12">
        <v>1.341844</v>
      </c>
      <c r="BW12">
        <v>9.34</v>
      </c>
      <c r="BX12">
        <v>2.086481</v>
      </c>
      <c r="BY12">
        <v>0.25</v>
      </c>
      <c r="BZ12">
        <v>1.938104</v>
      </c>
      <c r="CA12">
        <v>3.5116900000000002</v>
      </c>
      <c r="CB12">
        <v>1.88</v>
      </c>
      <c r="CC12">
        <v>1.33</v>
      </c>
      <c r="CD12">
        <v>1.39</v>
      </c>
      <c r="CE12">
        <v>1.98</v>
      </c>
      <c r="CF12">
        <v>0.23</v>
      </c>
      <c r="CG12">
        <v>3.78</v>
      </c>
      <c r="CH12">
        <v>0</v>
      </c>
      <c r="CI12">
        <v>7.88</v>
      </c>
      <c r="CJ12">
        <v>1.95</v>
      </c>
      <c r="CK12">
        <v>1.84</v>
      </c>
      <c r="CL12">
        <v>5.313701</v>
      </c>
      <c r="CM12">
        <v>1.870228</v>
      </c>
      <c r="CN12">
        <v>3.542468</v>
      </c>
      <c r="CO12">
        <v>3.03</v>
      </c>
      <c r="CP12">
        <v>4.2338469999999999</v>
      </c>
      <c r="CQ12">
        <v>1.3710979999999999</v>
      </c>
      <c r="CR12">
        <v>3.57</v>
      </c>
      <c r="CS12">
        <v>2.2335720000000001</v>
      </c>
      <c r="CT12">
        <v>1.9429620000000001</v>
      </c>
      <c r="CU12">
        <v>1.959684</v>
      </c>
      <c r="CV12">
        <v>2.6836869999999999</v>
      </c>
      <c r="CW12">
        <v>1.3275300000000001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95.538528999999983</v>
      </c>
    </row>
    <row r="13" spans="1:114">
      <c r="A13" t="s">
        <v>55</v>
      </c>
      <c r="B13">
        <v>0</v>
      </c>
      <c r="C13">
        <v>27.014506000000001</v>
      </c>
      <c r="D13">
        <v>6.2245400000000002</v>
      </c>
      <c r="E13">
        <v>0</v>
      </c>
      <c r="F13">
        <v>0</v>
      </c>
      <c r="G13">
        <v>25.589649999999999</v>
      </c>
      <c r="H13">
        <v>0</v>
      </c>
      <c r="I13">
        <v>100.547546</v>
      </c>
      <c r="J13">
        <v>0</v>
      </c>
      <c r="K13">
        <v>691.09398399999998</v>
      </c>
      <c r="L13">
        <v>667.07663700000001</v>
      </c>
      <c r="M13">
        <v>47.944277999999997</v>
      </c>
      <c r="N13">
        <v>122.432091</v>
      </c>
      <c r="O13">
        <v>128.451291</v>
      </c>
      <c r="P13">
        <v>109.865746</v>
      </c>
      <c r="Q13">
        <v>22.444044999999999</v>
      </c>
      <c r="R13">
        <v>44.326064000000002</v>
      </c>
      <c r="S13">
        <v>27.350811</v>
      </c>
      <c r="T13">
        <v>2.392833</v>
      </c>
      <c r="U13">
        <v>275.625</v>
      </c>
      <c r="V13">
        <v>20.731850000000001</v>
      </c>
      <c r="W13">
        <v>40.128770000000003</v>
      </c>
      <c r="X13">
        <v>147.515625</v>
      </c>
      <c r="Y13">
        <v>0</v>
      </c>
      <c r="Z13">
        <v>13.1076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9.1372370000000007</v>
      </c>
      <c r="AG13">
        <v>48.251828000000003</v>
      </c>
      <c r="AH13">
        <v>0</v>
      </c>
      <c r="AI13">
        <v>0</v>
      </c>
      <c r="AJ13">
        <v>0</v>
      </c>
      <c r="AK13">
        <v>65.426237999999998</v>
      </c>
      <c r="AL13">
        <v>82.501999999999995</v>
      </c>
      <c r="AM13">
        <v>18.108732</v>
      </c>
      <c r="AN13">
        <v>0.86402999999999996</v>
      </c>
      <c r="AO13">
        <v>0</v>
      </c>
      <c r="AP13">
        <v>1.5371999999999999</v>
      </c>
      <c r="AQ13">
        <v>0</v>
      </c>
      <c r="AR13">
        <v>52.44</v>
      </c>
      <c r="AS13">
        <v>36.506751000000001</v>
      </c>
      <c r="AT13">
        <v>14.9968</v>
      </c>
      <c r="AU13">
        <v>0</v>
      </c>
      <c r="AV13">
        <v>17.428712999999998</v>
      </c>
      <c r="AW13">
        <v>57.448765000000002</v>
      </c>
      <c r="AX13">
        <v>3.2434699999999999</v>
      </c>
      <c r="AY13">
        <v>0</v>
      </c>
      <c r="AZ13">
        <f t="shared" si="0"/>
        <v>95.538714999999982</v>
      </c>
      <c r="BA13">
        <f t="shared" si="1"/>
        <v>3023.2933459999999</v>
      </c>
      <c r="BD13">
        <v>4.2938999999999998</v>
      </c>
      <c r="BE13">
        <v>0</v>
      </c>
      <c r="BF13">
        <v>2.3224999999999999E-2</v>
      </c>
      <c r="BG13">
        <v>0</v>
      </c>
      <c r="BH13">
        <v>1.1150000000000001E-3</v>
      </c>
      <c r="BI13">
        <v>0.84606800000000004</v>
      </c>
      <c r="BJ13">
        <v>0</v>
      </c>
      <c r="BK13">
        <v>2.0455000000000001E-2</v>
      </c>
      <c r="BL13">
        <v>0</v>
      </c>
      <c r="BM13">
        <v>0</v>
      </c>
      <c r="BN13">
        <v>0</v>
      </c>
      <c r="BO13">
        <v>2.0099999999999998</v>
      </c>
      <c r="BP13">
        <v>2.1800000000000002</v>
      </c>
      <c r="BQ13">
        <v>3.542468</v>
      </c>
      <c r="BR13">
        <v>4.2252549999999998</v>
      </c>
      <c r="BS13">
        <v>1.62</v>
      </c>
      <c r="BT13">
        <v>0</v>
      </c>
      <c r="BU13">
        <v>2.9693329999999998</v>
      </c>
      <c r="BV13">
        <v>1.341844</v>
      </c>
      <c r="BW13">
        <v>9.34</v>
      </c>
      <c r="BX13">
        <v>2.086481</v>
      </c>
      <c r="BY13">
        <v>0.25</v>
      </c>
      <c r="BZ13">
        <v>1.938104</v>
      </c>
      <c r="CA13">
        <v>3.5116900000000002</v>
      </c>
      <c r="CB13">
        <v>1.88</v>
      </c>
      <c r="CC13">
        <v>1.33</v>
      </c>
      <c r="CD13">
        <v>1.39</v>
      </c>
      <c r="CE13">
        <v>1.98</v>
      </c>
      <c r="CF13">
        <v>0.23</v>
      </c>
      <c r="CG13">
        <v>3.78</v>
      </c>
      <c r="CH13">
        <v>0</v>
      </c>
      <c r="CI13">
        <v>7.88</v>
      </c>
      <c r="CJ13">
        <v>1.95</v>
      </c>
      <c r="CK13">
        <v>1.84</v>
      </c>
      <c r="CL13">
        <v>5.313701</v>
      </c>
      <c r="CM13">
        <v>1.870228</v>
      </c>
      <c r="CN13">
        <v>3.542468</v>
      </c>
      <c r="CO13">
        <v>3.03</v>
      </c>
      <c r="CP13">
        <v>4.2338469999999999</v>
      </c>
      <c r="CQ13">
        <v>1.3710979999999999</v>
      </c>
      <c r="CR13">
        <v>3.57</v>
      </c>
      <c r="CS13">
        <v>2.2335720000000001</v>
      </c>
      <c r="CT13">
        <v>1.9429620000000001</v>
      </c>
      <c r="CU13">
        <v>1.959684</v>
      </c>
      <c r="CV13">
        <v>2.6836869999999999</v>
      </c>
      <c r="CW13">
        <v>1.3275300000000001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95.538714999999982</v>
      </c>
    </row>
    <row r="14" spans="1:114">
      <c r="A14" t="s">
        <v>56</v>
      </c>
      <c r="B14">
        <v>0</v>
      </c>
      <c r="C14">
        <v>27.014506000000001</v>
      </c>
      <c r="D14">
        <v>6.2245400000000002</v>
      </c>
      <c r="E14">
        <v>0</v>
      </c>
      <c r="F14">
        <v>0</v>
      </c>
      <c r="G14">
        <v>25.589649999999999</v>
      </c>
      <c r="H14">
        <v>0</v>
      </c>
      <c r="I14">
        <v>100.547546</v>
      </c>
      <c r="J14">
        <v>0</v>
      </c>
      <c r="K14">
        <v>691.09398399999998</v>
      </c>
      <c r="L14">
        <v>667.07663700000001</v>
      </c>
      <c r="M14">
        <v>47.944277999999997</v>
      </c>
      <c r="N14">
        <v>122.432091</v>
      </c>
      <c r="O14">
        <v>128.451291</v>
      </c>
      <c r="P14">
        <v>109.865746</v>
      </c>
      <c r="Q14">
        <v>22.444044999999999</v>
      </c>
      <c r="R14">
        <v>44.326064000000002</v>
      </c>
      <c r="S14">
        <v>27.350811</v>
      </c>
      <c r="T14">
        <v>2.392833</v>
      </c>
      <c r="U14">
        <v>275.625</v>
      </c>
      <c r="V14">
        <v>20.731850000000001</v>
      </c>
      <c r="W14">
        <v>40.128770000000003</v>
      </c>
      <c r="X14">
        <v>147.515625</v>
      </c>
      <c r="Y14">
        <v>0</v>
      </c>
      <c r="Z14">
        <v>13.1076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9.1372370000000007</v>
      </c>
      <c r="AG14">
        <v>48.251828000000003</v>
      </c>
      <c r="AH14">
        <v>0</v>
      </c>
      <c r="AI14">
        <v>0</v>
      </c>
      <c r="AJ14">
        <v>0</v>
      </c>
      <c r="AK14">
        <v>65.426237999999998</v>
      </c>
      <c r="AL14">
        <v>24.402000000000001</v>
      </c>
      <c r="AM14">
        <v>18.108732</v>
      </c>
      <c r="AN14">
        <v>0.86402999999999996</v>
      </c>
      <c r="AO14">
        <v>0</v>
      </c>
      <c r="AP14">
        <v>1.2809999999999999</v>
      </c>
      <c r="AQ14">
        <v>0</v>
      </c>
      <c r="AR14">
        <v>43.055999999999997</v>
      </c>
      <c r="AS14">
        <v>36.506751000000001</v>
      </c>
      <c r="AT14">
        <v>14.9968</v>
      </c>
      <c r="AU14">
        <v>0</v>
      </c>
      <c r="AV14">
        <v>17.428712999999998</v>
      </c>
      <c r="AW14">
        <v>57.448765000000002</v>
      </c>
      <c r="AX14">
        <v>3.2434699999999999</v>
      </c>
      <c r="AY14">
        <v>0</v>
      </c>
      <c r="AZ14">
        <f t="shared" si="0"/>
        <v>95.538714999999982</v>
      </c>
      <c r="BA14">
        <f t="shared" si="1"/>
        <v>2955.5531459999997</v>
      </c>
      <c r="BD14">
        <v>4.2938999999999998</v>
      </c>
      <c r="BE14">
        <v>0</v>
      </c>
      <c r="BF14">
        <v>2.3224999999999999E-2</v>
      </c>
      <c r="BG14">
        <v>0</v>
      </c>
      <c r="BH14">
        <v>1.1150000000000001E-3</v>
      </c>
      <c r="BI14">
        <v>0.84606800000000004</v>
      </c>
      <c r="BJ14">
        <v>0</v>
      </c>
      <c r="BK14">
        <v>2.0455000000000001E-2</v>
      </c>
      <c r="BL14">
        <v>0</v>
      </c>
      <c r="BM14">
        <v>0</v>
      </c>
      <c r="BN14">
        <v>0</v>
      </c>
      <c r="BO14">
        <v>2.0099999999999998</v>
      </c>
      <c r="BP14">
        <v>2.1800000000000002</v>
      </c>
      <c r="BQ14">
        <v>3.542468</v>
      </c>
      <c r="BR14">
        <v>4.2252549999999998</v>
      </c>
      <c r="BS14">
        <v>1.62</v>
      </c>
      <c r="BT14">
        <v>0</v>
      </c>
      <c r="BU14">
        <v>2.9693329999999998</v>
      </c>
      <c r="BV14">
        <v>1.341844</v>
      </c>
      <c r="BW14">
        <v>9.34</v>
      </c>
      <c r="BX14">
        <v>2.086481</v>
      </c>
      <c r="BY14">
        <v>0.25</v>
      </c>
      <c r="BZ14">
        <v>1.938104</v>
      </c>
      <c r="CA14">
        <v>3.5116900000000002</v>
      </c>
      <c r="CB14">
        <v>1.88</v>
      </c>
      <c r="CC14">
        <v>1.33</v>
      </c>
      <c r="CD14">
        <v>1.39</v>
      </c>
      <c r="CE14">
        <v>1.98</v>
      </c>
      <c r="CF14">
        <v>0.23</v>
      </c>
      <c r="CG14">
        <v>3.78</v>
      </c>
      <c r="CH14">
        <v>0</v>
      </c>
      <c r="CI14">
        <v>7.88</v>
      </c>
      <c r="CJ14">
        <v>1.95</v>
      </c>
      <c r="CK14">
        <v>1.84</v>
      </c>
      <c r="CL14">
        <v>5.313701</v>
      </c>
      <c r="CM14">
        <v>1.870228</v>
      </c>
      <c r="CN14">
        <v>3.542468</v>
      </c>
      <c r="CO14">
        <v>3.03</v>
      </c>
      <c r="CP14">
        <v>4.2338469999999999</v>
      </c>
      <c r="CQ14">
        <v>1.3710979999999999</v>
      </c>
      <c r="CR14">
        <v>3.57</v>
      </c>
      <c r="CS14">
        <v>2.2335720000000001</v>
      </c>
      <c r="CT14">
        <v>1.9429620000000001</v>
      </c>
      <c r="CU14">
        <v>1.959684</v>
      </c>
      <c r="CV14">
        <v>2.6836869999999999</v>
      </c>
      <c r="CW14">
        <v>1.3275300000000001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95.538714999999982</v>
      </c>
    </row>
    <row r="15" spans="1:114">
      <c r="A15" t="s">
        <v>57</v>
      </c>
      <c r="B15">
        <v>0</v>
      </c>
      <c r="C15">
        <v>27.014506000000001</v>
      </c>
      <c r="D15">
        <v>6.2245400000000002</v>
      </c>
      <c r="E15">
        <v>0</v>
      </c>
      <c r="F15">
        <v>0</v>
      </c>
      <c r="G15">
        <v>25.589649999999999</v>
      </c>
      <c r="H15">
        <v>0</v>
      </c>
      <c r="I15">
        <v>100.547546</v>
      </c>
      <c r="J15">
        <v>0</v>
      </c>
      <c r="K15">
        <v>691.09398399999998</v>
      </c>
      <c r="L15">
        <v>667.07663700000001</v>
      </c>
      <c r="M15">
        <v>47.944277999999997</v>
      </c>
      <c r="N15">
        <v>122.432091</v>
      </c>
      <c r="O15">
        <v>128.451291</v>
      </c>
      <c r="P15">
        <v>109.865746</v>
      </c>
      <c r="Q15">
        <v>22.444044999999999</v>
      </c>
      <c r="R15">
        <v>44.326064000000002</v>
      </c>
      <c r="S15">
        <v>27.350811</v>
      </c>
      <c r="T15">
        <v>2.392833</v>
      </c>
      <c r="U15">
        <v>275.625</v>
      </c>
      <c r="V15">
        <v>20.731850000000001</v>
      </c>
      <c r="W15">
        <v>40.128770000000003</v>
      </c>
      <c r="X15">
        <v>147.515625</v>
      </c>
      <c r="Y15">
        <v>0</v>
      </c>
      <c r="Z15">
        <v>13.1076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9.1372370000000007</v>
      </c>
      <c r="AG15">
        <v>48.251828000000003</v>
      </c>
      <c r="AH15">
        <v>0</v>
      </c>
      <c r="AI15">
        <v>0</v>
      </c>
      <c r="AJ15">
        <v>0</v>
      </c>
      <c r="AK15">
        <v>65.426237999999998</v>
      </c>
      <c r="AL15">
        <v>24.402000000000001</v>
      </c>
      <c r="AM15">
        <v>18.108732</v>
      </c>
      <c r="AN15">
        <v>0.86402999999999996</v>
      </c>
      <c r="AO15">
        <v>0</v>
      </c>
      <c r="AP15">
        <v>1.2809999999999999</v>
      </c>
      <c r="AQ15">
        <v>0</v>
      </c>
      <c r="AR15">
        <v>43.055999999999997</v>
      </c>
      <c r="AS15">
        <v>36.506751000000001</v>
      </c>
      <c r="AT15">
        <v>14.9968</v>
      </c>
      <c r="AU15">
        <v>0</v>
      </c>
      <c r="AV15">
        <v>17.428712999999998</v>
      </c>
      <c r="AW15">
        <v>57.448765000000002</v>
      </c>
      <c r="AX15">
        <v>3.2434699999999999</v>
      </c>
      <c r="AY15">
        <v>0</v>
      </c>
      <c r="AZ15">
        <f t="shared" si="0"/>
        <v>95.558714999999992</v>
      </c>
      <c r="BA15">
        <f t="shared" si="1"/>
        <v>2955.5731459999997</v>
      </c>
      <c r="BD15">
        <v>4.2938999999999998</v>
      </c>
      <c r="BE15">
        <v>0</v>
      </c>
      <c r="BF15">
        <v>2.3224999999999999E-2</v>
      </c>
      <c r="BG15">
        <v>0</v>
      </c>
      <c r="BH15">
        <v>1.1150000000000001E-3</v>
      </c>
      <c r="BI15">
        <v>0.84606800000000004</v>
      </c>
      <c r="BJ15">
        <v>0</v>
      </c>
      <c r="BK15">
        <v>2.0455000000000001E-2</v>
      </c>
      <c r="BL15">
        <v>0</v>
      </c>
      <c r="BM15">
        <v>0</v>
      </c>
      <c r="BN15">
        <v>0</v>
      </c>
      <c r="BO15">
        <v>2.0099999999999998</v>
      </c>
      <c r="BP15">
        <v>2.1800000000000002</v>
      </c>
      <c r="BQ15">
        <v>3.542468</v>
      </c>
      <c r="BR15">
        <v>4.2252549999999998</v>
      </c>
      <c r="BS15">
        <v>1.62</v>
      </c>
      <c r="BT15">
        <v>0</v>
      </c>
      <c r="BU15">
        <v>2.9693329999999998</v>
      </c>
      <c r="BV15">
        <v>1.341844</v>
      </c>
      <c r="BW15">
        <v>9.34</v>
      </c>
      <c r="BX15">
        <v>2.086481</v>
      </c>
      <c r="BY15">
        <v>0.25</v>
      </c>
      <c r="BZ15">
        <v>1.938104</v>
      </c>
      <c r="CA15">
        <v>3.5116900000000002</v>
      </c>
      <c r="CB15">
        <v>1.88</v>
      </c>
      <c r="CC15">
        <v>1.33</v>
      </c>
      <c r="CD15">
        <v>1.39</v>
      </c>
      <c r="CE15">
        <v>2</v>
      </c>
      <c r="CF15">
        <v>0.23</v>
      </c>
      <c r="CG15">
        <v>3.78</v>
      </c>
      <c r="CH15">
        <v>0</v>
      </c>
      <c r="CI15">
        <v>7.88</v>
      </c>
      <c r="CJ15">
        <v>1.95</v>
      </c>
      <c r="CK15">
        <v>1.84</v>
      </c>
      <c r="CL15">
        <v>5.313701</v>
      </c>
      <c r="CM15">
        <v>1.870228</v>
      </c>
      <c r="CN15">
        <v>3.542468</v>
      </c>
      <c r="CO15">
        <v>3.03</v>
      </c>
      <c r="CP15">
        <v>4.2338469999999999</v>
      </c>
      <c r="CQ15">
        <v>1.3710979999999999</v>
      </c>
      <c r="CR15">
        <v>3.57</v>
      </c>
      <c r="CS15">
        <v>2.2335720000000001</v>
      </c>
      <c r="CT15">
        <v>1.9429620000000001</v>
      </c>
      <c r="CU15">
        <v>1.959684</v>
      </c>
      <c r="CV15">
        <v>2.6836869999999999</v>
      </c>
      <c r="CW15">
        <v>1.3275300000000001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95.558714999999992</v>
      </c>
    </row>
    <row r="16" spans="1:114">
      <c r="A16" t="s">
        <v>58</v>
      </c>
      <c r="B16">
        <v>0</v>
      </c>
      <c r="C16">
        <v>27.014506000000001</v>
      </c>
      <c r="D16">
        <v>6.2245400000000002</v>
      </c>
      <c r="E16">
        <v>0</v>
      </c>
      <c r="F16">
        <v>0</v>
      </c>
      <c r="G16">
        <v>25.589649999999999</v>
      </c>
      <c r="H16">
        <v>0</v>
      </c>
      <c r="I16">
        <v>100.547546</v>
      </c>
      <c r="J16">
        <v>0</v>
      </c>
      <c r="K16">
        <v>691.09398399999998</v>
      </c>
      <c r="L16">
        <v>667.07663700000001</v>
      </c>
      <c r="M16">
        <v>47.944277999999997</v>
      </c>
      <c r="N16">
        <v>122.432091</v>
      </c>
      <c r="O16">
        <v>128.451291</v>
      </c>
      <c r="P16">
        <v>109.865746</v>
      </c>
      <c r="Q16">
        <v>22.444044999999999</v>
      </c>
      <c r="R16">
        <v>44.326064000000002</v>
      </c>
      <c r="S16">
        <v>27.350811</v>
      </c>
      <c r="T16">
        <v>2.392833</v>
      </c>
      <c r="U16">
        <v>275.625</v>
      </c>
      <c r="V16">
        <v>20.731850000000001</v>
      </c>
      <c r="W16">
        <v>40.128770000000003</v>
      </c>
      <c r="X16">
        <v>147.515625</v>
      </c>
      <c r="Y16">
        <v>0</v>
      </c>
      <c r="Z16">
        <v>13.1076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9.1372370000000007</v>
      </c>
      <c r="AG16">
        <v>48.251828000000003</v>
      </c>
      <c r="AH16">
        <v>0</v>
      </c>
      <c r="AI16">
        <v>0</v>
      </c>
      <c r="AJ16">
        <v>0</v>
      </c>
      <c r="AK16">
        <v>65.426237999999998</v>
      </c>
      <c r="AL16">
        <v>24.402000000000001</v>
      </c>
      <c r="AM16">
        <v>18.108732</v>
      </c>
      <c r="AN16">
        <v>0.86402999999999996</v>
      </c>
      <c r="AO16">
        <v>0</v>
      </c>
      <c r="AP16">
        <v>1.2809999999999999</v>
      </c>
      <c r="AQ16">
        <v>0</v>
      </c>
      <c r="AR16">
        <v>43.055999999999997</v>
      </c>
      <c r="AS16">
        <v>36.506751000000001</v>
      </c>
      <c r="AT16">
        <v>14.9968</v>
      </c>
      <c r="AU16">
        <v>0</v>
      </c>
      <c r="AV16">
        <v>17.428712999999998</v>
      </c>
      <c r="AW16">
        <v>57.448765000000002</v>
      </c>
      <c r="AX16">
        <v>3.2434699999999999</v>
      </c>
      <c r="AY16">
        <v>0</v>
      </c>
      <c r="AZ16">
        <f t="shared" si="0"/>
        <v>95.558714999999992</v>
      </c>
      <c r="BA16">
        <f t="shared" si="1"/>
        <v>2955.5731459999997</v>
      </c>
      <c r="BD16">
        <v>4.2938999999999998</v>
      </c>
      <c r="BE16">
        <v>0</v>
      </c>
      <c r="BF16">
        <v>2.3224999999999999E-2</v>
      </c>
      <c r="BG16">
        <v>0</v>
      </c>
      <c r="BH16">
        <v>1.1150000000000001E-3</v>
      </c>
      <c r="BI16">
        <v>0.84606800000000004</v>
      </c>
      <c r="BJ16">
        <v>0</v>
      </c>
      <c r="BK16">
        <v>2.0455000000000001E-2</v>
      </c>
      <c r="BL16">
        <v>0</v>
      </c>
      <c r="BM16">
        <v>0</v>
      </c>
      <c r="BN16">
        <v>0</v>
      </c>
      <c r="BO16">
        <v>2.0099999999999998</v>
      </c>
      <c r="BP16">
        <v>2.1800000000000002</v>
      </c>
      <c r="BQ16">
        <v>3.542468</v>
      </c>
      <c r="BR16">
        <v>4.2252549999999998</v>
      </c>
      <c r="BS16">
        <v>1.62</v>
      </c>
      <c r="BT16">
        <v>0</v>
      </c>
      <c r="BU16">
        <v>2.9693329999999998</v>
      </c>
      <c r="BV16">
        <v>1.341844</v>
      </c>
      <c r="BW16">
        <v>9.34</v>
      </c>
      <c r="BX16">
        <v>2.086481</v>
      </c>
      <c r="BY16">
        <v>0.25</v>
      </c>
      <c r="BZ16">
        <v>1.938104</v>
      </c>
      <c r="CA16">
        <v>3.5116900000000002</v>
      </c>
      <c r="CB16">
        <v>1.88</v>
      </c>
      <c r="CC16">
        <v>1.33</v>
      </c>
      <c r="CD16">
        <v>1.39</v>
      </c>
      <c r="CE16">
        <v>2</v>
      </c>
      <c r="CF16">
        <v>0.23</v>
      </c>
      <c r="CG16">
        <v>3.78</v>
      </c>
      <c r="CH16">
        <v>0</v>
      </c>
      <c r="CI16">
        <v>7.88</v>
      </c>
      <c r="CJ16">
        <v>1.95</v>
      </c>
      <c r="CK16">
        <v>1.84</v>
      </c>
      <c r="CL16">
        <v>5.313701</v>
      </c>
      <c r="CM16">
        <v>1.870228</v>
      </c>
      <c r="CN16">
        <v>3.542468</v>
      </c>
      <c r="CO16">
        <v>3.03</v>
      </c>
      <c r="CP16">
        <v>4.2338469999999999</v>
      </c>
      <c r="CQ16">
        <v>1.3710979999999999</v>
      </c>
      <c r="CR16">
        <v>3.57</v>
      </c>
      <c r="CS16">
        <v>2.2335720000000001</v>
      </c>
      <c r="CT16">
        <v>1.9429620000000001</v>
      </c>
      <c r="CU16">
        <v>1.959684</v>
      </c>
      <c r="CV16">
        <v>2.6836869999999999</v>
      </c>
      <c r="CW16">
        <v>1.3275300000000001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95.558714999999992</v>
      </c>
    </row>
    <row r="17" spans="1:114">
      <c r="A17" t="s">
        <v>59</v>
      </c>
      <c r="B17">
        <v>0</v>
      </c>
      <c r="C17">
        <v>27.014506000000001</v>
      </c>
      <c r="D17">
        <v>6.2245400000000002</v>
      </c>
      <c r="E17">
        <v>0</v>
      </c>
      <c r="F17">
        <v>0</v>
      </c>
      <c r="G17">
        <v>25.589649999999999</v>
      </c>
      <c r="H17">
        <v>0</v>
      </c>
      <c r="I17">
        <v>100.547546</v>
      </c>
      <c r="J17">
        <v>0</v>
      </c>
      <c r="K17">
        <v>691.09398399999998</v>
      </c>
      <c r="L17">
        <v>667.07663700000001</v>
      </c>
      <c r="M17">
        <v>47.944277999999997</v>
      </c>
      <c r="N17">
        <v>122.432091</v>
      </c>
      <c r="O17">
        <v>128.451291</v>
      </c>
      <c r="P17">
        <v>109.865746</v>
      </c>
      <c r="Q17">
        <v>22.444044999999999</v>
      </c>
      <c r="R17">
        <v>44.326064000000002</v>
      </c>
      <c r="S17">
        <v>27.350811</v>
      </c>
      <c r="T17">
        <v>2.392833</v>
      </c>
      <c r="U17">
        <v>275.625</v>
      </c>
      <c r="V17">
        <v>20.731850000000001</v>
      </c>
      <c r="W17">
        <v>40.128770000000003</v>
      </c>
      <c r="X17">
        <v>147.515625</v>
      </c>
      <c r="Y17">
        <v>0</v>
      </c>
      <c r="Z17">
        <v>13.1076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9.1372370000000007</v>
      </c>
      <c r="AG17">
        <v>48.251828000000003</v>
      </c>
      <c r="AH17">
        <v>0</v>
      </c>
      <c r="AI17">
        <v>0</v>
      </c>
      <c r="AJ17">
        <v>0</v>
      </c>
      <c r="AK17">
        <v>65.426237999999998</v>
      </c>
      <c r="AL17">
        <v>24.402000000000001</v>
      </c>
      <c r="AM17">
        <v>18.108732</v>
      </c>
      <c r="AN17">
        <v>0.86402999999999996</v>
      </c>
      <c r="AO17">
        <v>0</v>
      </c>
      <c r="AP17">
        <v>0.76859999999999995</v>
      </c>
      <c r="AQ17">
        <v>0</v>
      </c>
      <c r="AR17">
        <v>43.055999999999997</v>
      </c>
      <c r="AS17">
        <v>36.506751000000001</v>
      </c>
      <c r="AT17">
        <v>14.9968</v>
      </c>
      <c r="AU17">
        <v>0</v>
      </c>
      <c r="AV17">
        <v>17.428712999999998</v>
      </c>
      <c r="AW17">
        <v>57.448765000000002</v>
      </c>
      <c r="AX17">
        <v>3.2434699999999999</v>
      </c>
      <c r="AY17">
        <v>0</v>
      </c>
      <c r="AZ17">
        <f t="shared" si="0"/>
        <v>95.558714999999992</v>
      </c>
      <c r="BA17">
        <f t="shared" si="1"/>
        <v>2955.0607459999997</v>
      </c>
      <c r="BD17">
        <v>4.2938999999999998</v>
      </c>
      <c r="BE17">
        <v>0</v>
      </c>
      <c r="BF17">
        <v>2.3224999999999999E-2</v>
      </c>
      <c r="BG17">
        <v>0</v>
      </c>
      <c r="BH17">
        <v>1.1150000000000001E-3</v>
      </c>
      <c r="BI17">
        <v>0.84606800000000004</v>
      </c>
      <c r="BJ17">
        <v>0</v>
      </c>
      <c r="BK17">
        <v>2.0455000000000001E-2</v>
      </c>
      <c r="BL17">
        <v>0</v>
      </c>
      <c r="BM17">
        <v>0</v>
      </c>
      <c r="BN17">
        <v>0</v>
      </c>
      <c r="BO17">
        <v>2.0099999999999998</v>
      </c>
      <c r="BP17">
        <v>2.1800000000000002</v>
      </c>
      <c r="BQ17">
        <v>3.542468</v>
      </c>
      <c r="BR17">
        <v>4.2252549999999998</v>
      </c>
      <c r="BS17">
        <v>1.62</v>
      </c>
      <c r="BT17">
        <v>0</v>
      </c>
      <c r="BU17">
        <v>2.9693329999999998</v>
      </c>
      <c r="BV17">
        <v>1.341844</v>
      </c>
      <c r="BW17">
        <v>9.34</v>
      </c>
      <c r="BX17">
        <v>2.086481</v>
      </c>
      <c r="BY17">
        <v>0.25</v>
      </c>
      <c r="BZ17">
        <v>1.938104</v>
      </c>
      <c r="CA17">
        <v>3.5116900000000002</v>
      </c>
      <c r="CB17">
        <v>1.88</v>
      </c>
      <c r="CC17">
        <v>1.33</v>
      </c>
      <c r="CD17">
        <v>1.39</v>
      </c>
      <c r="CE17">
        <v>2</v>
      </c>
      <c r="CF17">
        <v>0.23</v>
      </c>
      <c r="CG17">
        <v>3.78</v>
      </c>
      <c r="CH17">
        <v>0</v>
      </c>
      <c r="CI17">
        <v>7.88</v>
      </c>
      <c r="CJ17">
        <v>1.95</v>
      </c>
      <c r="CK17">
        <v>1.84</v>
      </c>
      <c r="CL17">
        <v>5.313701</v>
      </c>
      <c r="CM17">
        <v>1.870228</v>
      </c>
      <c r="CN17">
        <v>3.542468</v>
      </c>
      <c r="CO17">
        <v>3.03</v>
      </c>
      <c r="CP17">
        <v>4.2338469999999999</v>
      </c>
      <c r="CQ17">
        <v>1.3710979999999999</v>
      </c>
      <c r="CR17">
        <v>3.57</v>
      </c>
      <c r="CS17">
        <v>2.2335720000000001</v>
      </c>
      <c r="CT17">
        <v>1.9429620000000001</v>
      </c>
      <c r="CU17">
        <v>1.959684</v>
      </c>
      <c r="CV17">
        <v>2.6836869999999999</v>
      </c>
      <c r="CW17">
        <v>1.3275300000000001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95.558714999999992</v>
      </c>
    </row>
    <row r="18" spans="1:114">
      <c r="A18" t="s">
        <v>60</v>
      </c>
      <c r="B18">
        <v>0</v>
      </c>
      <c r="C18">
        <v>27.014506000000001</v>
      </c>
      <c r="D18">
        <v>6.2245400000000002</v>
      </c>
      <c r="E18">
        <v>0</v>
      </c>
      <c r="F18">
        <v>0</v>
      </c>
      <c r="G18">
        <v>25.589649999999999</v>
      </c>
      <c r="H18">
        <v>0</v>
      </c>
      <c r="I18">
        <v>100.547546</v>
      </c>
      <c r="J18">
        <v>0</v>
      </c>
      <c r="K18">
        <v>691.09398399999998</v>
      </c>
      <c r="L18">
        <v>667.07663700000001</v>
      </c>
      <c r="M18">
        <v>47.944277999999997</v>
      </c>
      <c r="N18">
        <v>122.432091</v>
      </c>
      <c r="O18">
        <v>128.451291</v>
      </c>
      <c r="P18">
        <v>109.865746</v>
      </c>
      <c r="Q18">
        <v>22.444044999999999</v>
      </c>
      <c r="R18">
        <v>44.326064000000002</v>
      </c>
      <c r="S18">
        <v>27.350811</v>
      </c>
      <c r="T18">
        <v>2.392833</v>
      </c>
      <c r="U18">
        <v>275.625</v>
      </c>
      <c r="V18">
        <v>20.731850000000001</v>
      </c>
      <c r="W18">
        <v>40.128770000000003</v>
      </c>
      <c r="X18">
        <v>147.515625</v>
      </c>
      <c r="Y18">
        <v>0</v>
      </c>
      <c r="Z18">
        <v>13.1076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9.1372370000000007</v>
      </c>
      <c r="AG18">
        <v>48.251828000000003</v>
      </c>
      <c r="AH18">
        <v>0</v>
      </c>
      <c r="AI18">
        <v>0</v>
      </c>
      <c r="AJ18">
        <v>0</v>
      </c>
      <c r="AK18">
        <v>65.426237999999998</v>
      </c>
      <c r="AL18">
        <v>24.402000000000001</v>
      </c>
      <c r="AM18">
        <v>18.108732</v>
      </c>
      <c r="AN18">
        <v>0.86402999999999996</v>
      </c>
      <c r="AO18">
        <v>0</v>
      </c>
      <c r="AP18">
        <v>0.76859999999999995</v>
      </c>
      <c r="AQ18">
        <v>0</v>
      </c>
      <c r="AR18">
        <v>43.055999999999997</v>
      </c>
      <c r="AS18">
        <v>36.506751000000001</v>
      </c>
      <c r="AT18">
        <v>14.9968</v>
      </c>
      <c r="AU18">
        <v>0</v>
      </c>
      <c r="AV18">
        <v>17.428712999999998</v>
      </c>
      <c r="AW18">
        <v>57.448765000000002</v>
      </c>
      <c r="AX18">
        <v>3.2434699999999999</v>
      </c>
      <c r="AY18">
        <v>0</v>
      </c>
      <c r="AZ18">
        <f t="shared" si="0"/>
        <v>95.558714999999992</v>
      </c>
      <c r="BA18">
        <f t="shared" si="1"/>
        <v>2955.0607459999997</v>
      </c>
      <c r="BD18">
        <v>4.2938999999999998</v>
      </c>
      <c r="BE18">
        <v>0</v>
      </c>
      <c r="BF18">
        <v>2.3224999999999999E-2</v>
      </c>
      <c r="BG18">
        <v>0</v>
      </c>
      <c r="BH18">
        <v>1.1150000000000001E-3</v>
      </c>
      <c r="BI18">
        <v>0.84606800000000004</v>
      </c>
      <c r="BJ18">
        <v>0</v>
      </c>
      <c r="BK18">
        <v>2.0455000000000001E-2</v>
      </c>
      <c r="BL18">
        <v>0</v>
      </c>
      <c r="BM18">
        <v>0</v>
      </c>
      <c r="BN18">
        <v>0</v>
      </c>
      <c r="BO18">
        <v>2.0099999999999998</v>
      </c>
      <c r="BP18">
        <v>2.1800000000000002</v>
      </c>
      <c r="BQ18">
        <v>3.542468</v>
      </c>
      <c r="BR18">
        <v>4.2252549999999998</v>
      </c>
      <c r="BS18">
        <v>1.62</v>
      </c>
      <c r="BT18">
        <v>0</v>
      </c>
      <c r="BU18">
        <v>2.9693329999999998</v>
      </c>
      <c r="BV18">
        <v>1.341844</v>
      </c>
      <c r="BW18">
        <v>9.34</v>
      </c>
      <c r="BX18">
        <v>2.086481</v>
      </c>
      <c r="BY18">
        <v>0.25</v>
      </c>
      <c r="BZ18">
        <v>1.938104</v>
      </c>
      <c r="CA18">
        <v>3.5116900000000002</v>
      </c>
      <c r="CB18">
        <v>1.88</v>
      </c>
      <c r="CC18">
        <v>1.33</v>
      </c>
      <c r="CD18">
        <v>1.39</v>
      </c>
      <c r="CE18">
        <v>2</v>
      </c>
      <c r="CF18">
        <v>0.23</v>
      </c>
      <c r="CG18">
        <v>3.78</v>
      </c>
      <c r="CH18">
        <v>0</v>
      </c>
      <c r="CI18">
        <v>7.88</v>
      </c>
      <c r="CJ18">
        <v>1.95</v>
      </c>
      <c r="CK18">
        <v>1.84</v>
      </c>
      <c r="CL18">
        <v>5.313701</v>
      </c>
      <c r="CM18">
        <v>1.870228</v>
      </c>
      <c r="CN18">
        <v>3.542468</v>
      </c>
      <c r="CO18">
        <v>3.03</v>
      </c>
      <c r="CP18">
        <v>4.2338469999999999</v>
      </c>
      <c r="CQ18">
        <v>1.3710979999999999</v>
      </c>
      <c r="CR18">
        <v>3.57</v>
      </c>
      <c r="CS18">
        <v>2.2335720000000001</v>
      </c>
      <c r="CT18">
        <v>1.9429620000000001</v>
      </c>
      <c r="CU18">
        <v>1.959684</v>
      </c>
      <c r="CV18">
        <v>2.6836869999999999</v>
      </c>
      <c r="CW18">
        <v>1.3275300000000001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95.558714999999992</v>
      </c>
    </row>
    <row r="19" spans="1:114">
      <c r="A19" t="s">
        <v>61</v>
      </c>
      <c r="B19">
        <v>0</v>
      </c>
      <c r="C19">
        <v>27.014506000000001</v>
      </c>
      <c r="D19">
        <v>6.2245400000000002</v>
      </c>
      <c r="E19">
        <v>0</v>
      </c>
      <c r="F19">
        <v>0</v>
      </c>
      <c r="G19">
        <v>25.589649999999999</v>
      </c>
      <c r="H19">
        <v>0</v>
      </c>
      <c r="I19">
        <v>100.547546</v>
      </c>
      <c r="J19">
        <v>0</v>
      </c>
      <c r="K19">
        <v>691.09398399999998</v>
      </c>
      <c r="L19">
        <v>667.07663700000001</v>
      </c>
      <c r="M19">
        <v>47.944277999999997</v>
      </c>
      <c r="N19">
        <v>122.432091</v>
      </c>
      <c r="O19">
        <v>128.451291</v>
      </c>
      <c r="P19">
        <v>109.865746</v>
      </c>
      <c r="Q19">
        <v>22.444044999999999</v>
      </c>
      <c r="R19">
        <v>44.326064000000002</v>
      </c>
      <c r="S19">
        <v>27.350811</v>
      </c>
      <c r="T19">
        <v>2.392833</v>
      </c>
      <c r="U19">
        <v>275.625</v>
      </c>
      <c r="V19">
        <v>20.731850000000001</v>
      </c>
      <c r="W19">
        <v>40.128770000000003</v>
      </c>
      <c r="X19">
        <v>147.515625</v>
      </c>
      <c r="Y19">
        <v>0</v>
      </c>
      <c r="Z19">
        <v>13.1076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9.1372370000000007</v>
      </c>
      <c r="AG19">
        <v>48.251828000000003</v>
      </c>
      <c r="AH19">
        <v>0</v>
      </c>
      <c r="AI19">
        <v>0</v>
      </c>
      <c r="AJ19">
        <v>0</v>
      </c>
      <c r="AK19">
        <v>65.426237999999998</v>
      </c>
      <c r="AL19">
        <v>24.402000000000001</v>
      </c>
      <c r="AM19">
        <v>18.108732</v>
      </c>
      <c r="AN19">
        <v>0.86402999999999996</v>
      </c>
      <c r="AO19">
        <v>0</v>
      </c>
      <c r="AP19">
        <v>0.76859999999999995</v>
      </c>
      <c r="AQ19">
        <v>0</v>
      </c>
      <c r="AR19">
        <v>52.44</v>
      </c>
      <c r="AS19">
        <v>36.506751000000001</v>
      </c>
      <c r="AT19">
        <v>14.9968</v>
      </c>
      <c r="AU19">
        <v>0</v>
      </c>
      <c r="AV19">
        <v>17.428712999999998</v>
      </c>
      <c r="AW19">
        <v>57.448765000000002</v>
      </c>
      <c r="AX19">
        <v>3.2434699999999999</v>
      </c>
      <c r="AY19">
        <v>0</v>
      </c>
      <c r="AZ19">
        <f t="shared" si="0"/>
        <v>95.734356999999989</v>
      </c>
      <c r="BA19">
        <f t="shared" si="1"/>
        <v>2964.6203879999994</v>
      </c>
      <c r="BD19">
        <v>4.2938999999999998</v>
      </c>
      <c r="BE19">
        <v>0</v>
      </c>
      <c r="BF19">
        <v>2.3335999999999999E-2</v>
      </c>
      <c r="BG19">
        <v>0</v>
      </c>
      <c r="BH19">
        <v>1.1150000000000001E-3</v>
      </c>
      <c r="BI19">
        <v>0.84606800000000004</v>
      </c>
      <c r="BJ19">
        <v>0</v>
      </c>
      <c r="BK19">
        <v>2.0455000000000001E-2</v>
      </c>
      <c r="BL19">
        <v>0</v>
      </c>
      <c r="BM19">
        <v>0</v>
      </c>
      <c r="BN19">
        <v>0</v>
      </c>
      <c r="BO19">
        <v>2.0099999999999998</v>
      </c>
      <c r="BP19">
        <v>2.1800000000000002</v>
      </c>
      <c r="BQ19">
        <v>3.542468</v>
      </c>
      <c r="BR19">
        <v>4.2252549999999998</v>
      </c>
      <c r="BS19">
        <v>1.62</v>
      </c>
      <c r="BT19">
        <v>0</v>
      </c>
      <c r="BU19">
        <v>2.9693329999999998</v>
      </c>
      <c r="BV19">
        <v>1.341844</v>
      </c>
      <c r="BW19">
        <v>9.34</v>
      </c>
      <c r="BX19">
        <v>2.086481</v>
      </c>
      <c r="BY19">
        <v>0.25</v>
      </c>
      <c r="BZ19">
        <v>1.938104</v>
      </c>
      <c r="CA19">
        <v>3.5116900000000002</v>
      </c>
      <c r="CB19">
        <v>1.88</v>
      </c>
      <c r="CC19">
        <v>1.43</v>
      </c>
      <c r="CD19">
        <v>1.39</v>
      </c>
      <c r="CE19">
        <v>2</v>
      </c>
      <c r="CF19">
        <v>0.23</v>
      </c>
      <c r="CG19">
        <v>3.78</v>
      </c>
      <c r="CH19">
        <v>0</v>
      </c>
      <c r="CI19">
        <v>7.88</v>
      </c>
      <c r="CJ19">
        <v>1.95</v>
      </c>
      <c r="CK19">
        <v>1.84</v>
      </c>
      <c r="CL19">
        <v>5.313701</v>
      </c>
      <c r="CM19">
        <v>1.870228</v>
      </c>
      <c r="CN19">
        <v>3.542468</v>
      </c>
      <c r="CO19">
        <v>3.03</v>
      </c>
      <c r="CP19">
        <v>4.2338469999999999</v>
      </c>
      <c r="CQ19">
        <v>1.3710979999999999</v>
      </c>
      <c r="CR19">
        <v>3.57</v>
      </c>
      <c r="CS19">
        <v>2.3091029999999999</v>
      </c>
      <c r="CT19">
        <v>1.9429620000000001</v>
      </c>
      <c r="CU19">
        <v>1.959684</v>
      </c>
      <c r="CV19">
        <v>2.6836869999999999</v>
      </c>
      <c r="CW19">
        <v>1.3275300000000001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95.734356999999989</v>
      </c>
    </row>
    <row r="20" spans="1:114">
      <c r="A20" t="s">
        <v>62</v>
      </c>
      <c r="B20">
        <v>0</v>
      </c>
      <c r="C20">
        <v>27.014506000000001</v>
      </c>
      <c r="D20">
        <v>6.2245400000000002</v>
      </c>
      <c r="E20">
        <v>0</v>
      </c>
      <c r="F20">
        <v>0</v>
      </c>
      <c r="G20">
        <v>25.589649999999999</v>
      </c>
      <c r="H20">
        <v>0</v>
      </c>
      <c r="I20">
        <v>100.547546</v>
      </c>
      <c r="J20">
        <v>0</v>
      </c>
      <c r="K20">
        <v>691.09398399999998</v>
      </c>
      <c r="L20">
        <v>667.07663700000001</v>
      </c>
      <c r="M20">
        <v>47.944277999999997</v>
      </c>
      <c r="N20">
        <v>122.432091</v>
      </c>
      <c r="O20">
        <v>128.451291</v>
      </c>
      <c r="P20">
        <v>109.865746</v>
      </c>
      <c r="Q20">
        <v>22.444044999999999</v>
      </c>
      <c r="R20">
        <v>44.326064000000002</v>
      </c>
      <c r="S20">
        <v>27.350811</v>
      </c>
      <c r="T20">
        <v>2.392833</v>
      </c>
      <c r="U20">
        <v>275.625</v>
      </c>
      <c r="V20">
        <v>20.731850000000001</v>
      </c>
      <c r="W20">
        <v>40.128770000000003</v>
      </c>
      <c r="X20">
        <v>147.515625</v>
      </c>
      <c r="Y20">
        <v>0</v>
      </c>
      <c r="Z20">
        <v>13.1076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9.1372370000000007</v>
      </c>
      <c r="AG20">
        <v>48.251828000000003</v>
      </c>
      <c r="AH20">
        <v>0</v>
      </c>
      <c r="AI20">
        <v>0</v>
      </c>
      <c r="AJ20">
        <v>0</v>
      </c>
      <c r="AK20">
        <v>65.426237999999998</v>
      </c>
      <c r="AL20">
        <v>24.402000000000001</v>
      </c>
      <c r="AM20">
        <v>18.108732</v>
      </c>
      <c r="AN20">
        <v>0.86402999999999996</v>
      </c>
      <c r="AO20">
        <v>0</v>
      </c>
      <c r="AP20">
        <v>0.76859999999999995</v>
      </c>
      <c r="AQ20">
        <v>0</v>
      </c>
      <c r="AR20">
        <v>52.44</v>
      </c>
      <c r="AS20">
        <v>36.506751000000001</v>
      </c>
      <c r="AT20">
        <v>14.9968</v>
      </c>
      <c r="AU20">
        <v>0</v>
      </c>
      <c r="AV20">
        <v>17.428712999999998</v>
      </c>
      <c r="AW20">
        <v>57.448765000000002</v>
      </c>
      <c r="AX20">
        <v>3.2434699999999999</v>
      </c>
      <c r="AY20">
        <v>0</v>
      </c>
      <c r="AZ20">
        <f t="shared" si="0"/>
        <v>95.799098000000001</v>
      </c>
      <c r="BA20">
        <f t="shared" si="1"/>
        <v>2964.6851289999995</v>
      </c>
      <c r="BD20">
        <v>4.2938999999999998</v>
      </c>
      <c r="BE20">
        <v>0</v>
      </c>
      <c r="BF20">
        <v>2.3335999999999999E-2</v>
      </c>
      <c r="BG20">
        <v>0</v>
      </c>
      <c r="BH20">
        <v>1.1150000000000001E-3</v>
      </c>
      <c r="BI20">
        <v>0.84606800000000004</v>
      </c>
      <c r="BJ20">
        <v>0</v>
      </c>
      <c r="BK20">
        <v>2.0455000000000001E-2</v>
      </c>
      <c r="BL20">
        <v>0</v>
      </c>
      <c r="BM20">
        <v>0</v>
      </c>
      <c r="BN20">
        <v>0</v>
      </c>
      <c r="BO20">
        <v>2.0099999999999998</v>
      </c>
      <c r="BP20">
        <v>2.1800000000000002</v>
      </c>
      <c r="BQ20">
        <v>3.542468</v>
      </c>
      <c r="BR20">
        <v>4.2252549999999998</v>
      </c>
      <c r="BS20">
        <v>1.62</v>
      </c>
      <c r="BT20">
        <v>0</v>
      </c>
      <c r="BU20">
        <v>2.9693329999999998</v>
      </c>
      <c r="BV20">
        <v>1.341844</v>
      </c>
      <c r="BW20">
        <v>9.34</v>
      </c>
      <c r="BX20">
        <v>2.086481</v>
      </c>
      <c r="BY20">
        <v>0.25</v>
      </c>
      <c r="BZ20">
        <v>1.938104</v>
      </c>
      <c r="CA20">
        <v>3.5116900000000002</v>
      </c>
      <c r="CB20">
        <v>1.88</v>
      </c>
      <c r="CC20">
        <v>1.43</v>
      </c>
      <c r="CD20">
        <v>1.39</v>
      </c>
      <c r="CE20">
        <v>2</v>
      </c>
      <c r="CF20">
        <v>0.23</v>
      </c>
      <c r="CG20">
        <v>3.78</v>
      </c>
      <c r="CH20">
        <v>0</v>
      </c>
      <c r="CI20">
        <v>7.88</v>
      </c>
      <c r="CJ20">
        <v>1.95</v>
      </c>
      <c r="CK20">
        <v>1.84</v>
      </c>
      <c r="CL20">
        <v>5.313701</v>
      </c>
      <c r="CM20">
        <v>1.870228</v>
      </c>
      <c r="CN20">
        <v>3.542468</v>
      </c>
      <c r="CO20">
        <v>3.03</v>
      </c>
      <c r="CP20">
        <v>4.2338469999999999</v>
      </c>
      <c r="CQ20">
        <v>1.3710979999999999</v>
      </c>
      <c r="CR20">
        <v>3.57</v>
      </c>
      <c r="CS20">
        <v>2.3738440000000001</v>
      </c>
      <c r="CT20">
        <v>1.9429620000000001</v>
      </c>
      <c r="CU20">
        <v>1.959684</v>
      </c>
      <c r="CV20">
        <v>2.6836869999999999</v>
      </c>
      <c r="CW20">
        <v>1.3275300000000001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95.799098000000001</v>
      </c>
    </row>
    <row r="21" spans="1:114">
      <c r="A21" t="s">
        <v>63</v>
      </c>
      <c r="B21">
        <v>0</v>
      </c>
      <c r="C21">
        <v>27.014506000000001</v>
      </c>
      <c r="D21">
        <v>6.2245400000000002</v>
      </c>
      <c r="E21">
        <v>0</v>
      </c>
      <c r="F21">
        <v>0</v>
      </c>
      <c r="G21">
        <v>25.589649999999999</v>
      </c>
      <c r="H21">
        <v>0</v>
      </c>
      <c r="I21">
        <v>100.547546</v>
      </c>
      <c r="J21">
        <v>0</v>
      </c>
      <c r="K21">
        <v>691.09398399999998</v>
      </c>
      <c r="L21">
        <v>689.31488400000001</v>
      </c>
      <c r="M21">
        <v>47.944277999999997</v>
      </c>
      <c r="N21">
        <v>122.432091</v>
      </c>
      <c r="O21">
        <v>128.451291</v>
      </c>
      <c r="P21">
        <v>109.865746</v>
      </c>
      <c r="Q21">
        <v>22.444044999999999</v>
      </c>
      <c r="R21">
        <v>44.326064000000002</v>
      </c>
      <c r="S21">
        <v>27.350811</v>
      </c>
      <c r="T21">
        <v>2.392833</v>
      </c>
      <c r="U21">
        <v>275.625</v>
      </c>
      <c r="V21">
        <v>20.731850000000001</v>
      </c>
      <c r="W21">
        <v>40.128770000000003</v>
      </c>
      <c r="X21">
        <v>147.515625</v>
      </c>
      <c r="Y21">
        <v>0</v>
      </c>
      <c r="Z21">
        <v>6.5537999999999998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9.1372370000000007</v>
      </c>
      <c r="AG21">
        <v>48.251828000000003</v>
      </c>
      <c r="AH21">
        <v>0</v>
      </c>
      <c r="AI21">
        <v>0</v>
      </c>
      <c r="AJ21">
        <v>0</v>
      </c>
      <c r="AK21">
        <v>65.426237999999998</v>
      </c>
      <c r="AL21">
        <v>24.402000000000001</v>
      </c>
      <c r="AM21">
        <v>18.108732</v>
      </c>
      <c r="AN21">
        <v>0.86402999999999996</v>
      </c>
      <c r="AO21">
        <v>0</v>
      </c>
      <c r="AP21">
        <v>0.76859999999999995</v>
      </c>
      <c r="AQ21">
        <v>0</v>
      </c>
      <c r="AR21">
        <v>52.44</v>
      </c>
      <c r="AS21">
        <v>36.506751000000001</v>
      </c>
      <c r="AT21">
        <v>14.9968</v>
      </c>
      <c r="AU21">
        <v>0</v>
      </c>
      <c r="AV21">
        <v>17.428712999999998</v>
      </c>
      <c r="AW21">
        <v>57.448765000000002</v>
      </c>
      <c r="AX21">
        <v>3.2434699999999999</v>
      </c>
      <c r="AY21">
        <v>0</v>
      </c>
      <c r="AZ21">
        <f t="shared" si="0"/>
        <v>95.799098000000001</v>
      </c>
      <c r="BA21">
        <f t="shared" si="1"/>
        <v>2980.3695759999996</v>
      </c>
      <c r="BD21">
        <v>4.2938999999999998</v>
      </c>
      <c r="BE21">
        <v>0</v>
      </c>
      <c r="BF21">
        <v>2.3335999999999999E-2</v>
      </c>
      <c r="BG21">
        <v>0</v>
      </c>
      <c r="BH21">
        <v>1.1150000000000001E-3</v>
      </c>
      <c r="BI21">
        <v>0.84606800000000004</v>
      </c>
      <c r="BJ21">
        <v>0</v>
      </c>
      <c r="BK21">
        <v>2.0455000000000001E-2</v>
      </c>
      <c r="BL21">
        <v>0</v>
      </c>
      <c r="BM21">
        <v>0</v>
      </c>
      <c r="BN21">
        <v>0</v>
      </c>
      <c r="BO21">
        <v>2.0099999999999998</v>
      </c>
      <c r="BP21">
        <v>2.1800000000000002</v>
      </c>
      <c r="BQ21">
        <v>3.542468</v>
      </c>
      <c r="BR21">
        <v>4.2252549999999998</v>
      </c>
      <c r="BS21">
        <v>1.62</v>
      </c>
      <c r="BT21">
        <v>0</v>
      </c>
      <c r="BU21">
        <v>2.9693329999999998</v>
      </c>
      <c r="BV21">
        <v>1.341844</v>
      </c>
      <c r="BW21">
        <v>9.34</v>
      </c>
      <c r="BX21">
        <v>2.086481</v>
      </c>
      <c r="BY21">
        <v>0.25</v>
      </c>
      <c r="BZ21">
        <v>1.938104</v>
      </c>
      <c r="CA21">
        <v>3.5116900000000002</v>
      </c>
      <c r="CB21">
        <v>1.88</v>
      </c>
      <c r="CC21">
        <v>1.43</v>
      </c>
      <c r="CD21">
        <v>1.39</v>
      </c>
      <c r="CE21">
        <v>2</v>
      </c>
      <c r="CF21">
        <v>0.23</v>
      </c>
      <c r="CG21">
        <v>3.78</v>
      </c>
      <c r="CH21">
        <v>0</v>
      </c>
      <c r="CI21">
        <v>7.88</v>
      </c>
      <c r="CJ21">
        <v>1.95</v>
      </c>
      <c r="CK21">
        <v>1.84</v>
      </c>
      <c r="CL21">
        <v>5.313701</v>
      </c>
      <c r="CM21">
        <v>1.870228</v>
      </c>
      <c r="CN21">
        <v>3.542468</v>
      </c>
      <c r="CO21">
        <v>3.03</v>
      </c>
      <c r="CP21">
        <v>4.2338469999999999</v>
      </c>
      <c r="CQ21">
        <v>1.3710979999999999</v>
      </c>
      <c r="CR21">
        <v>3.57</v>
      </c>
      <c r="CS21">
        <v>2.3738440000000001</v>
      </c>
      <c r="CT21">
        <v>1.9429620000000001</v>
      </c>
      <c r="CU21">
        <v>1.959684</v>
      </c>
      <c r="CV21">
        <v>2.6836869999999999</v>
      </c>
      <c r="CW21">
        <v>1.3275300000000001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95.799098000000001</v>
      </c>
    </row>
    <row r="22" spans="1:114">
      <c r="A22" t="s">
        <v>64</v>
      </c>
      <c r="B22">
        <v>0</v>
      </c>
      <c r="C22">
        <v>27.014506000000001</v>
      </c>
      <c r="D22">
        <v>6.2245400000000002</v>
      </c>
      <c r="E22">
        <v>0</v>
      </c>
      <c r="F22">
        <v>0</v>
      </c>
      <c r="G22">
        <v>25.589649999999999</v>
      </c>
      <c r="H22">
        <v>0</v>
      </c>
      <c r="I22">
        <v>100.547546</v>
      </c>
      <c r="J22">
        <v>0</v>
      </c>
      <c r="K22">
        <v>691.09398399999998</v>
      </c>
      <c r="L22">
        <v>689.31488400000001</v>
      </c>
      <c r="M22">
        <v>47.944277999999997</v>
      </c>
      <c r="N22">
        <v>122.432091</v>
      </c>
      <c r="O22">
        <v>128.451291</v>
      </c>
      <c r="P22">
        <v>109.865746</v>
      </c>
      <c r="Q22">
        <v>22.444044999999999</v>
      </c>
      <c r="R22">
        <v>44.326064000000002</v>
      </c>
      <c r="S22">
        <v>27.350811</v>
      </c>
      <c r="T22">
        <v>2.392833</v>
      </c>
      <c r="U22">
        <v>275.625</v>
      </c>
      <c r="V22">
        <v>20.731850000000001</v>
      </c>
      <c r="W22">
        <v>40.128770000000003</v>
      </c>
      <c r="X22">
        <v>147.515625</v>
      </c>
      <c r="Y22">
        <v>0</v>
      </c>
      <c r="Z22">
        <v>6.5537999999999998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9.1372370000000007</v>
      </c>
      <c r="AG22">
        <v>48.251828000000003</v>
      </c>
      <c r="AH22">
        <v>0</v>
      </c>
      <c r="AI22">
        <v>0</v>
      </c>
      <c r="AJ22">
        <v>0</v>
      </c>
      <c r="AK22">
        <v>65.426237999999998</v>
      </c>
      <c r="AL22">
        <v>24.402000000000001</v>
      </c>
      <c r="AM22">
        <v>18.108732</v>
      </c>
      <c r="AN22">
        <v>0.86402999999999996</v>
      </c>
      <c r="AO22">
        <v>0</v>
      </c>
      <c r="AP22">
        <v>0.76859999999999995</v>
      </c>
      <c r="AQ22">
        <v>0</v>
      </c>
      <c r="AR22">
        <v>43.055999999999997</v>
      </c>
      <c r="AS22">
        <v>36.506751000000001</v>
      </c>
      <c r="AT22">
        <v>14.9968</v>
      </c>
      <c r="AU22">
        <v>0</v>
      </c>
      <c r="AV22">
        <v>17.428712999999998</v>
      </c>
      <c r="AW22">
        <v>57.448765000000002</v>
      </c>
      <c r="AX22">
        <v>3.2434699999999999</v>
      </c>
      <c r="AY22">
        <v>0</v>
      </c>
      <c r="AZ22">
        <f t="shared" si="0"/>
        <v>95.799098000000001</v>
      </c>
      <c r="BA22">
        <f t="shared" si="1"/>
        <v>2970.9855759999996</v>
      </c>
      <c r="BD22">
        <v>4.2938999999999998</v>
      </c>
      <c r="BE22">
        <v>0</v>
      </c>
      <c r="BF22">
        <v>2.3335999999999999E-2</v>
      </c>
      <c r="BG22">
        <v>0</v>
      </c>
      <c r="BH22">
        <v>1.1150000000000001E-3</v>
      </c>
      <c r="BI22">
        <v>0.84606800000000004</v>
      </c>
      <c r="BJ22">
        <v>0</v>
      </c>
      <c r="BK22">
        <v>2.0455000000000001E-2</v>
      </c>
      <c r="BL22">
        <v>0</v>
      </c>
      <c r="BM22">
        <v>0</v>
      </c>
      <c r="BN22">
        <v>0</v>
      </c>
      <c r="BO22">
        <v>2.0099999999999998</v>
      </c>
      <c r="BP22">
        <v>2.1800000000000002</v>
      </c>
      <c r="BQ22">
        <v>3.542468</v>
      </c>
      <c r="BR22">
        <v>4.2252549999999998</v>
      </c>
      <c r="BS22">
        <v>1.62</v>
      </c>
      <c r="BT22">
        <v>0</v>
      </c>
      <c r="BU22">
        <v>2.9693329999999998</v>
      </c>
      <c r="BV22">
        <v>1.341844</v>
      </c>
      <c r="BW22">
        <v>9.34</v>
      </c>
      <c r="BX22">
        <v>2.086481</v>
      </c>
      <c r="BY22">
        <v>0.25</v>
      </c>
      <c r="BZ22">
        <v>1.938104</v>
      </c>
      <c r="CA22">
        <v>3.5116900000000002</v>
      </c>
      <c r="CB22">
        <v>1.88</v>
      </c>
      <c r="CC22">
        <v>1.43</v>
      </c>
      <c r="CD22">
        <v>1.39</v>
      </c>
      <c r="CE22">
        <v>2</v>
      </c>
      <c r="CF22">
        <v>0.23</v>
      </c>
      <c r="CG22">
        <v>3.78</v>
      </c>
      <c r="CH22">
        <v>0</v>
      </c>
      <c r="CI22">
        <v>7.88</v>
      </c>
      <c r="CJ22">
        <v>1.95</v>
      </c>
      <c r="CK22">
        <v>1.84</v>
      </c>
      <c r="CL22">
        <v>5.313701</v>
      </c>
      <c r="CM22">
        <v>1.870228</v>
      </c>
      <c r="CN22">
        <v>3.542468</v>
      </c>
      <c r="CO22">
        <v>3.03</v>
      </c>
      <c r="CP22">
        <v>4.2338469999999999</v>
      </c>
      <c r="CQ22">
        <v>1.3710979999999999</v>
      </c>
      <c r="CR22">
        <v>3.57</v>
      </c>
      <c r="CS22">
        <v>2.3738440000000001</v>
      </c>
      <c r="CT22">
        <v>1.9429620000000001</v>
      </c>
      <c r="CU22">
        <v>1.959684</v>
      </c>
      <c r="CV22">
        <v>2.6836869999999999</v>
      </c>
      <c r="CW22">
        <v>1.3275300000000001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95.799098000000001</v>
      </c>
    </row>
    <row r="23" spans="1:114">
      <c r="A23" t="s">
        <v>65</v>
      </c>
      <c r="B23">
        <v>0</v>
      </c>
      <c r="C23">
        <v>27.014506000000001</v>
      </c>
      <c r="D23">
        <v>6.2245400000000002</v>
      </c>
      <c r="E23">
        <v>0</v>
      </c>
      <c r="F23">
        <v>0</v>
      </c>
      <c r="G23">
        <v>25.589649999999999</v>
      </c>
      <c r="H23">
        <v>0</v>
      </c>
      <c r="I23">
        <v>100.547546</v>
      </c>
      <c r="J23">
        <v>0</v>
      </c>
      <c r="K23">
        <v>691.09398399999998</v>
      </c>
      <c r="L23">
        <v>689.31488400000001</v>
      </c>
      <c r="M23">
        <v>47.944277999999997</v>
      </c>
      <c r="N23">
        <v>122.432091</v>
      </c>
      <c r="O23">
        <v>128.451291</v>
      </c>
      <c r="P23">
        <v>109.865746</v>
      </c>
      <c r="Q23">
        <v>22.444044999999999</v>
      </c>
      <c r="R23">
        <v>44.326064000000002</v>
      </c>
      <c r="S23">
        <v>27.350811</v>
      </c>
      <c r="T23">
        <v>2.392833</v>
      </c>
      <c r="U23">
        <v>275.625</v>
      </c>
      <c r="V23">
        <v>20.731850000000001</v>
      </c>
      <c r="W23">
        <v>40.128770000000003</v>
      </c>
      <c r="X23">
        <v>147.515625</v>
      </c>
      <c r="Y23">
        <v>0</v>
      </c>
      <c r="Z23">
        <v>6.5537999999999998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9.1372370000000007</v>
      </c>
      <c r="AG23">
        <v>48.251828000000003</v>
      </c>
      <c r="AH23">
        <v>17.210975999999999</v>
      </c>
      <c r="AI23">
        <v>0</v>
      </c>
      <c r="AJ23">
        <v>0</v>
      </c>
      <c r="AK23">
        <v>65.426237999999998</v>
      </c>
      <c r="AL23">
        <v>36.021999999999998</v>
      </c>
      <c r="AM23">
        <v>18.108732</v>
      </c>
      <c r="AN23">
        <v>0.86402999999999996</v>
      </c>
      <c r="AO23">
        <v>0</v>
      </c>
      <c r="AP23">
        <v>0.76859999999999995</v>
      </c>
      <c r="AQ23">
        <v>0</v>
      </c>
      <c r="AR23">
        <v>43.055999999999997</v>
      </c>
      <c r="AS23">
        <v>37.412028999999997</v>
      </c>
      <c r="AT23">
        <v>14.9968</v>
      </c>
      <c r="AU23">
        <v>0</v>
      </c>
      <c r="AV23">
        <v>17.428712999999998</v>
      </c>
      <c r="AW23">
        <v>57.448765000000002</v>
      </c>
      <c r="AX23">
        <v>3.2434699999999999</v>
      </c>
      <c r="AY23">
        <v>0</v>
      </c>
      <c r="AZ23">
        <f t="shared" si="0"/>
        <v>96.312114000000008</v>
      </c>
      <c r="BA23">
        <f t="shared" si="1"/>
        <v>3001.2348459999994</v>
      </c>
      <c r="BD23">
        <v>4.2938999999999998</v>
      </c>
      <c r="BE23">
        <v>0</v>
      </c>
      <c r="BF23">
        <v>2.3335999999999999E-2</v>
      </c>
      <c r="BG23">
        <v>0</v>
      </c>
      <c r="BH23">
        <v>1.1150000000000001E-3</v>
      </c>
      <c r="BI23">
        <v>0.84606800000000004</v>
      </c>
      <c r="BJ23">
        <v>0</v>
      </c>
      <c r="BK23">
        <v>2.0455000000000001E-2</v>
      </c>
      <c r="BL23">
        <v>0</v>
      </c>
      <c r="BM23">
        <v>0</v>
      </c>
      <c r="BN23">
        <v>0</v>
      </c>
      <c r="BO23">
        <v>2.0099999999999998</v>
      </c>
      <c r="BP23">
        <v>2.1800000000000002</v>
      </c>
      <c r="BQ23">
        <v>3.542468</v>
      </c>
      <c r="BR23">
        <v>4.2252549999999998</v>
      </c>
      <c r="BS23">
        <v>1.62</v>
      </c>
      <c r="BT23">
        <v>0</v>
      </c>
      <c r="BU23">
        <v>2.9693329999999998</v>
      </c>
      <c r="BV23">
        <v>1.341844</v>
      </c>
      <c r="BW23">
        <v>9.34</v>
      </c>
      <c r="BX23">
        <v>2.086481</v>
      </c>
      <c r="BY23">
        <v>0.25</v>
      </c>
      <c r="BZ23">
        <v>1.938104</v>
      </c>
      <c r="CA23">
        <v>3.5116900000000002</v>
      </c>
      <c r="CB23">
        <v>1.88</v>
      </c>
      <c r="CC23">
        <v>1.43</v>
      </c>
      <c r="CD23">
        <v>1.39</v>
      </c>
      <c r="CE23">
        <v>1.98</v>
      </c>
      <c r="CF23">
        <v>0.23</v>
      </c>
      <c r="CG23">
        <v>3.78</v>
      </c>
      <c r="CH23">
        <v>0.53301600000000005</v>
      </c>
      <c r="CI23">
        <v>7.88</v>
      </c>
      <c r="CJ23">
        <v>1.95</v>
      </c>
      <c r="CK23">
        <v>1.84</v>
      </c>
      <c r="CL23">
        <v>5.313701</v>
      </c>
      <c r="CM23">
        <v>1.870228</v>
      </c>
      <c r="CN23">
        <v>3.542468</v>
      </c>
      <c r="CO23">
        <v>3.03</v>
      </c>
      <c r="CP23">
        <v>4.2338469999999999</v>
      </c>
      <c r="CQ23">
        <v>1.3710979999999999</v>
      </c>
      <c r="CR23">
        <v>3.57</v>
      </c>
      <c r="CS23">
        <v>2.3738440000000001</v>
      </c>
      <c r="CT23">
        <v>1.9429620000000001</v>
      </c>
      <c r="CU23">
        <v>1.959684</v>
      </c>
      <c r="CV23">
        <v>2.6836869999999999</v>
      </c>
      <c r="CW23">
        <v>1.3275300000000001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96.312114000000008</v>
      </c>
    </row>
    <row r="24" spans="1:114">
      <c r="A24" t="s">
        <v>66</v>
      </c>
      <c r="B24">
        <v>0</v>
      </c>
      <c r="C24">
        <v>27.014506000000001</v>
      </c>
      <c r="D24">
        <v>6.2245400000000002</v>
      </c>
      <c r="E24">
        <v>0</v>
      </c>
      <c r="F24">
        <v>0</v>
      </c>
      <c r="G24">
        <v>25.589649999999999</v>
      </c>
      <c r="H24">
        <v>0</v>
      </c>
      <c r="I24">
        <v>100.547546</v>
      </c>
      <c r="J24">
        <v>0</v>
      </c>
      <c r="K24">
        <v>691.09398399999998</v>
      </c>
      <c r="L24">
        <v>689.31488400000001</v>
      </c>
      <c r="M24">
        <v>47.944277999999997</v>
      </c>
      <c r="N24">
        <v>122.432091</v>
      </c>
      <c r="O24">
        <v>128.451291</v>
      </c>
      <c r="P24">
        <v>109.865746</v>
      </c>
      <c r="Q24">
        <v>22.444044999999999</v>
      </c>
      <c r="R24">
        <v>44.326064000000002</v>
      </c>
      <c r="S24">
        <v>27.350811</v>
      </c>
      <c r="T24">
        <v>2.392833</v>
      </c>
      <c r="U24">
        <v>275.625</v>
      </c>
      <c r="V24">
        <v>20.731850000000001</v>
      </c>
      <c r="W24">
        <v>40.128770000000003</v>
      </c>
      <c r="X24">
        <v>147.515625</v>
      </c>
      <c r="Y24">
        <v>0</v>
      </c>
      <c r="Z24">
        <v>6.5537999999999998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9.1372370000000007</v>
      </c>
      <c r="AG24">
        <v>48.251828000000003</v>
      </c>
      <c r="AH24">
        <v>43.027439999999999</v>
      </c>
      <c r="AI24">
        <v>0</v>
      </c>
      <c r="AJ24">
        <v>0</v>
      </c>
      <c r="AK24">
        <v>65.426237999999998</v>
      </c>
      <c r="AL24">
        <v>36.021999999999998</v>
      </c>
      <c r="AM24">
        <v>18.108732</v>
      </c>
      <c r="AN24">
        <v>0.86402999999999996</v>
      </c>
      <c r="AO24">
        <v>0</v>
      </c>
      <c r="AP24">
        <v>0.25619999999999998</v>
      </c>
      <c r="AQ24">
        <v>0</v>
      </c>
      <c r="AR24">
        <v>43.055999999999997</v>
      </c>
      <c r="AS24">
        <v>37.412028999999997</v>
      </c>
      <c r="AT24">
        <v>14.9968</v>
      </c>
      <c r="AU24">
        <v>0</v>
      </c>
      <c r="AV24">
        <v>17.428712999999998</v>
      </c>
      <c r="AW24">
        <v>57.448765000000002</v>
      </c>
      <c r="AX24">
        <v>3.2434699999999999</v>
      </c>
      <c r="AY24">
        <v>0</v>
      </c>
      <c r="AZ24">
        <f t="shared" si="0"/>
        <v>97.025717</v>
      </c>
      <c r="BA24">
        <f t="shared" si="1"/>
        <v>3027.2525129999995</v>
      </c>
      <c r="BD24">
        <v>4.2938999999999998</v>
      </c>
      <c r="BE24">
        <v>0</v>
      </c>
      <c r="BF24">
        <v>2.3335999999999999E-2</v>
      </c>
      <c r="BG24">
        <v>0</v>
      </c>
      <c r="BH24">
        <v>1.1150000000000001E-3</v>
      </c>
      <c r="BI24">
        <v>0.84606800000000004</v>
      </c>
      <c r="BJ24">
        <v>0</v>
      </c>
      <c r="BK24">
        <v>2.0455000000000001E-2</v>
      </c>
      <c r="BL24">
        <v>0</v>
      </c>
      <c r="BM24">
        <v>0</v>
      </c>
      <c r="BN24">
        <v>0</v>
      </c>
      <c r="BO24">
        <v>2.0099999999999998</v>
      </c>
      <c r="BP24">
        <v>2.1800000000000002</v>
      </c>
      <c r="BQ24">
        <v>3.542468</v>
      </c>
      <c r="BR24">
        <v>4.2252549999999998</v>
      </c>
      <c r="BS24">
        <v>1.62</v>
      </c>
      <c r="BT24">
        <v>0</v>
      </c>
      <c r="BU24">
        <v>2.9693329999999998</v>
      </c>
      <c r="BV24">
        <v>1.341844</v>
      </c>
      <c r="BW24">
        <v>9.34</v>
      </c>
      <c r="BX24">
        <v>2.086481</v>
      </c>
      <c r="BY24">
        <v>0.25</v>
      </c>
      <c r="BZ24">
        <v>1.938104</v>
      </c>
      <c r="CA24">
        <v>3.5116900000000002</v>
      </c>
      <c r="CB24">
        <v>1.88</v>
      </c>
      <c r="CC24">
        <v>1.42</v>
      </c>
      <c r="CD24">
        <v>1.32</v>
      </c>
      <c r="CE24">
        <v>1.98</v>
      </c>
      <c r="CF24">
        <v>0.23</v>
      </c>
      <c r="CG24">
        <v>3.78</v>
      </c>
      <c r="CH24">
        <v>1.326619</v>
      </c>
      <c r="CI24">
        <v>7.88</v>
      </c>
      <c r="CJ24">
        <v>1.95</v>
      </c>
      <c r="CK24">
        <v>1.84</v>
      </c>
      <c r="CL24">
        <v>5.313701</v>
      </c>
      <c r="CM24">
        <v>1.870228</v>
      </c>
      <c r="CN24">
        <v>3.542468</v>
      </c>
      <c r="CO24">
        <v>3.03</v>
      </c>
      <c r="CP24">
        <v>4.2338469999999999</v>
      </c>
      <c r="CQ24">
        <v>1.3710979999999999</v>
      </c>
      <c r="CR24">
        <v>3.57</v>
      </c>
      <c r="CS24">
        <v>2.3738440000000001</v>
      </c>
      <c r="CT24">
        <v>1.9429620000000001</v>
      </c>
      <c r="CU24">
        <v>1.959684</v>
      </c>
      <c r="CV24">
        <v>2.6836869999999999</v>
      </c>
      <c r="CW24">
        <v>1.3275300000000001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97.025717</v>
      </c>
    </row>
    <row r="25" spans="1:114">
      <c r="A25" t="s">
        <v>67</v>
      </c>
      <c r="B25">
        <v>0</v>
      </c>
      <c r="C25">
        <v>27.014506000000001</v>
      </c>
      <c r="D25">
        <v>6.2245400000000002</v>
      </c>
      <c r="E25">
        <v>0</v>
      </c>
      <c r="F25">
        <v>0</v>
      </c>
      <c r="G25">
        <v>25.589649999999999</v>
      </c>
      <c r="H25">
        <v>0</v>
      </c>
      <c r="I25">
        <v>100.547546</v>
      </c>
      <c r="J25">
        <v>0</v>
      </c>
      <c r="K25">
        <v>691.09398399999998</v>
      </c>
      <c r="L25">
        <v>689.31488400000001</v>
      </c>
      <c r="M25">
        <v>47.944277999999997</v>
      </c>
      <c r="N25">
        <v>122.432091</v>
      </c>
      <c r="O25">
        <v>128.451291</v>
      </c>
      <c r="P25">
        <v>109.865746</v>
      </c>
      <c r="Q25">
        <v>22.444044999999999</v>
      </c>
      <c r="R25">
        <v>44.326064000000002</v>
      </c>
      <c r="S25">
        <v>27.350811</v>
      </c>
      <c r="T25">
        <v>2.392833</v>
      </c>
      <c r="U25">
        <v>275.625</v>
      </c>
      <c r="V25">
        <v>20.731850000000001</v>
      </c>
      <c r="W25">
        <v>40.128770000000003</v>
      </c>
      <c r="X25">
        <v>147.515625</v>
      </c>
      <c r="Y25">
        <v>0</v>
      </c>
      <c r="Z25">
        <v>6.5537999999999998</v>
      </c>
      <c r="AA25">
        <v>0</v>
      </c>
      <c r="AB25">
        <v>0</v>
      </c>
      <c r="AC25">
        <v>11.155201999999999</v>
      </c>
      <c r="AD25">
        <v>0</v>
      </c>
      <c r="AE25">
        <v>0</v>
      </c>
      <c r="AF25">
        <v>9.1372370000000007</v>
      </c>
      <c r="AG25">
        <v>48.251828000000003</v>
      </c>
      <c r="AH25">
        <v>53.138888999999999</v>
      </c>
      <c r="AI25">
        <v>0</v>
      </c>
      <c r="AJ25">
        <v>0</v>
      </c>
      <c r="AK25">
        <v>65.426237999999998</v>
      </c>
      <c r="AL25">
        <v>36.021999999999998</v>
      </c>
      <c r="AM25">
        <v>18.108732</v>
      </c>
      <c r="AN25">
        <v>0.86402999999999996</v>
      </c>
      <c r="AO25">
        <v>0</v>
      </c>
      <c r="AP25">
        <v>0.25619999999999998</v>
      </c>
      <c r="AQ25">
        <v>0</v>
      </c>
      <c r="AR25">
        <v>43.055999999999997</v>
      </c>
      <c r="AS25">
        <v>37.412028999999997</v>
      </c>
      <c r="AT25">
        <v>14.9968</v>
      </c>
      <c r="AU25">
        <v>0</v>
      </c>
      <c r="AV25">
        <v>17.428712999999998</v>
      </c>
      <c r="AW25">
        <v>57.448765000000002</v>
      </c>
      <c r="AX25">
        <v>3.2434699999999999</v>
      </c>
      <c r="AY25">
        <v>0</v>
      </c>
      <c r="AZ25">
        <f t="shared" si="0"/>
        <v>98.684756999999991</v>
      </c>
      <c r="BA25">
        <f t="shared" si="1"/>
        <v>3050.1782039999994</v>
      </c>
      <c r="BD25">
        <v>4.2938999999999998</v>
      </c>
      <c r="BE25">
        <v>0</v>
      </c>
      <c r="BF25">
        <v>2.3335999999999999E-2</v>
      </c>
      <c r="BG25">
        <v>0</v>
      </c>
      <c r="BH25">
        <v>1.1150000000000001E-3</v>
      </c>
      <c r="BI25">
        <v>0.84606800000000004</v>
      </c>
      <c r="BJ25">
        <v>0</v>
      </c>
      <c r="BK25">
        <v>2.0455000000000001E-2</v>
      </c>
      <c r="BL25">
        <v>0</v>
      </c>
      <c r="BM25">
        <v>0</v>
      </c>
      <c r="BN25">
        <v>0</v>
      </c>
      <c r="BO25">
        <v>2.0099999999999998</v>
      </c>
      <c r="BP25">
        <v>2.1800000000000002</v>
      </c>
      <c r="BQ25">
        <v>3.542468</v>
      </c>
      <c r="BR25">
        <v>4.2252549999999998</v>
      </c>
      <c r="BS25">
        <v>1.62</v>
      </c>
      <c r="BT25">
        <v>1.4410750000000001</v>
      </c>
      <c r="BU25">
        <v>2.9693329999999998</v>
      </c>
      <c r="BV25">
        <v>1.341844</v>
      </c>
      <c r="BW25">
        <v>9.34</v>
      </c>
      <c r="BX25">
        <v>2.086481</v>
      </c>
      <c r="BY25">
        <v>0.25</v>
      </c>
      <c r="BZ25">
        <v>1.938104</v>
      </c>
      <c r="CA25">
        <v>3.5116900000000002</v>
      </c>
      <c r="CB25">
        <v>1.88</v>
      </c>
      <c r="CC25">
        <v>1.33</v>
      </c>
      <c r="CD25">
        <v>1.32</v>
      </c>
      <c r="CE25">
        <v>1.98</v>
      </c>
      <c r="CF25">
        <v>0.23</v>
      </c>
      <c r="CG25">
        <v>3.78</v>
      </c>
      <c r="CH25">
        <v>1.634584</v>
      </c>
      <c r="CI25">
        <v>7.88</v>
      </c>
      <c r="CJ25">
        <v>1.95</v>
      </c>
      <c r="CK25">
        <v>1.84</v>
      </c>
      <c r="CL25">
        <v>5.313701</v>
      </c>
      <c r="CM25">
        <v>1.870228</v>
      </c>
      <c r="CN25">
        <v>3.542468</v>
      </c>
      <c r="CO25">
        <v>3.03</v>
      </c>
      <c r="CP25">
        <v>4.2338469999999999</v>
      </c>
      <c r="CQ25">
        <v>1.3710979999999999</v>
      </c>
      <c r="CR25">
        <v>3.57</v>
      </c>
      <c r="CS25">
        <v>2.3738440000000001</v>
      </c>
      <c r="CT25">
        <v>1.9429620000000001</v>
      </c>
      <c r="CU25">
        <v>1.959684</v>
      </c>
      <c r="CV25">
        <v>2.6836869999999999</v>
      </c>
      <c r="CW25">
        <v>1.3275300000000001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98.684756999999991</v>
      </c>
    </row>
    <row r="26" spans="1:114">
      <c r="A26" t="s">
        <v>68</v>
      </c>
      <c r="B26">
        <v>0</v>
      </c>
      <c r="C26">
        <v>27.014506000000001</v>
      </c>
      <c r="D26">
        <v>6.2245400000000002</v>
      </c>
      <c r="E26">
        <v>0</v>
      </c>
      <c r="F26">
        <v>0</v>
      </c>
      <c r="G26">
        <v>25.589649999999999</v>
      </c>
      <c r="H26">
        <v>0</v>
      </c>
      <c r="I26">
        <v>100.547546</v>
      </c>
      <c r="J26">
        <v>0</v>
      </c>
      <c r="K26">
        <v>691.09398399999998</v>
      </c>
      <c r="L26">
        <v>689.31488400000001</v>
      </c>
      <c r="M26">
        <v>47.944277999999997</v>
      </c>
      <c r="N26">
        <v>122.432091</v>
      </c>
      <c r="O26">
        <v>128.451291</v>
      </c>
      <c r="P26">
        <v>109.865746</v>
      </c>
      <c r="Q26">
        <v>22.444044999999999</v>
      </c>
      <c r="R26">
        <v>44.326064000000002</v>
      </c>
      <c r="S26">
        <v>27.350811</v>
      </c>
      <c r="T26">
        <v>2.392833</v>
      </c>
      <c r="U26">
        <v>275.625</v>
      </c>
      <c r="V26">
        <v>20.731850000000001</v>
      </c>
      <c r="W26">
        <v>40.128770000000003</v>
      </c>
      <c r="X26">
        <v>147.515625</v>
      </c>
      <c r="Y26">
        <v>0</v>
      </c>
      <c r="Z26">
        <v>6.5537999999999998</v>
      </c>
      <c r="AA26">
        <v>14.04936</v>
      </c>
      <c r="AB26">
        <v>11.747007</v>
      </c>
      <c r="AC26">
        <v>11.155201999999999</v>
      </c>
      <c r="AD26">
        <v>0</v>
      </c>
      <c r="AE26">
        <v>0</v>
      </c>
      <c r="AF26">
        <v>9.1372370000000007</v>
      </c>
      <c r="AG26">
        <v>48.251828000000003</v>
      </c>
      <c r="AH26">
        <v>66.692532</v>
      </c>
      <c r="AI26">
        <v>0</v>
      </c>
      <c r="AJ26">
        <v>0</v>
      </c>
      <c r="AK26">
        <v>65.426237999999998</v>
      </c>
      <c r="AL26">
        <v>36.021999999999998</v>
      </c>
      <c r="AM26">
        <v>18.108732</v>
      </c>
      <c r="AN26">
        <v>0.86402999999999996</v>
      </c>
      <c r="AO26">
        <v>0</v>
      </c>
      <c r="AP26">
        <v>0.25619999999999998</v>
      </c>
      <c r="AQ26">
        <v>0</v>
      </c>
      <c r="AR26">
        <v>43.055999999999997</v>
      </c>
      <c r="AS26">
        <v>36.506751000000001</v>
      </c>
      <c r="AT26">
        <v>14.9968</v>
      </c>
      <c r="AU26">
        <v>0</v>
      </c>
      <c r="AV26">
        <v>17.428712999999998</v>
      </c>
      <c r="AW26">
        <v>57.448765000000002</v>
      </c>
      <c r="AX26">
        <v>3.2434699999999999</v>
      </c>
      <c r="AY26">
        <v>0</v>
      </c>
      <c r="AZ26">
        <f t="shared" si="0"/>
        <v>100.61040099999998</v>
      </c>
      <c r="BA26">
        <f t="shared" si="1"/>
        <v>3090.5485799999992</v>
      </c>
      <c r="BD26">
        <v>4.2938999999999998</v>
      </c>
      <c r="BE26">
        <v>0</v>
      </c>
      <c r="BF26">
        <v>2.3335999999999999E-2</v>
      </c>
      <c r="BG26">
        <v>0</v>
      </c>
      <c r="BH26">
        <v>1.1150000000000001E-3</v>
      </c>
      <c r="BI26">
        <v>0.84606800000000004</v>
      </c>
      <c r="BJ26">
        <v>0</v>
      </c>
      <c r="BK26">
        <v>2.0455000000000001E-2</v>
      </c>
      <c r="BL26">
        <v>0</v>
      </c>
      <c r="BM26">
        <v>0</v>
      </c>
      <c r="BN26">
        <v>0</v>
      </c>
      <c r="BO26">
        <v>2.0099999999999998</v>
      </c>
      <c r="BP26">
        <v>2.1800000000000002</v>
      </c>
      <c r="BQ26">
        <v>3.542468</v>
      </c>
      <c r="BR26">
        <v>4.2252549999999998</v>
      </c>
      <c r="BS26">
        <v>1.62</v>
      </c>
      <c r="BT26">
        <v>2.8821509999999999</v>
      </c>
      <c r="BU26">
        <v>2.9693329999999998</v>
      </c>
      <c r="BV26">
        <v>1.341844</v>
      </c>
      <c r="BW26">
        <v>9.34</v>
      </c>
      <c r="BX26">
        <v>2.086481</v>
      </c>
      <c r="BY26">
        <v>0.25</v>
      </c>
      <c r="BZ26">
        <v>1.938104</v>
      </c>
      <c r="CA26">
        <v>3.5116900000000002</v>
      </c>
      <c r="CB26">
        <v>1.88</v>
      </c>
      <c r="CC26">
        <v>1.37</v>
      </c>
      <c r="CD26">
        <v>1.35</v>
      </c>
      <c r="CE26">
        <v>1.98</v>
      </c>
      <c r="CF26">
        <v>0.23</v>
      </c>
      <c r="CG26">
        <v>3.78</v>
      </c>
      <c r="CH26">
        <v>2.0491519999999999</v>
      </c>
      <c r="CI26">
        <v>7.88</v>
      </c>
      <c r="CJ26">
        <v>1.95</v>
      </c>
      <c r="CK26">
        <v>1.84</v>
      </c>
      <c r="CL26">
        <v>5.313701</v>
      </c>
      <c r="CM26">
        <v>1.870228</v>
      </c>
      <c r="CN26">
        <v>3.542468</v>
      </c>
      <c r="CO26">
        <v>3.03</v>
      </c>
      <c r="CP26">
        <v>4.2338469999999999</v>
      </c>
      <c r="CQ26">
        <v>1.3710979999999999</v>
      </c>
      <c r="CR26">
        <v>3.57</v>
      </c>
      <c r="CS26">
        <v>2.3738440000000001</v>
      </c>
      <c r="CT26">
        <v>1.9429620000000001</v>
      </c>
      <c r="CU26">
        <v>1.959684</v>
      </c>
      <c r="CV26">
        <v>2.6836869999999999</v>
      </c>
      <c r="CW26">
        <v>1.3275300000000001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100.61040099999998</v>
      </c>
    </row>
    <row r="27" spans="1:114">
      <c r="A27" t="s">
        <v>69</v>
      </c>
      <c r="B27">
        <v>0</v>
      </c>
      <c r="C27">
        <v>27.014506000000001</v>
      </c>
      <c r="D27">
        <v>6.2245400000000002</v>
      </c>
      <c r="E27">
        <v>0</v>
      </c>
      <c r="F27">
        <v>0</v>
      </c>
      <c r="G27">
        <v>25.589649999999999</v>
      </c>
      <c r="H27">
        <v>0</v>
      </c>
      <c r="I27">
        <v>92.763220000000004</v>
      </c>
      <c r="J27">
        <v>0</v>
      </c>
      <c r="K27">
        <v>691.09398399999998</v>
      </c>
      <c r="L27">
        <v>689.31488400000001</v>
      </c>
      <c r="M27">
        <v>47.944277999999997</v>
      </c>
      <c r="N27">
        <v>122.432091</v>
      </c>
      <c r="O27">
        <v>128.451291</v>
      </c>
      <c r="P27">
        <v>109.865746</v>
      </c>
      <c r="Q27">
        <v>22.444044999999999</v>
      </c>
      <c r="R27">
        <v>44.326064000000002</v>
      </c>
      <c r="S27">
        <v>27.350811</v>
      </c>
      <c r="T27">
        <v>2.392833</v>
      </c>
      <c r="U27">
        <v>275.625</v>
      </c>
      <c r="V27">
        <v>20.731850000000001</v>
      </c>
      <c r="W27">
        <v>40.128770000000003</v>
      </c>
      <c r="X27">
        <v>147.515625</v>
      </c>
      <c r="Y27">
        <v>0</v>
      </c>
      <c r="Z27">
        <v>13.1076</v>
      </c>
      <c r="AA27">
        <v>28.09872</v>
      </c>
      <c r="AB27">
        <v>15.349422000000001</v>
      </c>
      <c r="AC27">
        <v>11.155201999999999</v>
      </c>
      <c r="AD27">
        <v>10.001571999999999</v>
      </c>
      <c r="AE27">
        <v>18.910588000000001</v>
      </c>
      <c r="AF27">
        <v>9.1372370000000007</v>
      </c>
      <c r="AG27">
        <v>48.251828000000003</v>
      </c>
      <c r="AH27">
        <v>91.433310000000006</v>
      </c>
      <c r="AI27">
        <v>4.4021689999999998</v>
      </c>
      <c r="AJ27">
        <v>0</v>
      </c>
      <c r="AK27">
        <v>65.426237999999998</v>
      </c>
      <c r="AL27">
        <v>24.402000000000001</v>
      </c>
      <c r="AM27">
        <v>18.108732</v>
      </c>
      <c r="AN27">
        <v>0.86402999999999996</v>
      </c>
      <c r="AO27">
        <v>0</v>
      </c>
      <c r="AP27">
        <v>0.25619999999999998</v>
      </c>
      <c r="AQ27">
        <v>28.360315</v>
      </c>
      <c r="AR27">
        <v>43.055999999999997</v>
      </c>
      <c r="AS27">
        <v>36.506751000000001</v>
      </c>
      <c r="AT27">
        <v>14.9968</v>
      </c>
      <c r="AU27">
        <v>0</v>
      </c>
      <c r="AV27">
        <v>17.428712999999998</v>
      </c>
      <c r="AW27">
        <v>57.448765000000002</v>
      </c>
      <c r="AX27">
        <v>3.2434699999999999</v>
      </c>
      <c r="AY27">
        <v>0</v>
      </c>
      <c r="AZ27">
        <f t="shared" si="0"/>
        <v>101.368309</v>
      </c>
      <c r="BA27">
        <f t="shared" si="1"/>
        <v>3182.5231589999989</v>
      </c>
      <c r="BD27">
        <v>4.2938999999999998</v>
      </c>
      <c r="BE27">
        <v>0</v>
      </c>
      <c r="BF27">
        <v>2.3335999999999999E-2</v>
      </c>
      <c r="BG27">
        <v>0</v>
      </c>
      <c r="BH27">
        <v>1.1150000000000001E-3</v>
      </c>
      <c r="BI27">
        <v>0.84606800000000004</v>
      </c>
      <c r="BJ27">
        <v>0</v>
      </c>
      <c r="BK27">
        <v>2.0295000000000001E-2</v>
      </c>
      <c r="BL27">
        <v>0</v>
      </c>
      <c r="BM27">
        <v>0</v>
      </c>
      <c r="BN27">
        <v>0</v>
      </c>
      <c r="BO27">
        <v>2.0099999999999998</v>
      </c>
      <c r="BP27">
        <v>2.1800000000000002</v>
      </c>
      <c r="BQ27">
        <v>3.542468</v>
      </c>
      <c r="BR27">
        <v>4.2252549999999998</v>
      </c>
      <c r="BS27">
        <v>1.62</v>
      </c>
      <c r="BT27">
        <v>2.8821509999999999</v>
      </c>
      <c r="BU27">
        <v>2.9693329999999998</v>
      </c>
      <c r="BV27">
        <v>1.341844</v>
      </c>
      <c r="BW27">
        <v>9.34</v>
      </c>
      <c r="BX27">
        <v>2.086481</v>
      </c>
      <c r="BY27">
        <v>0.25</v>
      </c>
      <c r="BZ27">
        <v>1.938104</v>
      </c>
      <c r="CA27">
        <v>3.5116900000000002</v>
      </c>
      <c r="CB27">
        <v>1.88</v>
      </c>
      <c r="CC27">
        <v>1.37</v>
      </c>
      <c r="CD27">
        <v>1.35</v>
      </c>
      <c r="CE27">
        <v>1.98</v>
      </c>
      <c r="CF27">
        <v>0.23</v>
      </c>
      <c r="CG27">
        <v>3.78</v>
      </c>
      <c r="CH27">
        <v>2.80722</v>
      </c>
      <c r="CI27">
        <v>7.88</v>
      </c>
      <c r="CJ27">
        <v>1.95</v>
      </c>
      <c r="CK27">
        <v>1.84</v>
      </c>
      <c r="CL27">
        <v>5.313701</v>
      </c>
      <c r="CM27">
        <v>1.870228</v>
      </c>
      <c r="CN27">
        <v>3.542468</v>
      </c>
      <c r="CO27">
        <v>3.03</v>
      </c>
      <c r="CP27">
        <v>4.2338469999999999</v>
      </c>
      <c r="CQ27">
        <v>1.3710979999999999</v>
      </c>
      <c r="CR27">
        <v>3.57</v>
      </c>
      <c r="CS27">
        <v>2.3738440000000001</v>
      </c>
      <c r="CT27">
        <v>1.9429620000000001</v>
      </c>
      <c r="CU27">
        <v>1.959684</v>
      </c>
      <c r="CV27">
        <v>2.6836869999999999</v>
      </c>
      <c r="CW27">
        <v>1.3275300000000001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101.368309</v>
      </c>
    </row>
    <row r="28" spans="1:114">
      <c r="A28" t="s">
        <v>70</v>
      </c>
      <c r="B28">
        <v>0</v>
      </c>
      <c r="C28">
        <v>27.014506000000001</v>
      </c>
      <c r="D28">
        <v>6.2245400000000002</v>
      </c>
      <c r="E28">
        <v>0</v>
      </c>
      <c r="F28">
        <v>0</v>
      </c>
      <c r="G28">
        <v>25.589649999999999</v>
      </c>
      <c r="H28">
        <v>0</v>
      </c>
      <c r="I28">
        <v>92.763220000000004</v>
      </c>
      <c r="J28">
        <v>0</v>
      </c>
      <c r="K28">
        <v>691.09398399999998</v>
      </c>
      <c r="L28">
        <v>689.31488400000001</v>
      </c>
      <c r="M28">
        <v>47.944277999999997</v>
      </c>
      <c r="N28">
        <v>122.432091</v>
      </c>
      <c r="O28">
        <v>128.451291</v>
      </c>
      <c r="P28">
        <v>109.865746</v>
      </c>
      <c r="Q28">
        <v>22.444044999999999</v>
      </c>
      <c r="R28">
        <v>44.326064000000002</v>
      </c>
      <c r="S28">
        <v>27.350811</v>
      </c>
      <c r="T28">
        <v>2.392833</v>
      </c>
      <c r="U28">
        <v>275.625</v>
      </c>
      <c r="V28">
        <v>20.731850000000001</v>
      </c>
      <c r="W28">
        <v>40.128770000000003</v>
      </c>
      <c r="X28">
        <v>147.515625</v>
      </c>
      <c r="Y28">
        <v>0</v>
      </c>
      <c r="Z28">
        <v>13.1076</v>
      </c>
      <c r="AA28">
        <v>42.14808</v>
      </c>
      <c r="AB28">
        <v>30.855471999999999</v>
      </c>
      <c r="AC28">
        <v>22.310403000000001</v>
      </c>
      <c r="AD28">
        <v>20.912378</v>
      </c>
      <c r="AE28">
        <v>37.951186</v>
      </c>
      <c r="AF28">
        <v>9.1372370000000007</v>
      </c>
      <c r="AG28">
        <v>48.251828000000003</v>
      </c>
      <c r="AH28">
        <v>129.08232000000001</v>
      </c>
      <c r="AI28">
        <v>19.076066000000001</v>
      </c>
      <c r="AJ28">
        <v>0</v>
      </c>
      <c r="AK28">
        <v>65.426237999999998</v>
      </c>
      <c r="AL28">
        <v>24.402000000000001</v>
      </c>
      <c r="AM28">
        <v>18.108732</v>
      </c>
      <c r="AN28">
        <v>0.86402999999999996</v>
      </c>
      <c r="AO28">
        <v>0</v>
      </c>
      <c r="AP28">
        <v>0.25619999999999998</v>
      </c>
      <c r="AQ28">
        <v>42.540472999999999</v>
      </c>
      <c r="AR28">
        <v>43.055999999999997</v>
      </c>
      <c r="AS28">
        <v>36.506751000000001</v>
      </c>
      <c r="AT28">
        <v>14.9968</v>
      </c>
      <c r="AU28">
        <v>0</v>
      </c>
      <c r="AV28">
        <v>17.428712999999998</v>
      </c>
      <c r="AW28">
        <v>57.448765000000002</v>
      </c>
      <c r="AX28">
        <v>3.2434699999999999</v>
      </c>
      <c r="AY28">
        <v>0</v>
      </c>
      <c r="AZ28">
        <f t="shared" si="0"/>
        <v>104.99693999999998</v>
      </c>
      <c r="BA28">
        <f t="shared" si="1"/>
        <v>3323.3168699999992</v>
      </c>
      <c r="BD28">
        <v>4.2938999999999998</v>
      </c>
      <c r="BE28">
        <v>0</v>
      </c>
      <c r="BF28">
        <v>2.3335999999999999E-2</v>
      </c>
      <c r="BG28">
        <v>0</v>
      </c>
      <c r="BH28">
        <v>1.1150000000000001E-3</v>
      </c>
      <c r="BI28">
        <v>0.84606800000000004</v>
      </c>
      <c r="BJ28">
        <v>0</v>
      </c>
      <c r="BK28">
        <v>2.0295000000000001E-2</v>
      </c>
      <c r="BL28">
        <v>0</v>
      </c>
      <c r="BM28">
        <v>0</v>
      </c>
      <c r="BN28">
        <v>0</v>
      </c>
      <c r="BO28">
        <v>2.0099999999999998</v>
      </c>
      <c r="BP28">
        <v>2.1800000000000002</v>
      </c>
      <c r="BQ28">
        <v>3.542468</v>
      </c>
      <c r="BR28">
        <v>4.2252549999999998</v>
      </c>
      <c r="BS28">
        <v>1.62</v>
      </c>
      <c r="BT28">
        <v>5.3499910000000002</v>
      </c>
      <c r="BU28">
        <v>2.9693329999999998</v>
      </c>
      <c r="BV28">
        <v>1.341844</v>
      </c>
      <c r="BW28">
        <v>9.34</v>
      </c>
      <c r="BX28">
        <v>2.086481</v>
      </c>
      <c r="BY28">
        <v>0.25</v>
      </c>
      <c r="BZ28">
        <v>1.938104</v>
      </c>
      <c r="CA28">
        <v>3.5116900000000002</v>
      </c>
      <c r="CB28">
        <v>1.88</v>
      </c>
      <c r="CC28">
        <v>1.37</v>
      </c>
      <c r="CD28">
        <v>1.35</v>
      </c>
      <c r="CE28">
        <v>1.98</v>
      </c>
      <c r="CF28">
        <v>0.23</v>
      </c>
      <c r="CG28">
        <v>3.78</v>
      </c>
      <c r="CH28">
        <v>3.9680110000000002</v>
      </c>
      <c r="CI28">
        <v>7.88</v>
      </c>
      <c r="CJ28">
        <v>1.95</v>
      </c>
      <c r="CK28">
        <v>1.84</v>
      </c>
      <c r="CL28">
        <v>5.313701</v>
      </c>
      <c r="CM28">
        <v>1.870228</v>
      </c>
      <c r="CN28">
        <v>3.542468</v>
      </c>
      <c r="CO28">
        <v>3.03</v>
      </c>
      <c r="CP28">
        <v>4.2338469999999999</v>
      </c>
      <c r="CQ28">
        <v>1.3710979999999999</v>
      </c>
      <c r="CR28">
        <v>3.57</v>
      </c>
      <c r="CS28">
        <v>2.3738440000000001</v>
      </c>
      <c r="CT28">
        <v>1.9429620000000001</v>
      </c>
      <c r="CU28">
        <v>1.959684</v>
      </c>
      <c r="CV28">
        <v>2.6836869999999999</v>
      </c>
      <c r="CW28">
        <v>1.3275300000000001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104.99693999999998</v>
      </c>
    </row>
    <row r="29" spans="1:114">
      <c r="A29" t="s">
        <v>71</v>
      </c>
      <c r="B29">
        <v>0</v>
      </c>
      <c r="C29">
        <v>27.014506000000001</v>
      </c>
      <c r="D29">
        <v>6.2245400000000002</v>
      </c>
      <c r="E29">
        <v>0</v>
      </c>
      <c r="F29">
        <v>0</v>
      </c>
      <c r="G29">
        <v>25.589649999999999</v>
      </c>
      <c r="H29">
        <v>0</v>
      </c>
      <c r="I29">
        <v>92.763220000000004</v>
      </c>
      <c r="J29">
        <v>0</v>
      </c>
      <c r="K29">
        <v>691.09398399999998</v>
      </c>
      <c r="L29">
        <v>689.31488400000001</v>
      </c>
      <c r="M29">
        <v>47.944277999999997</v>
      </c>
      <c r="N29">
        <v>122.432091</v>
      </c>
      <c r="O29">
        <v>128.451291</v>
      </c>
      <c r="P29">
        <v>109.865746</v>
      </c>
      <c r="Q29">
        <v>22.444044999999999</v>
      </c>
      <c r="R29">
        <v>44.326064000000002</v>
      </c>
      <c r="S29">
        <v>27.350811</v>
      </c>
      <c r="T29">
        <v>2.392833</v>
      </c>
      <c r="U29">
        <v>275.625</v>
      </c>
      <c r="V29">
        <v>20.731850000000001</v>
      </c>
      <c r="W29">
        <v>40.128770000000003</v>
      </c>
      <c r="X29">
        <v>147.515625</v>
      </c>
      <c r="Y29">
        <v>0</v>
      </c>
      <c r="Z29">
        <v>13.1076</v>
      </c>
      <c r="AA29">
        <v>42.14808</v>
      </c>
      <c r="AB29">
        <v>46.424171999999999</v>
      </c>
      <c r="AC29">
        <v>33.499364999999997</v>
      </c>
      <c r="AD29">
        <v>20.912378</v>
      </c>
      <c r="AE29">
        <v>56.926780000000001</v>
      </c>
      <c r="AF29">
        <v>18.274474000000001</v>
      </c>
      <c r="AG29">
        <v>48.251828000000003</v>
      </c>
      <c r="AH29">
        <v>132.84722099999999</v>
      </c>
      <c r="AI29">
        <v>19.076066000000001</v>
      </c>
      <c r="AJ29">
        <v>0</v>
      </c>
      <c r="AK29">
        <v>65.426237999999998</v>
      </c>
      <c r="AL29">
        <v>24.402000000000001</v>
      </c>
      <c r="AM29">
        <v>18.108732</v>
      </c>
      <c r="AN29">
        <v>0.86402999999999996</v>
      </c>
      <c r="AO29">
        <v>0</v>
      </c>
      <c r="AP29">
        <v>0.25619999999999998</v>
      </c>
      <c r="AQ29">
        <v>56.72063</v>
      </c>
      <c r="AR29">
        <v>43.055999999999997</v>
      </c>
      <c r="AS29">
        <v>36.506751000000001</v>
      </c>
      <c r="AT29">
        <v>14.9968</v>
      </c>
      <c r="AU29">
        <v>0</v>
      </c>
      <c r="AV29">
        <v>17.428712999999998</v>
      </c>
      <c r="AW29">
        <v>57.448765000000002</v>
      </c>
      <c r="AX29">
        <v>3.2434699999999999</v>
      </c>
      <c r="AY29">
        <v>0</v>
      </c>
      <c r="AZ29">
        <f t="shared" si="0"/>
        <v>106.89864499999999</v>
      </c>
      <c r="BA29">
        <f t="shared" si="1"/>
        <v>3398.0341259999987</v>
      </c>
      <c r="BD29">
        <v>4.2938999999999998</v>
      </c>
      <c r="BE29">
        <v>0</v>
      </c>
      <c r="BF29">
        <v>2.3262000000000001E-2</v>
      </c>
      <c r="BG29">
        <v>0</v>
      </c>
      <c r="BH29">
        <v>1.1150000000000001E-3</v>
      </c>
      <c r="BI29">
        <v>0.84606800000000004</v>
      </c>
      <c r="BJ29">
        <v>0</v>
      </c>
      <c r="BK29">
        <v>2.0295000000000001E-2</v>
      </c>
      <c r="BL29">
        <v>0</v>
      </c>
      <c r="BM29">
        <v>0</v>
      </c>
      <c r="BN29">
        <v>0</v>
      </c>
      <c r="BO29">
        <v>2.0099999999999998</v>
      </c>
      <c r="BP29">
        <v>2.1800000000000002</v>
      </c>
      <c r="BQ29">
        <v>3.542468</v>
      </c>
      <c r="BR29">
        <v>4.2252549999999998</v>
      </c>
      <c r="BS29">
        <v>1.62</v>
      </c>
      <c r="BT29">
        <v>7.1333219999999997</v>
      </c>
      <c r="BU29">
        <v>2.9693329999999998</v>
      </c>
      <c r="BV29">
        <v>1.341844</v>
      </c>
      <c r="BW29">
        <v>9.34</v>
      </c>
      <c r="BX29">
        <v>2.086481</v>
      </c>
      <c r="BY29">
        <v>0.25</v>
      </c>
      <c r="BZ29">
        <v>1.938104</v>
      </c>
      <c r="CA29">
        <v>3.5116900000000002</v>
      </c>
      <c r="CB29">
        <v>1.88</v>
      </c>
      <c r="CC29">
        <v>1.37</v>
      </c>
      <c r="CD29">
        <v>1.35</v>
      </c>
      <c r="CE29">
        <v>1.98</v>
      </c>
      <c r="CF29">
        <v>0.23</v>
      </c>
      <c r="CG29">
        <v>3.78</v>
      </c>
      <c r="CH29">
        <v>4.0864589999999996</v>
      </c>
      <c r="CI29">
        <v>7.88</v>
      </c>
      <c r="CJ29">
        <v>1.95</v>
      </c>
      <c r="CK29">
        <v>1.84</v>
      </c>
      <c r="CL29">
        <v>5.313701</v>
      </c>
      <c r="CM29">
        <v>1.870228</v>
      </c>
      <c r="CN29">
        <v>3.542468</v>
      </c>
      <c r="CO29">
        <v>3.03</v>
      </c>
      <c r="CP29">
        <v>4.2338469999999999</v>
      </c>
      <c r="CQ29">
        <v>1.3710979999999999</v>
      </c>
      <c r="CR29">
        <v>3.57</v>
      </c>
      <c r="CS29">
        <v>2.3738440000000001</v>
      </c>
      <c r="CT29">
        <v>1.9429620000000001</v>
      </c>
      <c r="CU29">
        <v>1.959684</v>
      </c>
      <c r="CV29">
        <v>2.6836869999999999</v>
      </c>
      <c r="CW29">
        <v>1.3275300000000001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106.89864499999999</v>
      </c>
    </row>
    <row r="30" spans="1:114">
      <c r="A30" t="s">
        <v>72</v>
      </c>
      <c r="B30">
        <v>0</v>
      </c>
      <c r="C30">
        <v>27.014506000000001</v>
      </c>
      <c r="D30">
        <v>6.2245400000000002</v>
      </c>
      <c r="E30">
        <v>0</v>
      </c>
      <c r="F30">
        <v>0</v>
      </c>
      <c r="G30">
        <v>25.589649999999999</v>
      </c>
      <c r="H30">
        <v>0</v>
      </c>
      <c r="I30">
        <v>92.763220000000004</v>
      </c>
      <c r="J30">
        <v>0</v>
      </c>
      <c r="K30">
        <v>691.09398399999998</v>
      </c>
      <c r="L30">
        <v>689.31488400000001</v>
      </c>
      <c r="M30">
        <v>47.944277999999997</v>
      </c>
      <c r="N30">
        <v>122.432091</v>
      </c>
      <c r="O30">
        <v>128.451291</v>
      </c>
      <c r="P30">
        <v>109.865746</v>
      </c>
      <c r="Q30">
        <v>22.444044999999999</v>
      </c>
      <c r="R30">
        <v>44.326064000000002</v>
      </c>
      <c r="S30">
        <v>27.350811</v>
      </c>
      <c r="T30">
        <v>2.392833</v>
      </c>
      <c r="U30">
        <v>275.625</v>
      </c>
      <c r="V30">
        <v>20.731850000000001</v>
      </c>
      <c r="W30">
        <v>40.128770000000003</v>
      </c>
      <c r="X30">
        <v>147.515625</v>
      </c>
      <c r="Y30">
        <v>0</v>
      </c>
      <c r="Z30">
        <v>13.1076</v>
      </c>
      <c r="AA30">
        <v>42.14808</v>
      </c>
      <c r="AB30">
        <v>46.424171999999999</v>
      </c>
      <c r="AC30">
        <v>33.499364999999997</v>
      </c>
      <c r="AD30">
        <v>31.368566999999999</v>
      </c>
      <c r="AE30">
        <v>56.926780000000001</v>
      </c>
      <c r="AF30">
        <v>18.274474000000001</v>
      </c>
      <c r="AG30">
        <v>48.251828000000003</v>
      </c>
      <c r="AH30">
        <v>159.41666499999999</v>
      </c>
      <c r="AI30">
        <v>19.076066000000001</v>
      </c>
      <c r="AJ30">
        <v>0</v>
      </c>
      <c r="AK30">
        <v>65.426237999999998</v>
      </c>
      <c r="AL30">
        <v>24.402000000000001</v>
      </c>
      <c r="AM30">
        <v>18.108732</v>
      </c>
      <c r="AN30">
        <v>0.86402999999999996</v>
      </c>
      <c r="AO30">
        <v>0</v>
      </c>
      <c r="AP30">
        <v>0.25619999999999998</v>
      </c>
      <c r="AQ30">
        <v>56.72063</v>
      </c>
      <c r="AR30">
        <v>43.055999999999997</v>
      </c>
      <c r="AS30">
        <v>36.506751000000001</v>
      </c>
      <c r="AT30">
        <v>14.9968</v>
      </c>
      <c r="AU30">
        <v>0</v>
      </c>
      <c r="AV30">
        <v>17.428712999999998</v>
      </c>
      <c r="AW30">
        <v>57.448765000000002</v>
      </c>
      <c r="AX30">
        <v>3.2434699999999999</v>
      </c>
      <c r="AY30">
        <v>0</v>
      </c>
      <c r="AZ30">
        <f t="shared" si="0"/>
        <v>107.644869</v>
      </c>
      <c r="BA30">
        <f t="shared" si="1"/>
        <v>3435.8059829999993</v>
      </c>
      <c r="BD30">
        <v>4.2938999999999998</v>
      </c>
      <c r="BE30">
        <v>0</v>
      </c>
      <c r="BF30">
        <v>2.3262000000000001E-2</v>
      </c>
      <c r="BG30">
        <v>0</v>
      </c>
      <c r="BH30">
        <v>1.1150000000000001E-3</v>
      </c>
      <c r="BI30">
        <v>0.84606800000000004</v>
      </c>
      <c r="BJ30">
        <v>0</v>
      </c>
      <c r="BK30">
        <v>2.0295000000000001E-2</v>
      </c>
      <c r="BL30">
        <v>0</v>
      </c>
      <c r="BM30">
        <v>0</v>
      </c>
      <c r="BN30">
        <v>0</v>
      </c>
      <c r="BO30">
        <v>2.0099999999999998</v>
      </c>
      <c r="BP30">
        <v>2.1800000000000002</v>
      </c>
      <c r="BQ30">
        <v>3.542468</v>
      </c>
      <c r="BR30">
        <v>4.2252549999999998</v>
      </c>
      <c r="BS30">
        <v>1.62</v>
      </c>
      <c r="BT30">
        <v>7.1333219999999997</v>
      </c>
      <c r="BU30">
        <v>2.9693329999999998</v>
      </c>
      <c r="BV30">
        <v>1.341844</v>
      </c>
      <c r="BW30">
        <v>9.34</v>
      </c>
      <c r="BX30">
        <v>2.086481</v>
      </c>
      <c r="BY30">
        <v>0.25</v>
      </c>
      <c r="BZ30">
        <v>1.938104</v>
      </c>
      <c r="CA30">
        <v>3.5116900000000002</v>
      </c>
      <c r="CB30">
        <v>1.88</v>
      </c>
      <c r="CC30">
        <v>1.37</v>
      </c>
      <c r="CD30">
        <v>1.35</v>
      </c>
      <c r="CE30">
        <v>1.98</v>
      </c>
      <c r="CF30">
        <v>0.23</v>
      </c>
      <c r="CG30">
        <v>3.78</v>
      </c>
      <c r="CH30">
        <v>4.8326830000000003</v>
      </c>
      <c r="CI30">
        <v>7.88</v>
      </c>
      <c r="CJ30">
        <v>1.95</v>
      </c>
      <c r="CK30">
        <v>1.84</v>
      </c>
      <c r="CL30">
        <v>5.313701</v>
      </c>
      <c r="CM30">
        <v>1.870228</v>
      </c>
      <c r="CN30">
        <v>3.542468</v>
      </c>
      <c r="CO30">
        <v>3.03</v>
      </c>
      <c r="CP30">
        <v>4.2338469999999999</v>
      </c>
      <c r="CQ30">
        <v>1.3710979999999999</v>
      </c>
      <c r="CR30">
        <v>3.57</v>
      </c>
      <c r="CS30">
        <v>2.3738440000000001</v>
      </c>
      <c r="CT30">
        <v>1.9429620000000001</v>
      </c>
      <c r="CU30">
        <v>1.959684</v>
      </c>
      <c r="CV30">
        <v>2.6836869999999999</v>
      </c>
      <c r="CW30">
        <v>1.3275300000000001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107.644869</v>
      </c>
    </row>
    <row r="31" spans="1:114">
      <c r="A31" t="s">
        <v>73</v>
      </c>
      <c r="B31">
        <v>0</v>
      </c>
      <c r="C31">
        <v>27.014506000000001</v>
      </c>
      <c r="D31">
        <v>6.2245400000000002</v>
      </c>
      <c r="E31">
        <v>0</v>
      </c>
      <c r="F31">
        <v>0</v>
      </c>
      <c r="G31">
        <v>25.589649999999999</v>
      </c>
      <c r="H31">
        <v>0</v>
      </c>
      <c r="I31">
        <v>92.763220000000004</v>
      </c>
      <c r="J31">
        <v>0</v>
      </c>
      <c r="K31">
        <v>691.09398399999998</v>
      </c>
      <c r="L31">
        <v>689.31488400000001</v>
      </c>
      <c r="M31">
        <v>47.944277999999997</v>
      </c>
      <c r="N31">
        <v>122.432091</v>
      </c>
      <c r="O31">
        <v>128.451291</v>
      </c>
      <c r="P31">
        <v>109.865746</v>
      </c>
      <c r="Q31">
        <v>22.444044999999999</v>
      </c>
      <c r="R31">
        <v>44.326064000000002</v>
      </c>
      <c r="S31">
        <v>27.350811</v>
      </c>
      <c r="T31">
        <v>2.392833</v>
      </c>
      <c r="U31">
        <v>273.375</v>
      </c>
      <c r="V31">
        <v>20.731850000000001</v>
      </c>
      <c r="W31">
        <v>40.128770000000003</v>
      </c>
      <c r="X31">
        <v>147.515625</v>
      </c>
      <c r="Y31">
        <v>0</v>
      </c>
      <c r="Z31">
        <v>13.1076</v>
      </c>
      <c r="AA31">
        <v>42.14808</v>
      </c>
      <c r="AB31">
        <v>46.424171999999999</v>
      </c>
      <c r="AC31">
        <v>33.499364999999997</v>
      </c>
      <c r="AD31">
        <v>31.368566999999999</v>
      </c>
      <c r="AE31">
        <v>56.926780000000001</v>
      </c>
      <c r="AF31">
        <v>18.274474000000001</v>
      </c>
      <c r="AG31">
        <v>48.251828000000003</v>
      </c>
      <c r="AH31">
        <v>159.41666499999999</v>
      </c>
      <c r="AI31">
        <v>19.076066000000001</v>
      </c>
      <c r="AJ31">
        <v>0</v>
      </c>
      <c r="AK31">
        <v>65.426237999999998</v>
      </c>
      <c r="AL31">
        <v>24.402000000000001</v>
      </c>
      <c r="AM31">
        <v>18.108732</v>
      </c>
      <c r="AN31">
        <v>0.86402999999999996</v>
      </c>
      <c r="AO31">
        <v>0</v>
      </c>
      <c r="AP31">
        <v>0.25619999999999998</v>
      </c>
      <c r="AQ31">
        <v>56.72063</v>
      </c>
      <c r="AR31">
        <v>43.055999999999997</v>
      </c>
      <c r="AS31">
        <v>37.412028999999997</v>
      </c>
      <c r="AT31">
        <v>14.9968</v>
      </c>
      <c r="AU31">
        <v>0</v>
      </c>
      <c r="AV31">
        <v>17.428712999999998</v>
      </c>
      <c r="AW31">
        <v>57.448765000000002</v>
      </c>
      <c r="AX31">
        <v>3.2434699999999999</v>
      </c>
      <c r="AY31">
        <v>0</v>
      </c>
      <c r="AZ31">
        <f t="shared" si="0"/>
        <v>107.608914</v>
      </c>
      <c r="BA31">
        <f t="shared" si="1"/>
        <v>3434.4253059999992</v>
      </c>
      <c r="BD31">
        <v>4.2938999999999998</v>
      </c>
      <c r="BE31">
        <v>0</v>
      </c>
      <c r="BF31">
        <v>2.3113000000000002E-2</v>
      </c>
      <c r="BG31">
        <v>0</v>
      </c>
      <c r="BH31">
        <v>1.1150000000000001E-3</v>
      </c>
      <c r="BI31">
        <v>0.84606800000000004</v>
      </c>
      <c r="BJ31">
        <v>0</v>
      </c>
      <c r="BK31">
        <v>2.0295000000000001E-2</v>
      </c>
      <c r="BL31">
        <v>0</v>
      </c>
      <c r="BM31">
        <v>0</v>
      </c>
      <c r="BN31">
        <v>0</v>
      </c>
      <c r="BO31">
        <v>2.0099999999999998</v>
      </c>
      <c r="BP31">
        <v>2.1800000000000002</v>
      </c>
      <c r="BQ31">
        <v>3.542468</v>
      </c>
      <c r="BR31">
        <v>4.2252549999999998</v>
      </c>
      <c r="BS31">
        <v>1.62</v>
      </c>
      <c r="BT31">
        <v>7.1333219999999997</v>
      </c>
      <c r="BU31">
        <v>2.9693329999999998</v>
      </c>
      <c r="BV31">
        <v>1.341844</v>
      </c>
      <c r="BW31">
        <v>9.34</v>
      </c>
      <c r="BX31">
        <v>2.1006749999999998</v>
      </c>
      <c r="BY31">
        <v>0.25</v>
      </c>
      <c r="BZ31">
        <v>1.938104</v>
      </c>
      <c r="CA31">
        <v>3.5116900000000002</v>
      </c>
      <c r="CB31">
        <v>1.88</v>
      </c>
      <c r="CC31">
        <v>1.35</v>
      </c>
      <c r="CD31">
        <v>1.32</v>
      </c>
      <c r="CE31">
        <v>1.98</v>
      </c>
      <c r="CF31">
        <v>0.23</v>
      </c>
      <c r="CG31">
        <v>3.78</v>
      </c>
      <c r="CH31">
        <v>4.8326830000000003</v>
      </c>
      <c r="CI31">
        <v>7.88</v>
      </c>
      <c r="CJ31">
        <v>1.95</v>
      </c>
      <c r="CK31">
        <v>1.84</v>
      </c>
      <c r="CL31">
        <v>5.313701</v>
      </c>
      <c r="CM31">
        <v>1.870228</v>
      </c>
      <c r="CN31">
        <v>3.542468</v>
      </c>
      <c r="CO31">
        <v>3.03</v>
      </c>
      <c r="CP31">
        <v>4.2338469999999999</v>
      </c>
      <c r="CQ31">
        <v>1.3710979999999999</v>
      </c>
      <c r="CR31">
        <v>3.57</v>
      </c>
      <c r="CS31">
        <v>2.3738440000000001</v>
      </c>
      <c r="CT31">
        <v>1.9429620000000001</v>
      </c>
      <c r="CU31">
        <v>1.959684</v>
      </c>
      <c r="CV31">
        <v>2.6836869999999999</v>
      </c>
      <c r="CW31">
        <v>1.3275300000000001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107.608914</v>
      </c>
    </row>
    <row r="32" spans="1:114">
      <c r="A32" t="s">
        <v>74</v>
      </c>
      <c r="B32">
        <v>0</v>
      </c>
      <c r="C32">
        <v>27.014506000000001</v>
      </c>
      <c r="D32">
        <v>6.2245400000000002</v>
      </c>
      <c r="E32">
        <v>0</v>
      </c>
      <c r="F32">
        <v>0</v>
      </c>
      <c r="G32">
        <v>25.589649999999999</v>
      </c>
      <c r="H32">
        <v>0</v>
      </c>
      <c r="I32">
        <v>92.763220000000004</v>
      </c>
      <c r="J32">
        <v>0</v>
      </c>
      <c r="K32">
        <v>691.09398399999998</v>
      </c>
      <c r="L32">
        <v>689.31488400000001</v>
      </c>
      <c r="M32">
        <v>47.944277999999997</v>
      </c>
      <c r="N32">
        <v>122.432091</v>
      </c>
      <c r="O32">
        <v>128.451291</v>
      </c>
      <c r="P32">
        <v>109.865746</v>
      </c>
      <c r="Q32">
        <v>22.444044999999999</v>
      </c>
      <c r="R32">
        <v>44.326064000000002</v>
      </c>
      <c r="S32">
        <v>27.350811</v>
      </c>
      <c r="T32">
        <v>2.392833</v>
      </c>
      <c r="U32">
        <v>273.375</v>
      </c>
      <c r="V32">
        <v>20.731850000000001</v>
      </c>
      <c r="W32">
        <v>40.128770000000003</v>
      </c>
      <c r="X32">
        <v>147.515625</v>
      </c>
      <c r="Y32">
        <v>0</v>
      </c>
      <c r="Z32">
        <v>13.1076</v>
      </c>
      <c r="AA32">
        <v>42.14808</v>
      </c>
      <c r="AB32">
        <v>46.424171999999999</v>
      </c>
      <c r="AC32">
        <v>33.499364999999997</v>
      </c>
      <c r="AD32">
        <v>31.368566999999999</v>
      </c>
      <c r="AE32">
        <v>56.926780000000001</v>
      </c>
      <c r="AF32">
        <v>18.274474000000001</v>
      </c>
      <c r="AG32">
        <v>48.251828000000003</v>
      </c>
      <c r="AH32">
        <v>159.41666499999999</v>
      </c>
      <c r="AI32">
        <v>19.076066000000001</v>
      </c>
      <c r="AJ32">
        <v>0</v>
      </c>
      <c r="AK32">
        <v>65.426237999999998</v>
      </c>
      <c r="AL32">
        <v>24.402000000000001</v>
      </c>
      <c r="AM32">
        <v>18.108732</v>
      </c>
      <c r="AN32">
        <v>0.86402999999999996</v>
      </c>
      <c r="AO32">
        <v>0</v>
      </c>
      <c r="AP32">
        <v>0.25619999999999998</v>
      </c>
      <c r="AQ32">
        <v>56.72063</v>
      </c>
      <c r="AR32">
        <v>43.055999999999997</v>
      </c>
      <c r="AS32">
        <v>37.412028999999997</v>
      </c>
      <c r="AT32">
        <v>14.9968</v>
      </c>
      <c r="AU32">
        <v>0</v>
      </c>
      <c r="AV32">
        <v>17.428712999999998</v>
      </c>
      <c r="AW32">
        <v>57.448765000000002</v>
      </c>
      <c r="AX32">
        <v>3.2434699999999999</v>
      </c>
      <c r="AY32">
        <v>0</v>
      </c>
      <c r="AZ32">
        <f t="shared" si="0"/>
        <v>105.82558299999999</v>
      </c>
      <c r="BA32">
        <f t="shared" si="1"/>
        <v>3432.6419749999991</v>
      </c>
      <c r="BD32">
        <v>4.2938999999999998</v>
      </c>
      <c r="BE32">
        <v>0</v>
      </c>
      <c r="BF32">
        <v>2.3113000000000002E-2</v>
      </c>
      <c r="BG32">
        <v>0</v>
      </c>
      <c r="BH32">
        <v>1.1150000000000001E-3</v>
      </c>
      <c r="BI32">
        <v>0.84606800000000004</v>
      </c>
      <c r="BJ32">
        <v>0</v>
      </c>
      <c r="BK32">
        <v>2.0295000000000001E-2</v>
      </c>
      <c r="BL32">
        <v>0</v>
      </c>
      <c r="BM32">
        <v>0</v>
      </c>
      <c r="BN32">
        <v>0</v>
      </c>
      <c r="BO32">
        <v>2.0099999999999998</v>
      </c>
      <c r="BP32">
        <v>2.1800000000000002</v>
      </c>
      <c r="BQ32">
        <v>3.542468</v>
      </c>
      <c r="BR32">
        <v>4.2252549999999998</v>
      </c>
      <c r="BS32">
        <v>1.62</v>
      </c>
      <c r="BT32">
        <v>5.3499910000000002</v>
      </c>
      <c r="BU32">
        <v>2.9693329999999998</v>
      </c>
      <c r="BV32">
        <v>1.341844</v>
      </c>
      <c r="BW32">
        <v>9.34</v>
      </c>
      <c r="BX32">
        <v>2.1006749999999998</v>
      </c>
      <c r="BY32">
        <v>0.25</v>
      </c>
      <c r="BZ32">
        <v>1.938104</v>
      </c>
      <c r="CA32">
        <v>3.5116900000000002</v>
      </c>
      <c r="CB32">
        <v>1.88</v>
      </c>
      <c r="CC32">
        <v>1.35</v>
      </c>
      <c r="CD32">
        <v>1.32</v>
      </c>
      <c r="CE32">
        <v>1.98</v>
      </c>
      <c r="CF32">
        <v>0.23</v>
      </c>
      <c r="CG32">
        <v>3.78</v>
      </c>
      <c r="CH32">
        <v>4.8326830000000003</v>
      </c>
      <c r="CI32">
        <v>7.88</v>
      </c>
      <c r="CJ32">
        <v>1.95</v>
      </c>
      <c r="CK32">
        <v>1.84</v>
      </c>
      <c r="CL32">
        <v>5.313701</v>
      </c>
      <c r="CM32">
        <v>1.870228</v>
      </c>
      <c r="CN32">
        <v>3.542468</v>
      </c>
      <c r="CO32">
        <v>3.03</v>
      </c>
      <c r="CP32">
        <v>4.2338469999999999</v>
      </c>
      <c r="CQ32">
        <v>1.3710979999999999</v>
      </c>
      <c r="CR32">
        <v>3.57</v>
      </c>
      <c r="CS32">
        <v>2.3738440000000001</v>
      </c>
      <c r="CT32">
        <v>1.9429620000000001</v>
      </c>
      <c r="CU32">
        <v>1.959684</v>
      </c>
      <c r="CV32">
        <v>2.6836869999999999</v>
      </c>
      <c r="CW32">
        <v>1.3275300000000001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105.82558299999999</v>
      </c>
    </row>
    <row r="33" spans="1:114">
      <c r="A33" t="s">
        <v>75</v>
      </c>
      <c r="B33">
        <v>0</v>
      </c>
      <c r="C33">
        <v>27.014506000000001</v>
      </c>
      <c r="D33">
        <v>6.2245400000000002</v>
      </c>
      <c r="E33">
        <v>0</v>
      </c>
      <c r="F33">
        <v>0</v>
      </c>
      <c r="G33">
        <v>25.589649999999999</v>
      </c>
      <c r="H33">
        <v>0</v>
      </c>
      <c r="I33">
        <v>92.763220000000004</v>
      </c>
      <c r="J33">
        <v>0</v>
      </c>
      <c r="K33">
        <v>691.09398399999998</v>
      </c>
      <c r="L33">
        <v>689.31488400000001</v>
      </c>
      <c r="M33">
        <v>47.944277999999997</v>
      </c>
      <c r="N33">
        <v>122.432091</v>
      </c>
      <c r="O33">
        <v>128.451291</v>
      </c>
      <c r="P33">
        <v>109.865746</v>
      </c>
      <c r="Q33">
        <v>22.444044999999999</v>
      </c>
      <c r="R33">
        <v>44.326064000000002</v>
      </c>
      <c r="S33">
        <v>27.350811</v>
      </c>
      <c r="T33">
        <v>2.392833</v>
      </c>
      <c r="U33">
        <v>273.375</v>
      </c>
      <c r="V33">
        <v>20.731850000000001</v>
      </c>
      <c r="W33">
        <v>40.128770000000003</v>
      </c>
      <c r="X33">
        <v>147.515625</v>
      </c>
      <c r="Y33">
        <v>0</v>
      </c>
      <c r="Z33">
        <v>13.1076</v>
      </c>
      <c r="AA33">
        <v>42.14808</v>
      </c>
      <c r="AB33">
        <v>30.949448</v>
      </c>
      <c r="AC33">
        <v>33.499364999999997</v>
      </c>
      <c r="AD33">
        <v>20.912378</v>
      </c>
      <c r="AE33">
        <v>37.951186</v>
      </c>
      <c r="AF33">
        <v>9.1372370000000007</v>
      </c>
      <c r="AG33">
        <v>48.251828000000003</v>
      </c>
      <c r="AH33">
        <v>129.08232000000001</v>
      </c>
      <c r="AI33">
        <v>19.076066000000001</v>
      </c>
      <c r="AJ33">
        <v>0</v>
      </c>
      <c r="AK33">
        <v>65.426237999999998</v>
      </c>
      <c r="AL33">
        <v>24.402000000000001</v>
      </c>
      <c r="AM33">
        <v>18.108732</v>
      </c>
      <c r="AN33">
        <v>0.86402999999999996</v>
      </c>
      <c r="AO33">
        <v>0</v>
      </c>
      <c r="AP33">
        <v>0.25619999999999998</v>
      </c>
      <c r="AQ33">
        <v>56.72063</v>
      </c>
      <c r="AR33">
        <v>52.44</v>
      </c>
      <c r="AS33">
        <v>37.412028999999997</v>
      </c>
      <c r="AT33">
        <v>14.9968</v>
      </c>
      <c r="AU33">
        <v>0</v>
      </c>
      <c r="AV33">
        <v>17.428712999999998</v>
      </c>
      <c r="AW33">
        <v>57.448765000000002</v>
      </c>
      <c r="AX33">
        <v>3.2434699999999999</v>
      </c>
      <c r="AY33">
        <v>0</v>
      </c>
      <c r="AZ33">
        <f t="shared" si="0"/>
        <v>104.58262999999999</v>
      </c>
      <c r="BA33">
        <f t="shared" si="1"/>
        <v>3356.4049329999989</v>
      </c>
      <c r="BD33">
        <v>4.2938999999999998</v>
      </c>
      <c r="BE33">
        <v>0</v>
      </c>
      <c r="BF33">
        <v>2.3113000000000002E-2</v>
      </c>
      <c r="BG33">
        <v>0</v>
      </c>
      <c r="BH33">
        <v>1.1150000000000001E-3</v>
      </c>
      <c r="BI33">
        <v>0.84606800000000004</v>
      </c>
      <c r="BJ33">
        <v>0</v>
      </c>
      <c r="BK33">
        <v>2.0295000000000001E-2</v>
      </c>
      <c r="BL33">
        <v>0</v>
      </c>
      <c r="BM33">
        <v>0</v>
      </c>
      <c r="BN33">
        <v>0</v>
      </c>
      <c r="BO33">
        <v>2.0099999999999998</v>
      </c>
      <c r="BP33">
        <v>2.1800000000000002</v>
      </c>
      <c r="BQ33">
        <v>3.542468</v>
      </c>
      <c r="BR33">
        <v>4.2252549999999998</v>
      </c>
      <c r="BS33">
        <v>1.62</v>
      </c>
      <c r="BT33">
        <v>4.9717099999999999</v>
      </c>
      <c r="BU33">
        <v>2.9693329999999998</v>
      </c>
      <c r="BV33">
        <v>1.341844</v>
      </c>
      <c r="BW33">
        <v>9.34</v>
      </c>
      <c r="BX33">
        <v>2.1006749999999998</v>
      </c>
      <c r="BY33">
        <v>0.25</v>
      </c>
      <c r="BZ33">
        <v>1.938104</v>
      </c>
      <c r="CA33">
        <v>3.5116900000000002</v>
      </c>
      <c r="CB33">
        <v>1.88</v>
      </c>
      <c r="CC33">
        <v>1.35</v>
      </c>
      <c r="CD33">
        <v>1.32</v>
      </c>
      <c r="CE33">
        <v>1.98</v>
      </c>
      <c r="CF33">
        <v>0.23</v>
      </c>
      <c r="CG33">
        <v>3.78</v>
      </c>
      <c r="CH33">
        <v>3.9680110000000002</v>
      </c>
      <c r="CI33">
        <v>7.88</v>
      </c>
      <c r="CJ33">
        <v>1.95</v>
      </c>
      <c r="CK33">
        <v>1.84</v>
      </c>
      <c r="CL33">
        <v>5.313701</v>
      </c>
      <c r="CM33">
        <v>1.870228</v>
      </c>
      <c r="CN33">
        <v>3.542468</v>
      </c>
      <c r="CO33">
        <v>3.03</v>
      </c>
      <c r="CP33">
        <v>4.2338469999999999</v>
      </c>
      <c r="CQ33">
        <v>1.3710979999999999</v>
      </c>
      <c r="CR33">
        <v>3.57</v>
      </c>
      <c r="CS33">
        <v>2.3738440000000001</v>
      </c>
      <c r="CT33">
        <v>1.9429620000000001</v>
      </c>
      <c r="CU33">
        <v>1.959684</v>
      </c>
      <c r="CV33">
        <v>2.6836869999999999</v>
      </c>
      <c r="CW33">
        <v>1.3275300000000001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104.58262999999999</v>
      </c>
    </row>
    <row r="34" spans="1:114">
      <c r="A34" t="s">
        <v>76</v>
      </c>
      <c r="B34">
        <v>0</v>
      </c>
      <c r="C34">
        <v>27.014506000000001</v>
      </c>
      <c r="D34">
        <v>6.2245400000000002</v>
      </c>
      <c r="E34">
        <v>0</v>
      </c>
      <c r="F34">
        <v>0</v>
      </c>
      <c r="G34">
        <v>25.589649999999999</v>
      </c>
      <c r="H34">
        <v>0</v>
      </c>
      <c r="I34">
        <v>92.763220000000004</v>
      </c>
      <c r="J34">
        <v>0</v>
      </c>
      <c r="K34">
        <v>691.09398399999998</v>
      </c>
      <c r="L34">
        <v>689.31488400000001</v>
      </c>
      <c r="M34">
        <v>47.944277999999997</v>
      </c>
      <c r="N34">
        <v>122.432091</v>
      </c>
      <c r="O34">
        <v>128.451291</v>
      </c>
      <c r="P34">
        <v>109.865746</v>
      </c>
      <c r="Q34">
        <v>22.444044999999999</v>
      </c>
      <c r="R34">
        <v>44.326064000000002</v>
      </c>
      <c r="S34">
        <v>27.350811</v>
      </c>
      <c r="T34">
        <v>2.392833</v>
      </c>
      <c r="U34">
        <v>273.375</v>
      </c>
      <c r="V34">
        <v>20.731850000000001</v>
      </c>
      <c r="W34">
        <v>40.128770000000003</v>
      </c>
      <c r="X34">
        <v>147.515625</v>
      </c>
      <c r="Y34">
        <v>0</v>
      </c>
      <c r="Z34">
        <v>13.1076</v>
      </c>
      <c r="AA34">
        <v>28.09872</v>
      </c>
      <c r="AB34">
        <v>30.949448</v>
      </c>
      <c r="AC34">
        <v>33.499364999999997</v>
      </c>
      <c r="AD34">
        <v>10.456189</v>
      </c>
      <c r="AE34">
        <v>18.910588000000001</v>
      </c>
      <c r="AF34">
        <v>9.1372370000000007</v>
      </c>
      <c r="AG34">
        <v>48.251828000000003</v>
      </c>
      <c r="AH34">
        <v>91.433310000000006</v>
      </c>
      <c r="AI34">
        <v>4.4021689999999998</v>
      </c>
      <c r="AJ34">
        <v>0</v>
      </c>
      <c r="AK34">
        <v>65.426237999999998</v>
      </c>
      <c r="AL34">
        <v>24.402000000000001</v>
      </c>
      <c r="AM34">
        <v>18.108732</v>
      </c>
      <c r="AN34">
        <v>0.86402999999999996</v>
      </c>
      <c r="AO34">
        <v>0</v>
      </c>
      <c r="AP34">
        <v>0.25619999999999998</v>
      </c>
      <c r="AQ34">
        <v>42.540472999999999</v>
      </c>
      <c r="AR34">
        <v>52.44</v>
      </c>
      <c r="AS34">
        <v>37.412028999999997</v>
      </c>
      <c r="AT34">
        <v>14.9968</v>
      </c>
      <c r="AU34">
        <v>0</v>
      </c>
      <c r="AV34">
        <v>17.428712999999998</v>
      </c>
      <c r="AW34">
        <v>57.448765000000002</v>
      </c>
      <c r="AX34">
        <v>3.2434699999999999</v>
      </c>
      <c r="AY34">
        <v>0</v>
      </c>
      <c r="AZ34">
        <f t="shared" si="0"/>
        <v>101.33228</v>
      </c>
      <c r="BA34">
        <f t="shared" si="1"/>
        <v>3243.1053719999995</v>
      </c>
      <c r="BD34">
        <v>4.2938999999999998</v>
      </c>
      <c r="BE34">
        <v>0</v>
      </c>
      <c r="BF34">
        <v>2.3113000000000002E-2</v>
      </c>
      <c r="BG34">
        <v>0</v>
      </c>
      <c r="BH34">
        <v>1.1150000000000001E-3</v>
      </c>
      <c r="BI34">
        <v>0.84606800000000004</v>
      </c>
      <c r="BJ34">
        <v>0</v>
      </c>
      <c r="BK34">
        <v>2.0295000000000001E-2</v>
      </c>
      <c r="BL34">
        <v>0</v>
      </c>
      <c r="BM34">
        <v>0</v>
      </c>
      <c r="BN34">
        <v>0</v>
      </c>
      <c r="BO34">
        <v>2.0099999999999998</v>
      </c>
      <c r="BP34">
        <v>2.1800000000000002</v>
      </c>
      <c r="BQ34">
        <v>3.542468</v>
      </c>
      <c r="BR34">
        <v>4.2252549999999998</v>
      </c>
      <c r="BS34">
        <v>1.62</v>
      </c>
      <c r="BT34">
        <v>2.8821509999999999</v>
      </c>
      <c r="BU34">
        <v>2.9693329999999998</v>
      </c>
      <c r="BV34">
        <v>1.341844</v>
      </c>
      <c r="BW34">
        <v>9.34</v>
      </c>
      <c r="BX34">
        <v>2.1006749999999998</v>
      </c>
      <c r="BY34">
        <v>0.25</v>
      </c>
      <c r="BZ34">
        <v>1.938104</v>
      </c>
      <c r="CA34">
        <v>3.5116900000000002</v>
      </c>
      <c r="CB34">
        <v>1.88</v>
      </c>
      <c r="CC34">
        <v>1.35</v>
      </c>
      <c r="CD34">
        <v>1.32</v>
      </c>
      <c r="CE34">
        <v>1.98</v>
      </c>
      <c r="CF34">
        <v>0.23</v>
      </c>
      <c r="CG34">
        <v>3.78</v>
      </c>
      <c r="CH34">
        <v>2.80722</v>
      </c>
      <c r="CI34">
        <v>7.88</v>
      </c>
      <c r="CJ34">
        <v>1.95</v>
      </c>
      <c r="CK34">
        <v>1.84</v>
      </c>
      <c r="CL34">
        <v>5.313701</v>
      </c>
      <c r="CM34">
        <v>1.870228</v>
      </c>
      <c r="CN34">
        <v>3.542468</v>
      </c>
      <c r="CO34">
        <v>3.03</v>
      </c>
      <c r="CP34">
        <v>4.2338469999999999</v>
      </c>
      <c r="CQ34">
        <v>1.3710979999999999</v>
      </c>
      <c r="CR34">
        <v>3.57</v>
      </c>
      <c r="CS34">
        <v>2.3738440000000001</v>
      </c>
      <c r="CT34">
        <v>1.9429620000000001</v>
      </c>
      <c r="CU34">
        <v>1.959684</v>
      </c>
      <c r="CV34">
        <v>2.6836869999999999</v>
      </c>
      <c r="CW34">
        <v>1.3275300000000001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101.33228</v>
      </c>
    </row>
    <row r="35" spans="1:114">
      <c r="A35" t="s">
        <v>77</v>
      </c>
      <c r="B35">
        <v>0</v>
      </c>
      <c r="C35">
        <v>27.014506000000001</v>
      </c>
      <c r="D35">
        <v>6.2245400000000002</v>
      </c>
      <c r="E35">
        <v>0</v>
      </c>
      <c r="F35">
        <v>0</v>
      </c>
      <c r="G35">
        <v>25.589649999999999</v>
      </c>
      <c r="H35">
        <v>0</v>
      </c>
      <c r="I35">
        <v>92.763220000000004</v>
      </c>
      <c r="J35">
        <v>0</v>
      </c>
      <c r="K35">
        <v>691.09398399999998</v>
      </c>
      <c r="L35">
        <v>689.31488400000001</v>
      </c>
      <c r="M35">
        <v>47.944277999999997</v>
      </c>
      <c r="N35">
        <v>122.432091</v>
      </c>
      <c r="O35">
        <v>128.451291</v>
      </c>
      <c r="P35">
        <v>109.865746</v>
      </c>
      <c r="Q35">
        <v>22.444044999999999</v>
      </c>
      <c r="R35">
        <v>44.326064000000002</v>
      </c>
      <c r="S35">
        <v>27.350811</v>
      </c>
      <c r="T35">
        <v>2.392833</v>
      </c>
      <c r="U35">
        <v>273.375</v>
      </c>
      <c r="V35">
        <v>20.731850000000001</v>
      </c>
      <c r="W35">
        <v>40.128770000000003</v>
      </c>
      <c r="X35">
        <v>147.515625</v>
      </c>
      <c r="Y35">
        <v>0</v>
      </c>
      <c r="Z35">
        <v>13.1076</v>
      </c>
      <c r="AA35">
        <v>14.04936</v>
      </c>
      <c r="AB35">
        <v>30.949448</v>
      </c>
      <c r="AC35">
        <v>22.310403000000001</v>
      </c>
      <c r="AD35">
        <v>0</v>
      </c>
      <c r="AE35">
        <v>0</v>
      </c>
      <c r="AF35">
        <v>0</v>
      </c>
      <c r="AG35">
        <v>48.251828000000003</v>
      </c>
      <c r="AH35">
        <v>64.541160000000005</v>
      </c>
      <c r="AI35">
        <v>0</v>
      </c>
      <c r="AJ35">
        <v>0</v>
      </c>
      <c r="AK35">
        <v>65.426237999999998</v>
      </c>
      <c r="AL35">
        <v>24.402000000000001</v>
      </c>
      <c r="AM35">
        <v>18.108732</v>
      </c>
      <c r="AN35">
        <v>0.86402999999999996</v>
      </c>
      <c r="AO35">
        <v>0</v>
      </c>
      <c r="AP35">
        <v>0.89670000000000005</v>
      </c>
      <c r="AQ35">
        <v>28.360315</v>
      </c>
      <c r="AR35">
        <v>52.44</v>
      </c>
      <c r="AS35">
        <v>37.412028999999997</v>
      </c>
      <c r="AT35">
        <v>14.9968</v>
      </c>
      <c r="AU35">
        <v>0</v>
      </c>
      <c r="AV35">
        <v>17.428712999999998</v>
      </c>
      <c r="AW35">
        <v>57.448765000000002</v>
      </c>
      <c r="AX35">
        <v>3.2434699999999999</v>
      </c>
      <c r="AY35">
        <v>0</v>
      </c>
      <c r="AZ35">
        <f t="shared" si="0"/>
        <v>100.614839</v>
      </c>
      <c r="BA35">
        <f t="shared" si="1"/>
        <v>3133.8116179999993</v>
      </c>
      <c r="BD35">
        <v>4.2938999999999998</v>
      </c>
      <c r="BE35">
        <v>0</v>
      </c>
      <c r="BF35">
        <v>2.2963999999999998E-2</v>
      </c>
      <c r="BG35">
        <v>0</v>
      </c>
      <c r="BH35">
        <v>1.1150000000000001E-3</v>
      </c>
      <c r="BI35">
        <v>0.84606800000000004</v>
      </c>
      <c r="BJ35">
        <v>0</v>
      </c>
      <c r="BK35">
        <v>2.0295000000000001E-2</v>
      </c>
      <c r="BL35">
        <v>0</v>
      </c>
      <c r="BM35">
        <v>0</v>
      </c>
      <c r="BN35">
        <v>0</v>
      </c>
      <c r="BO35">
        <v>2.0099999999999998</v>
      </c>
      <c r="BP35">
        <v>2.1800000000000002</v>
      </c>
      <c r="BQ35">
        <v>3.542468</v>
      </c>
      <c r="BR35">
        <v>4.2252549999999998</v>
      </c>
      <c r="BS35">
        <v>1.62</v>
      </c>
      <c r="BT35">
        <v>2.8821509999999999</v>
      </c>
      <c r="BU35">
        <v>2.9693329999999998</v>
      </c>
      <c r="BV35">
        <v>1.341844</v>
      </c>
      <c r="BW35">
        <v>9.34</v>
      </c>
      <c r="BX35">
        <v>2.1006749999999998</v>
      </c>
      <c r="BY35">
        <v>0.25</v>
      </c>
      <c r="BZ35">
        <v>1.938104</v>
      </c>
      <c r="CA35">
        <v>3.5116900000000002</v>
      </c>
      <c r="CB35">
        <v>1.88</v>
      </c>
      <c r="CC35">
        <v>1.35</v>
      </c>
      <c r="CD35">
        <v>1.42</v>
      </c>
      <c r="CE35">
        <v>1.98</v>
      </c>
      <c r="CF35">
        <v>0.23</v>
      </c>
      <c r="CG35">
        <v>3.78</v>
      </c>
      <c r="CH35">
        <v>1.9899279999999999</v>
      </c>
      <c r="CI35">
        <v>7.88</v>
      </c>
      <c r="CJ35">
        <v>1.95</v>
      </c>
      <c r="CK35">
        <v>1.84</v>
      </c>
      <c r="CL35">
        <v>5.313701</v>
      </c>
      <c r="CM35">
        <v>1.870228</v>
      </c>
      <c r="CN35">
        <v>3.542468</v>
      </c>
      <c r="CO35">
        <v>3.03</v>
      </c>
      <c r="CP35">
        <v>4.2338469999999999</v>
      </c>
      <c r="CQ35">
        <v>1.3710979999999999</v>
      </c>
      <c r="CR35">
        <v>3.57</v>
      </c>
      <c r="CS35">
        <v>2.3738440000000001</v>
      </c>
      <c r="CT35">
        <v>1.9429620000000001</v>
      </c>
      <c r="CU35">
        <v>1.959684</v>
      </c>
      <c r="CV35">
        <v>2.6836869999999999</v>
      </c>
      <c r="CW35">
        <v>1.3275300000000001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100.614839</v>
      </c>
    </row>
    <row r="36" spans="1:114">
      <c r="A36" t="s">
        <v>78</v>
      </c>
      <c r="B36">
        <v>0</v>
      </c>
      <c r="C36">
        <v>27.014506000000001</v>
      </c>
      <c r="D36">
        <v>6.2245400000000002</v>
      </c>
      <c r="E36">
        <v>0</v>
      </c>
      <c r="F36">
        <v>0</v>
      </c>
      <c r="G36">
        <v>25.589649999999999</v>
      </c>
      <c r="H36">
        <v>0</v>
      </c>
      <c r="I36">
        <v>92.763220000000004</v>
      </c>
      <c r="J36">
        <v>0</v>
      </c>
      <c r="K36">
        <v>691.09398399999998</v>
      </c>
      <c r="L36">
        <v>689.31488400000001</v>
      </c>
      <c r="M36">
        <v>47.944277999999997</v>
      </c>
      <c r="N36">
        <v>122.432091</v>
      </c>
      <c r="O36">
        <v>128.451291</v>
      </c>
      <c r="P36">
        <v>109.865746</v>
      </c>
      <c r="Q36">
        <v>22.444044999999999</v>
      </c>
      <c r="R36">
        <v>44.326064000000002</v>
      </c>
      <c r="S36">
        <v>27.350811</v>
      </c>
      <c r="T36">
        <v>2.392833</v>
      </c>
      <c r="U36">
        <v>273.375</v>
      </c>
      <c r="V36">
        <v>20.731850000000001</v>
      </c>
      <c r="W36">
        <v>40.128770000000003</v>
      </c>
      <c r="X36">
        <v>147.515625</v>
      </c>
      <c r="Y36">
        <v>0</v>
      </c>
      <c r="Z36">
        <v>13.1076</v>
      </c>
      <c r="AA36">
        <v>0</v>
      </c>
      <c r="AB36">
        <v>30.949448</v>
      </c>
      <c r="AC36">
        <v>22.310403000000001</v>
      </c>
      <c r="AD36">
        <v>0</v>
      </c>
      <c r="AE36">
        <v>0</v>
      </c>
      <c r="AF36">
        <v>0</v>
      </c>
      <c r="AG36">
        <v>48.251828000000003</v>
      </c>
      <c r="AH36">
        <v>43.027439999999999</v>
      </c>
      <c r="AI36">
        <v>0</v>
      </c>
      <c r="AJ36">
        <v>0</v>
      </c>
      <c r="AK36">
        <v>65.426237999999998</v>
      </c>
      <c r="AL36">
        <v>24.402000000000001</v>
      </c>
      <c r="AM36">
        <v>18.108732</v>
      </c>
      <c r="AN36">
        <v>0.86402999999999996</v>
      </c>
      <c r="AO36">
        <v>0</v>
      </c>
      <c r="AP36">
        <v>0.89670000000000005</v>
      </c>
      <c r="AQ36">
        <v>13.649349000000001</v>
      </c>
      <c r="AR36">
        <v>43.055999999999997</v>
      </c>
      <c r="AS36">
        <v>37.412028999999997</v>
      </c>
      <c r="AT36">
        <v>14.9968</v>
      </c>
      <c r="AU36">
        <v>0</v>
      </c>
      <c r="AV36">
        <v>17.428712999999998</v>
      </c>
      <c r="AW36">
        <v>57.448765000000002</v>
      </c>
      <c r="AX36">
        <v>3.2434699999999999</v>
      </c>
      <c r="AY36">
        <v>0</v>
      </c>
      <c r="AZ36">
        <f t="shared" si="0"/>
        <v>98.510453999999996</v>
      </c>
      <c r="BA36">
        <f t="shared" si="1"/>
        <v>3072.0491869999992</v>
      </c>
      <c r="BD36">
        <v>4.2938999999999998</v>
      </c>
      <c r="BE36">
        <v>0</v>
      </c>
      <c r="BF36">
        <v>2.2963999999999998E-2</v>
      </c>
      <c r="BG36">
        <v>0</v>
      </c>
      <c r="BH36">
        <v>1.1150000000000001E-3</v>
      </c>
      <c r="BI36">
        <v>0.84606800000000004</v>
      </c>
      <c r="BJ36">
        <v>0</v>
      </c>
      <c r="BK36">
        <v>2.0295000000000001E-2</v>
      </c>
      <c r="BL36">
        <v>0</v>
      </c>
      <c r="BM36">
        <v>0</v>
      </c>
      <c r="BN36">
        <v>0</v>
      </c>
      <c r="BO36">
        <v>2.0099999999999998</v>
      </c>
      <c r="BP36">
        <v>2.1800000000000002</v>
      </c>
      <c r="BQ36">
        <v>3.542468</v>
      </c>
      <c r="BR36">
        <v>4.2252549999999998</v>
      </c>
      <c r="BS36">
        <v>1.62</v>
      </c>
      <c r="BT36">
        <v>1.4410750000000001</v>
      </c>
      <c r="BU36">
        <v>2.9693329999999998</v>
      </c>
      <c r="BV36">
        <v>1.341844</v>
      </c>
      <c r="BW36">
        <v>9.34</v>
      </c>
      <c r="BX36">
        <v>2.1006749999999998</v>
      </c>
      <c r="BY36">
        <v>0.25</v>
      </c>
      <c r="BZ36">
        <v>1.938104</v>
      </c>
      <c r="CA36">
        <v>3.5116900000000002</v>
      </c>
      <c r="CB36">
        <v>1.88</v>
      </c>
      <c r="CC36">
        <v>1.35</v>
      </c>
      <c r="CD36">
        <v>1.42</v>
      </c>
      <c r="CE36">
        <v>1.98</v>
      </c>
      <c r="CF36">
        <v>0.23</v>
      </c>
      <c r="CG36">
        <v>3.78</v>
      </c>
      <c r="CH36">
        <v>1.326619</v>
      </c>
      <c r="CI36">
        <v>7.88</v>
      </c>
      <c r="CJ36">
        <v>1.95</v>
      </c>
      <c r="CK36">
        <v>1.84</v>
      </c>
      <c r="CL36">
        <v>5.313701</v>
      </c>
      <c r="CM36">
        <v>1.870228</v>
      </c>
      <c r="CN36">
        <v>3.542468</v>
      </c>
      <c r="CO36">
        <v>3.03</v>
      </c>
      <c r="CP36">
        <v>4.2338469999999999</v>
      </c>
      <c r="CQ36">
        <v>1.3710979999999999</v>
      </c>
      <c r="CR36">
        <v>3.57</v>
      </c>
      <c r="CS36">
        <v>2.3738440000000001</v>
      </c>
      <c r="CT36">
        <v>1.9429620000000001</v>
      </c>
      <c r="CU36">
        <v>1.959684</v>
      </c>
      <c r="CV36">
        <v>2.6836869999999999</v>
      </c>
      <c r="CW36">
        <v>1.3275300000000001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98.510453999999996</v>
      </c>
    </row>
    <row r="37" spans="1:114">
      <c r="A37" t="s">
        <v>79</v>
      </c>
      <c r="B37">
        <v>0</v>
      </c>
      <c r="C37">
        <v>27.014506000000001</v>
      </c>
      <c r="D37">
        <v>6.2245400000000002</v>
      </c>
      <c r="E37">
        <v>0</v>
      </c>
      <c r="F37">
        <v>0</v>
      </c>
      <c r="G37">
        <v>25.589649999999999</v>
      </c>
      <c r="H37">
        <v>0</v>
      </c>
      <c r="I37">
        <v>92.763220000000004</v>
      </c>
      <c r="J37">
        <v>0</v>
      </c>
      <c r="K37">
        <v>691.09398399999998</v>
      </c>
      <c r="L37">
        <v>689.31488400000001</v>
      </c>
      <c r="M37">
        <v>47.944277999999997</v>
      </c>
      <c r="N37">
        <v>122.432091</v>
      </c>
      <c r="O37">
        <v>128.451291</v>
      </c>
      <c r="P37">
        <v>109.865746</v>
      </c>
      <c r="Q37">
        <v>22.444044999999999</v>
      </c>
      <c r="R37">
        <v>44.326064000000002</v>
      </c>
      <c r="S37">
        <v>27.350811</v>
      </c>
      <c r="T37">
        <v>2.392833</v>
      </c>
      <c r="U37">
        <v>273.375</v>
      </c>
      <c r="V37">
        <v>20.731850000000001</v>
      </c>
      <c r="W37">
        <v>40.128770000000003</v>
      </c>
      <c r="X37">
        <v>147.515625</v>
      </c>
      <c r="Y37">
        <v>0</v>
      </c>
      <c r="Z37">
        <v>13.1076</v>
      </c>
      <c r="AA37">
        <v>0</v>
      </c>
      <c r="AB37">
        <v>30.542217999999998</v>
      </c>
      <c r="AC37">
        <v>22.310403000000001</v>
      </c>
      <c r="AD37">
        <v>0</v>
      </c>
      <c r="AE37">
        <v>0</v>
      </c>
      <c r="AF37">
        <v>0</v>
      </c>
      <c r="AG37">
        <v>48.251828000000003</v>
      </c>
      <c r="AH37">
        <v>17.210975999999999</v>
      </c>
      <c r="AI37">
        <v>0</v>
      </c>
      <c r="AJ37">
        <v>0</v>
      </c>
      <c r="AK37">
        <v>65.426237999999998</v>
      </c>
      <c r="AL37">
        <v>24.402000000000001</v>
      </c>
      <c r="AM37">
        <v>18.108732</v>
      </c>
      <c r="AN37">
        <v>0.86402999999999996</v>
      </c>
      <c r="AO37">
        <v>0</v>
      </c>
      <c r="AP37">
        <v>0.89670000000000005</v>
      </c>
      <c r="AQ37">
        <v>13.649349000000001</v>
      </c>
      <c r="AR37">
        <v>43.055999999999997</v>
      </c>
      <c r="AS37">
        <v>36.506751000000001</v>
      </c>
      <c r="AT37">
        <v>14.9968</v>
      </c>
      <c r="AU37">
        <v>0</v>
      </c>
      <c r="AV37">
        <v>17.428712999999998</v>
      </c>
      <c r="AW37">
        <v>57.448765000000002</v>
      </c>
      <c r="AX37">
        <v>3.2434699999999999</v>
      </c>
      <c r="AY37">
        <v>0</v>
      </c>
      <c r="AZ37">
        <f t="shared" si="0"/>
        <v>96.275776000000008</v>
      </c>
      <c r="BA37">
        <f t="shared" si="1"/>
        <v>3042.6855369999989</v>
      </c>
      <c r="BD37">
        <v>4.2938999999999998</v>
      </c>
      <c r="BE37">
        <v>0</v>
      </c>
      <c r="BF37">
        <v>2.2963999999999998E-2</v>
      </c>
      <c r="BG37">
        <v>0</v>
      </c>
      <c r="BH37">
        <v>1.1150000000000001E-3</v>
      </c>
      <c r="BI37">
        <v>0.84606800000000004</v>
      </c>
      <c r="BJ37">
        <v>0</v>
      </c>
      <c r="BK37">
        <v>2.0295000000000001E-2</v>
      </c>
      <c r="BL37">
        <v>0</v>
      </c>
      <c r="BM37">
        <v>0</v>
      </c>
      <c r="BN37">
        <v>0</v>
      </c>
      <c r="BO37">
        <v>2.0099999999999998</v>
      </c>
      <c r="BP37">
        <v>2.1800000000000002</v>
      </c>
      <c r="BQ37">
        <v>3.542468</v>
      </c>
      <c r="BR37">
        <v>4.2252549999999998</v>
      </c>
      <c r="BS37">
        <v>1.62</v>
      </c>
      <c r="BT37">
        <v>0</v>
      </c>
      <c r="BU37">
        <v>2.9693329999999998</v>
      </c>
      <c r="BV37">
        <v>1.341844</v>
      </c>
      <c r="BW37">
        <v>9.34</v>
      </c>
      <c r="BX37">
        <v>2.1006749999999998</v>
      </c>
      <c r="BY37">
        <v>0.25</v>
      </c>
      <c r="BZ37">
        <v>1.938104</v>
      </c>
      <c r="CA37">
        <v>3.5116900000000002</v>
      </c>
      <c r="CB37">
        <v>1.88</v>
      </c>
      <c r="CC37">
        <v>1.35</v>
      </c>
      <c r="CD37">
        <v>1.42</v>
      </c>
      <c r="CE37">
        <v>1.98</v>
      </c>
      <c r="CF37">
        <v>0.23</v>
      </c>
      <c r="CG37">
        <v>3.78</v>
      </c>
      <c r="CH37">
        <v>0.53301600000000005</v>
      </c>
      <c r="CI37">
        <v>7.88</v>
      </c>
      <c r="CJ37">
        <v>1.95</v>
      </c>
      <c r="CK37">
        <v>1.84</v>
      </c>
      <c r="CL37">
        <v>5.313701</v>
      </c>
      <c r="CM37">
        <v>1.870228</v>
      </c>
      <c r="CN37">
        <v>3.542468</v>
      </c>
      <c r="CO37">
        <v>3.03</v>
      </c>
      <c r="CP37">
        <v>4.2338469999999999</v>
      </c>
      <c r="CQ37">
        <v>1.3710979999999999</v>
      </c>
      <c r="CR37">
        <v>3.57</v>
      </c>
      <c r="CS37">
        <v>2.3738440000000001</v>
      </c>
      <c r="CT37">
        <v>1.9429620000000001</v>
      </c>
      <c r="CU37">
        <v>1.959684</v>
      </c>
      <c r="CV37">
        <v>2.6836869999999999</v>
      </c>
      <c r="CW37">
        <v>1.3275300000000001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96.275776000000008</v>
      </c>
    </row>
    <row r="38" spans="1:114">
      <c r="A38" t="s">
        <v>80</v>
      </c>
      <c r="B38">
        <v>0</v>
      </c>
      <c r="C38">
        <v>27.014506000000001</v>
      </c>
      <c r="D38">
        <v>6.2245400000000002</v>
      </c>
      <c r="E38">
        <v>0</v>
      </c>
      <c r="F38">
        <v>0</v>
      </c>
      <c r="G38">
        <v>25.589649999999999</v>
      </c>
      <c r="H38">
        <v>0</v>
      </c>
      <c r="I38">
        <v>92.763220000000004</v>
      </c>
      <c r="J38">
        <v>0</v>
      </c>
      <c r="K38">
        <v>691.09398399999998</v>
      </c>
      <c r="L38">
        <v>689.31488400000001</v>
      </c>
      <c r="M38">
        <v>47.944277999999997</v>
      </c>
      <c r="N38">
        <v>122.432091</v>
      </c>
      <c r="O38">
        <v>128.451291</v>
      </c>
      <c r="P38">
        <v>109.865746</v>
      </c>
      <c r="Q38">
        <v>22.444044999999999</v>
      </c>
      <c r="R38">
        <v>44.326064000000002</v>
      </c>
      <c r="S38">
        <v>27.350811</v>
      </c>
      <c r="T38">
        <v>2.392833</v>
      </c>
      <c r="U38">
        <v>273.375</v>
      </c>
      <c r="V38">
        <v>20.731850000000001</v>
      </c>
      <c r="W38">
        <v>40.128770000000003</v>
      </c>
      <c r="X38">
        <v>147.515625</v>
      </c>
      <c r="Y38">
        <v>0</v>
      </c>
      <c r="Z38">
        <v>13.1076</v>
      </c>
      <c r="AA38">
        <v>0</v>
      </c>
      <c r="AB38">
        <v>30.542217999999998</v>
      </c>
      <c r="AC38">
        <v>22.163623999999999</v>
      </c>
      <c r="AD38">
        <v>0</v>
      </c>
      <c r="AE38">
        <v>0</v>
      </c>
      <c r="AF38">
        <v>0</v>
      </c>
      <c r="AG38">
        <v>48.251828000000003</v>
      </c>
      <c r="AH38">
        <v>0</v>
      </c>
      <c r="AI38">
        <v>0</v>
      </c>
      <c r="AJ38">
        <v>0</v>
      </c>
      <c r="AK38">
        <v>65.426237999999998</v>
      </c>
      <c r="AL38">
        <v>82.501999999999995</v>
      </c>
      <c r="AM38">
        <v>18.108732</v>
      </c>
      <c r="AN38">
        <v>0.86402999999999996</v>
      </c>
      <c r="AO38">
        <v>0</v>
      </c>
      <c r="AP38">
        <v>0.89670000000000005</v>
      </c>
      <c r="AQ38">
        <v>13.649349000000001</v>
      </c>
      <c r="AR38">
        <v>43.055999999999997</v>
      </c>
      <c r="AS38">
        <v>36.506751000000001</v>
      </c>
      <c r="AT38">
        <v>14.9968</v>
      </c>
      <c r="AU38">
        <v>0</v>
      </c>
      <c r="AV38">
        <v>17.428712999999998</v>
      </c>
      <c r="AW38">
        <v>57.448765000000002</v>
      </c>
      <c r="AX38">
        <v>3.2434699999999999</v>
      </c>
      <c r="AY38">
        <v>0</v>
      </c>
      <c r="AZ38">
        <f t="shared" si="0"/>
        <v>95.742760000000004</v>
      </c>
      <c r="BA38">
        <f t="shared" si="1"/>
        <v>3082.894765999999</v>
      </c>
      <c r="BD38">
        <v>4.2938999999999998</v>
      </c>
      <c r="BE38">
        <v>0</v>
      </c>
      <c r="BF38">
        <v>2.2963999999999998E-2</v>
      </c>
      <c r="BG38">
        <v>0</v>
      </c>
      <c r="BH38">
        <v>1.1150000000000001E-3</v>
      </c>
      <c r="BI38">
        <v>0.84606800000000004</v>
      </c>
      <c r="BJ38">
        <v>0</v>
      </c>
      <c r="BK38">
        <v>2.0295000000000001E-2</v>
      </c>
      <c r="BL38">
        <v>0</v>
      </c>
      <c r="BM38">
        <v>0</v>
      </c>
      <c r="BN38">
        <v>0</v>
      </c>
      <c r="BO38">
        <v>2.0099999999999998</v>
      </c>
      <c r="BP38">
        <v>2.1800000000000002</v>
      </c>
      <c r="BQ38">
        <v>3.542468</v>
      </c>
      <c r="BR38">
        <v>4.2252549999999998</v>
      </c>
      <c r="BS38">
        <v>1.62</v>
      </c>
      <c r="BT38">
        <v>0</v>
      </c>
      <c r="BU38">
        <v>2.9693329999999998</v>
      </c>
      <c r="BV38">
        <v>1.341844</v>
      </c>
      <c r="BW38">
        <v>9.34</v>
      </c>
      <c r="BX38">
        <v>2.1006749999999998</v>
      </c>
      <c r="BY38">
        <v>0.25</v>
      </c>
      <c r="BZ38">
        <v>1.938104</v>
      </c>
      <c r="CA38">
        <v>3.5116900000000002</v>
      </c>
      <c r="CB38">
        <v>1.88</v>
      </c>
      <c r="CC38">
        <v>1.35</v>
      </c>
      <c r="CD38">
        <v>1.42</v>
      </c>
      <c r="CE38">
        <v>1.98</v>
      </c>
      <c r="CF38">
        <v>0.23</v>
      </c>
      <c r="CG38">
        <v>3.78</v>
      </c>
      <c r="CH38">
        <v>0</v>
      </c>
      <c r="CI38">
        <v>7.88</v>
      </c>
      <c r="CJ38">
        <v>1.95</v>
      </c>
      <c r="CK38">
        <v>1.84</v>
      </c>
      <c r="CL38">
        <v>5.313701</v>
      </c>
      <c r="CM38">
        <v>1.870228</v>
      </c>
      <c r="CN38">
        <v>3.542468</v>
      </c>
      <c r="CO38">
        <v>3.03</v>
      </c>
      <c r="CP38">
        <v>4.2338469999999999</v>
      </c>
      <c r="CQ38">
        <v>1.3710979999999999</v>
      </c>
      <c r="CR38">
        <v>3.57</v>
      </c>
      <c r="CS38">
        <v>2.3738440000000001</v>
      </c>
      <c r="CT38">
        <v>1.9429620000000001</v>
      </c>
      <c r="CU38">
        <v>1.959684</v>
      </c>
      <c r="CV38">
        <v>2.6836869999999999</v>
      </c>
      <c r="CW38">
        <v>1.3275300000000001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95.742760000000004</v>
      </c>
    </row>
    <row r="39" spans="1:114">
      <c r="A39" t="s">
        <v>81</v>
      </c>
      <c r="B39">
        <v>0</v>
      </c>
      <c r="C39">
        <v>27.014506000000001</v>
      </c>
      <c r="D39">
        <v>6.2245400000000002</v>
      </c>
      <c r="E39">
        <v>0</v>
      </c>
      <c r="F39">
        <v>0</v>
      </c>
      <c r="G39">
        <v>25.589649999999999</v>
      </c>
      <c r="H39">
        <v>0</v>
      </c>
      <c r="I39">
        <v>92.763220000000004</v>
      </c>
      <c r="J39">
        <v>0</v>
      </c>
      <c r="K39">
        <v>691.09398399999998</v>
      </c>
      <c r="L39">
        <v>689.31488400000001</v>
      </c>
      <c r="M39">
        <v>47.944277999999997</v>
      </c>
      <c r="N39">
        <v>122.432091</v>
      </c>
      <c r="O39">
        <v>128.451291</v>
      </c>
      <c r="P39">
        <v>109.865746</v>
      </c>
      <c r="Q39">
        <v>22.444044999999999</v>
      </c>
      <c r="R39">
        <v>44.326064000000002</v>
      </c>
      <c r="S39">
        <v>27.350811</v>
      </c>
      <c r="T39">
        <v>2.392833</v>
      </c>
      <c r="U39">
        <v>273.375</v>
      </c>
      <c r="V39">
        <v>20.731850000000001</v>
      </c>
      <c r="W39">
        <v>40.128770000000003</v>
      </c>
      <c r="X39">
        <v>147.515625</v>
      </c>
      <c r="Y39">
        <v>0</v>
      </c>
      <c r="Z39">
        <v>6.5537999999999998</v>
      </c>
      <c r="AA39">
        <v>0</v>
      </c>
      <c r="AB39">
        <v>30.542217999999998</v>
      </c>
      <c r="AC39">
        <v>11.155201999999999</v>
      </c>
      <c r="AD39">
        <v>0</v>
      </c>
      <c r="AE39">
        <v>0</v>
      </c>
      <c r="AF39">
        <v>0</v>
      </c>
      <c r="AG39">
        <v>48.251828000000003</v>
      </c>
      <c r="AH39">
        <v>0</v>
      </c>
      <c r="AI39">
        <v>0</v>
      </c>
      <c r="AJ39">
        <v>0</v>
      </c>
      <c r="AK39">
        <v>65.426237999999998</v>
      </c>
      <c r="AL39">
        <v>82.501999999999995</v>
      </c>
      <c r="AM39">
        <v>18.108732</v>
      </c>
      <c r="AN39">
        <v>0.86402999999999996</v>
      </c>
      <c r="AO39">
        <v>0</v>
      </c>
      <c r="AP39">
        <v>0.89670000000000005</v>
      </c>
      <c r="AQ39">
        <v>13.649349000000001</v>
      </c>
      <c r="AR39">
        <v>43.055999999999997</v>
      </c>
      <c r="AS39">
        <v>36.506751000000001</v>
      </c>
      <c r="AT39">
        <v>14.9968</v>
      </c>
      <c r="AU39">
        <v>0</v>
      </c>
      <c r="AV39">
        <v>17.428712999999998</v>
      </c>
      <c r="AW39">
        <v>57.448765000000002</v>
      </c>
      <c r="AX39">
        <v>3.2434699999999999</v>
      </c>
      <c r="AY39">
        <v>0</v>
      </c>
      <c r="AZ39">
        <f t="shared" si="0"/>
        <v>95.784107000000006</v>
      </c>
      <c r="BA39">
        <f t="shared" si="1"/>
        <v>3065.3738909999993</v>
      </c>
      <c r="BD39">
        <v>4.2938999999999998</v>
      </c>
      <c r="BE39">
        <v>0</v>
      </c>
      <c r="BF39">
        <v>2.2891000000000002E-2</v>
      </c>
      <c r="BG39">
        <v>0</v>
      </c>
      <c r="BH39">
        <v>1.1150000000000001E-3</v>
      </c>
      <c r="BI39">
        <v>0.84606800000000004</v>
      </c>
      <c r="BJ39">
        <v>0</v>
      </c>
      <c r="BK39">
        <v>2.0135E-2</v>
      </c>
      <c r="BL39">
        <v>0</v>
      </c>
      <c r="BM39">
        <v>0</v>
      </c>
      <c r="BN39">
        <v>0</v>
      </c>
      <c r="BO39">
        <v>2.0099999999999998</v>
      </c>
      <c r="BP39">
        <v>2.1800000000000002</v>
      </c>
      <c r="BQ39">
        <v>3.542468</v>
      </c>
      <c r="BR39">
        <v>4.2252549999999998</v>
      </c>
      <c r="BS39">
        <v>1.62</v>
      </c>
      <c r="BT39">
        <v>0</v>
      </c>
      <c r="BU39">
        <v>2.9693329999999998</v>
      </c>
      <c r="BV39">
        <v>1.341844</v>
      </c>
      <c r="BW39">
        <v>9.34</v>
      </c>
      <c r="BX39">
        <v>2.1006749999999998</v>
      </c>
      <c r="BY39">
        <v>0.25</v>
      </c>
      <c r="BZ39">
        <v>1.938104</v>
      </c>
      <c r="CA39">
        <v>3.5116900000000002</v>
      </c>
      <c r="CB39">
        <v>1.88</v>
      </c>
      <c r="CC39">
        <v>1.35</v>
      </c>
      <c r="CD39">
        <v>1.42</v>
      </c>
      <c r="CE39">
        <v>2</v>
      </c>
      <c r="CF39">
        <v>0.23</v>
      </c>
      <c r="CG39">
        <v>3.78</v>
      </c>
      <c r="CH39">
        <v>0</v>
      </c>
      <c r="CI39">
        <v>7.88</v>
      </c>
      <c r="CJ39">
        <v>1.95</v>
      </c>
      <c r="CK39">
        <v>1.84</v>
      </c>
      <c r="CL39">
        <v>5.313701</v>
      </c>
      <c r="CM39">
        <v>1.870228</v>
      </c>
      <c r="CN39">
        <v>3.542468</v>
      </c>
      <c r="CO39">
        <v>3.03</v>
      </c>
      <c r="CP39">
        <v>4.2338469999999999</v>
      </c>
      <c r="CQ39">
        <v>1.3710979999999999</v>
      </c>
      <c r="CR39">
        <v>3.57</v>
      </c>
      <c r="CS39">
        <v>2.3954240000000002</v>
      </c>
      <c r="CT39">
        <v>1.9429620000000001</v>
      </c>
      <c r="CU39">
        <v>1.959684</v>
      </c>
      <c r="CV39">
        <v>2.6836869999999999</v>
      </c>
      <c r="CW39">
        <v>1.3275300000000001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95.784107000000006</v>
      </c>
    </row>
    <row r="40" spans="1:114">
      <c r="A40" t="s">
        <v>82</v>
      </c>
      <c r="B40">
        <v>0</v>
      </c>
      <c r="C40">
        <v>27.014506000000001</v>
      </c>
      <c r="D40">
        <v>6.2245400000000002</v>
      </c>
      <c r="E40">
        <v>0</v>
      </c>
      <c r="F40">
        <v>0</v>
      </c>
      <c r="G40">
        <v>25.589649999999999</v>
      </c>
      <c r="H40">
        <v>0</v>
      </c>
      <c r="I40">
        <v>92.763220000000004</v>
      </c>
      <c r="J40">
        <v>0</v>
      </c>
      <c r="K40">
        <v>691.09398399999998</v>
      </c>
      <c r="L40">
        <v>686.36582699999997</v>
      </c>
      <c r="M40">
        <v>47.944277999999997</v>
      </c>
      <c r="N40">
        <v>122.432091</v>
      </c>
      <c r="O40">
        <v>128.451291</v>
      </c>
      <c r="P40">
        <v>109.865746</v>
      </c>
      <c r="Q40">
        <v>22.444044999999999</v>
      </c>
      <c r="R40">
        <v>44.326064000000002</v>
      </c>
      <c r="S40">
        <v>27.350811</v>
      </c>
      <c r="T40">
        <v>2.392833</v>
      </c>
      <c r="U40">
        <v>273.375</v>
      </c>
      <c r="V40">
        <v>20.731850000000001</v>
      </c>
      <c r="W40">
        <v>40.128770000000003</v>
      </c>
      <c r="X40">
        <v>147.515625</v>
      </c>
      <c r="Y40">
        <v>0</v>
      </c>
      <c r="Z40">
        <v>6.5537999999999998</v>
      </c>
      <c r="AA40">
        <v>0</v>
      </c>
      <c r="AB40">
        <v>30.542217999999998</v>
      </c>
      <c r="AC40">
        <v>0</v>
      </c>
      <c r="AD40">
        <v>0</v>
      </c>
      <c r="AE40">
        <v>0</v>
      </c>
      <c r="AF40">
        <v>0</v>
      </c>
      <c r="AG40">
        <v>48.251828000000003</v>
      </c>
      <c r="AH40">
        <v>0</v>
      </c>
      <c r="AI40">
        <v>0</v>
      </c>
      <c r="AJ40">
        <v>0</v>
      </c>
      <c r="AK40">
        <v>65.426237999999998</v>
      </c>
      <c r="AL40">
        <v>82.501999999999995</v>
      </c>
      <c r="AM40">
        <v>18.108732</v>
      </c>
      <c r="AN40">
        <v>0.86402999999999996</v>
      </c>
      <c r="AO40">
        <v>0</v>
      </c>
      <c r="AP40">
        <v>0.89670000000000005</v>
      </c>
      <c r="AQ40">
        <v>13.649349000000001</v>
      </c>
      <c r="AR40">
        <v>43.055999999999997</v>
      </c>
      <c r="AS40">
        <v>36.506751000000001</v>
      </c>
      <c r="AT40">
        <v>14.9968</v>
      </c>
      <c r="AU40">
        <v>0</v>
      </c>
      <c r="AV40">
        <v>17.428712999999998</v>
      </c>
      <c r="AW40">
        <v>57.448765000000002</v>
      </c>
      <c r="AX40">
        <v>3.2434699999999999</v>
      </c>
      <c r="AY40">
        <v>0</v>
      </c>
      <c r="AZ40">
        <f t="shared" si="0"/>
        <v>95.784107000000006</v>
      </c>
      <c r="BA40">
        <f t="shared" si="1"/>
        <v>3051.2696319999995</v>
      </c>
      <c r="BD40">
        <v>4.2938999999999998</v>
      </c>
      <c r="BE40">
        <v>0</v>
      </c>
      <c r="BF40">
        <v>2.2891000000000002E-2</v>
      </c>
      <c r="BG40">
        <v>0</v>
      </c>
      <c r="BH40">
        <v>1.1150000000000001E-3</v>
      </c>
      <c r="BI40">
        <v>0.84606800000000004</v>
      </c>
      <c r="BJ40">
        <v>0</v>
      </c>
      <c r="BK40">
        <v>2.0135E-2</v>
      </c>
      <c r="BL40">
        <v>0</v>
      </c>
      <c r="BM40">
        <v>0</v>
      </c>
      <c r="BN40">
        <v>0</v>
      </c>
      <c r="BO40">
        <v>2.0099999999999998</v>
      </c>
      <c r="BP40">
        <v>2.1800000000000002</v>
      </c>
      <c r="BQ40">
        <v>3.542468</v>
      </c>
      <c r="BR40">
        <v>4.2252549999999998</v>
      </c>
      <c r="BS40">
        <v>1.62</v>
      </c>
      <c r="BT40">
        <v>0</v>
      </c>
      <c r="BU40">
        <v>2.9693329999999998</v>
      </c>
      <c r="BV40">
        <v>1.341844</v>
      </c>
      <c r="BW40">
        <v>9.34</v>
      </c>
      <c r="BX40">
        <v>2.1006749999999998</v>
      </c>
      <c r="BY40">
        <v>0.25</v>
      </c>
      <c r="BZ40">
        <v>1.938104</v>
      </c>
      <c r="CA40">
        <v>3.5116900000000002</v>
      </c>
      <c r="CB40">
        <v>1.88</v>
      </c>
      <c r="CC40">
        <v>1.35</v>
      </c>
      <c r="CD40">
        <v>1.42</v>
      </c>
      <c r="CE40">
        <v>2</v>
      </c>
      <c r="CF40">
        <v>0.23</v>
      </c>
      <c r="CG40">
        <v>3.78</v>
      </c>
      <c r="CH40">
        <v>0</v>
      </c>
      <c r="CI40">
        <v>7.88</v>
      </c>
      <c r="CJ40">
        <v>1.95</v>
      </c>
      <c r="CK40">
        <v>1.84</v>
      </c>
      <c r="CL40">
        <v>5.313701</v>
      </c>
      <c r="CM40">
        <v>1.870228</v>
      </c>
      <c r="CN40">
        <v>3.542468</v>
      </c>
      <c r="CO40">
        <v>3.03</v>
      </c>
      <c r="CP40">
        <v>4.2338469999999999</v>
      </c>
      <c r="CQ40">
        <v>1.3710979999999999</v>
      </c>
      <c r="CR40">
        <v>3.57</v>
      </c>
      <c r="CS40">
        <v>2.3954240000000002</v>
      </c>
      <c r="CT40">
        <v>1.9429620000000001</v>
      </c>
      <c r="CU40">
        <v>1.959684</v>
      </c>
      <c r="CV40">
        <v>2.6836869999999999</v>
      </c>
      <c r="CW40">
        <v>1.3275300000000001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95.784107000000006</v>
      </c>
    </row>
    <row r="41" spans="1:114">
      <c r="A41" t="s">
        <v>83</v>
      </c>
      <c r="B41">
        <v>0</v>
      </c>
      <c r="C41">
        <v>27.014506000000001</v>
      </c>
      <c r="D41">
        <v>6.2245400000000002</v>
      </c>
      <c r="E41">
        <v>0</v>
      </c>
      <c r="F41">
        <v>0</v>
      </c>
      <c r="G41">
        <v>25.589649999999999</v>
      </c>
      <c r="H41">
        <v>0</v>
      </c>
      <c r="I41">
        <v>92.763220000000004</v>
      </c>
      <c r="J41">
        <v>0</v>
      </c>
      <c r="K41">
        <v>691.09398399999998</v>
      </c>
      <c r="L41">
        <v>686.36582699999997</v>
      </c>
      <c r="M41">
        <v>47.944277999999997</v>
      </c>
      <c r="N41">
        <v>122.432091</v>
      </c>
      <c r="O41">
        <v>128.451291</v>
      </c>
      <c r="P41">
        <v>109.865746</v>
      </c>
      <c r="Q41">
        <v>22.444044999999999</v>
      </c>
      <c r="R41">
        <v>44.326064000000002</v>
      </c>
      <c r="S41">
        <v>27.350811</v>
      </c>
      <c r="T41">
        <v>2.392833</v>
      </c>
      <c r="U41">
        <v>273.375</v>
      </c>
      <c r="V41">
        <v>20.731850000000001</v>
      </c>
      <c r="W41">
        <v>40.128770000000003</v>
      </c>
      <c r="X41">
        <v>147.515625</v>
      </c>
      <c r="Y41">
        <v>0</v>
      </c>
      <c r="Z41">
        <v>6.5537999999999998</v>
      </c>
      <c r="AA41">
        <v>0</v>
      </c>
      <c r="AB41">
        <v>15.349422000000001</v>
      </c>
      <c r="AC41">
        <v>0</v>
      </c>
      <c r="AD41">
        <v>0</v>
      </c>
      <c r="AE41">
        <v>0</v>
      </c>
      <c r="AF41">
        <v>0</v>
      </c>
      <c r="AG41">
        <v>48.251828000000003</v>
      </c>
      <c r="AH41">
        <v>0</v>
      </c>
      <c r="AI41">
        <v>0</v>
      </c>
      <c r="AJ41">
        <v>0</v>
      </c>
      <c r="AK41">
        <v>65.426237999999998</v>
      </c>
      <c r="AL41">
        <v>82.501999999999995</v>
      </c>
      <c r="AM41">
        <v>18.108732</v>
      </c>
      <c r="AN41">
        <v>0.86402999999999996</v>
      </c>
      <c r="AO41">
        <v>0</v>
      </c>
      <c r="AP41">
        <v>0.89670000000000005</v>
      </c>
      <c r="AQ41">
        <v>13.649349000000001</v>
      </c>
      <c r="AR41">
        <v>45.264000000000003</v>
      </c>
      <c r="AS41">
        <v>36.506751000000001</v>
      </c>
      <c r="AT41">
        <v>14.9968</v>
      </c>
      <c r="AU41">
        <v>0</v>
      </c>
      <c r="AV41">
        <v>17.428712999999998</v>
      </c>
      <c r="AW41">
        <v>57.448765000000002</v>
      </c>
      <c r="AX41">
        <v>3.2434699999999999</v>
      </c>
      <c r="AY41">
        <v>0</v>
      </c>
      <c r="AZ41">
        <f t="shared" si="0"/>
        <v>95.854107000000013</v>
      </c>
      <c r="BA41">
        <f t="shared" si="1"/>
        <v>3038.3548359999995</v>
      </c>
      <c r="BD41">
        <v>4.2938999999999998</v>
      </c>
      <c r="BE41">
        <v>0</v>
      </c>
      <c r="BF41">
        <v>2.2891000000000002E-2</v>
      </c>
      <c r="BG41">
        <v>0</v>
      </c>
      <c r="BH41">
        <v>1.1150000000000001E-3</v>
      </c>
      <c r="BI41">
        <v>0.84606800000000004</v>
      </c>
      <c r="BJ41">
        <v>0</v>
      </c>
      <c r="BK41">
        <v>2.0135E-2</v>
      </c>
      <c r="BL41">
        <v>0</v>
      </c>
      <c r="BM41">
        <v>0</v>
      </c>
      <c r="BN41">
        <v>0</v>
      </c>
      <c r="BO41">
        <v>2.0099999999999998</v>
      </c>
      <c r="BP41">
        <v>2.1800000000000002</v>
      </c>
      <c r="BQ41">
        <v>3.542468</v>
      </c>
      <c r="BR41">
        <v>4.2252549999999998</v>
      </c>
      <c r="BS41">
        <v>1.62</v>
      </c>
      <c r="BT41">
        <v>0</v>
      </c>
      <c r="BU41">
        <v>2.9693329999999998</v>
      </c>
      <c r="BV41">
        <v>1.341844</v>
      </c>
      <c r="BW41">
        <v>9.34</v>
      </c>
      <c r="BX41">
        <v>2.1006749999999998</v>
      </c>
      <c r="BY41">
        <v>0.25</v>
      </c>
      <c r="BZ41">
        <v>1.938104</v>
      </c>
      <c r="CA41">
        <v>3.5116900000000002</v>
      </c>
      <c r="CB41">
        <v>1.88</v>
      </c>
      <c r="CC41">
        <v>1.35</v>
      </c>
      <c r="CD41">
        <v>1.42</v>
      </c>
      <c r="CE41">
        <v>2</v>
      </c>
      <c r="CF41">
        <v>0.23</v>
      </c>
      <c r="CG41">
        <v>3.78</v>
      </c>
      <c r="CH41">
        <v>0</v>
      </c>
      <c r="CI41">
        <v>7.95</v>
      </c>
      <c r="CJ41">
        <v>1.95</v>
      </c>
      <c r="CK41">
        <v>1.84</v>
      </c>
      <c r="CL41">
        <v>5.313701</v>
      </c>
      <c r="CM41">
        <v>1.870228</v>
      </c>
      <c r="CN41">
        <v>3.542468</v>
      </c>
      <c r="CO41">
        <v>3.03</v>
      </c>
      <c r="CP41">
        <v>4.2338469999999999</v>
      </c>
      <c r="CQ41">
        <v>1.3710979999999999</v>
      </c>
      <c r="CR41">
        <v>3.57</v>
      </c>
      <c r="CS41">
        <v>2.3954240000000002</v>
      </c>
      <c r="CT41">
        <v>1.9429620000000001</v>
      </c>
      <c r="CU41">
        <v>1.959684</v>
      </c>
      <c r="CV41">
        <v>2.6836869999999999</v>
      </c>
      <c r="CW41">
        <v>1.3275300000000001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95.854107000000013</v>
      </c>
    </row>
    <row r="42" spans="1:114">
      <c r="A42" t="s">
        <v>84</v>
      </c>
      <c r="B42">
        <v>0</v>
      </c>
      <c r="C42">
        <v>27.014506000000001</v>
      </c>
      <c r="D42">
        <v>6.2245400000000002</v>
      </c>
      <c r="E42">
        <v>0</v>
      </c>
      <c r="F42">
        <v>0</v>
      </c>
      <c r="G42">
        <v>25.589649999999999</v>
      </c>
      <c r="H42">
        <v>0</v>
      </c>
      <c r="I42">
        <v>92.763220000000004</v>
      </c>
      <c r="J42">
        <v>0</v>
      </c>
      <c r="K42">
        <v>691.09398399999998</v>
      </c>
      <c r="L42">
        <v>667.07663700000001</v>
      </c>
      <c r="M42">
        <v>47.944277999999997</v>
      </c>
      <c r="N42">
        <v>122.432091</v>
      </c>
      <c r="O42">
        <v>128.451291</v>
      </c>
      <c r="P42">
        <v>109.865746</v>
      </c>
      <c r="Q42">
        <v>22.444044999999999</v>
      </c>
      <c r="R42">
        <v>44.326064000000002</v>
      </c>
      <c r="S42">
        <v>27.350811</v>
      </c>
      <c r="T42">
        <v>2.392833</v>
      </c>
      <c r="U42">
        <v>273.375</v>
      </c>
      <c r="V42">
        <v>20.731850000000001</v>
      </c>
      <c r="W42">
        <v>40.128770000000003</v>
      </c>
      <c r="X42">
        <v>147.515625</v>
      </c>
      <c r="Y42">
        <v>0</v>
      </c>
      <c r="Z42">
        <v>6.5537999999999998</v>
      </c>
      <c r="AA42">
        <v>0</v>
      </c>
      <c r="AB42">
        <v>15.349422000000001</v>
      </c>
      <c r="AC42">
        <v>0</v>
      </c>
      <c r="AD42">
        <v>0</v>
      </c>
      <c r="AE42">
        <v>0</v>
      </c>
      <c r="AF42">
        <v>0</v>
      </c>
      <c r="AG42">
        <v>48.251828000000003</v>
      </c>
      <c r="AH42">
        <v>0</v>
      </c>
      <c r="AI42">
        <v>0</v>
      </c>
      <c r="AJ42">
        <v>0</v>
      </c>
      <c r="AK42">
        <v>65.426237999999998</v>
      </c>
      <c r="AL42">
        <v>82.501999999999995</v>
      </c>
      <c r="AM42">
        <v>18.108732</v>
      </c>
      <c r="AN42">
        <v>0.86402999999999996</v>
      </c>
      <c r="AO42">
        <v>0</v>
      </c>
      <c r="AP42">
        <v>0.89670000000000005</v>
      </c>
      <c r="AQ42">
        <v>13.649349000000001</v>
      </c>
      <c r="AR42">
        <v>45.264000000000003</v>
      </c>
      <c r="AS42">
        <v>36.506751000000001</v>
      </c>
      <c r="AT42">
        <v>14.9968</v>
      </c>
      <c r="AU42">
        <v>0</v>
      </c>
      <c r="AV42">
        <v>17.428712999999998</v>
      </c>
      <c r="AW42">
        <v>57.448765000000002</v>
      </c>
      <c r="AX42">
        <v>3.2434699999999999</v>
      </c>
      <c r="AY42">
        <v>0</v>
      </c>
      <c r="AZ42">
        <f t="shared" si="0"/>
        <v>95.804107000000002</v>
      </c>
      <c r="BA42">
        <f t="shared" si="1"/>
        <v>3019.0156459999994</v>
      </c>
      <c r="BD42">
        <v>4.2938999999999998</v>
      </c>
      <c r="BE42">
        <v>0</v>
      </c>
      <c r="BF42">
        <v>2.2891000000000002E-2</v>
      </c>
      <c r="BG42">
        <v>0</v>
      </c>
      <c r="BH42">
        <v>1.1150000000000001E-3</v>
      </c>
      <c r="BI42">
        <v>0.84606800000000004</v>
      </c>
      <c r="BJ42">
        <v>0</v>
      </c>
      <c r="BK42">
        <v>2.0135E-2</v>
      </c>
      <c r="BL42">
        <v>0</v>
      </c>
      <c r="BM42">
        <v>0</v>
      </c>
      <c r="BN42">
        <v>0</v>
      </c>
      <c r="BO42">
        <v>2.0099999999999998</v>
      </c>
      <c r="BP42">
        <v>2.1800000000000002</v>
      </c>
      <c r="BQ42">
        <v>3.542468</v>
      </c>
      <c r="BR42">
        <v>4.2252549999999998</v>
      </c>
      <c r="BS42">
        <v>1.62</v>
      </c>
      <c r="BT42">
        <v>0</v>
      </c>
      <c r="BU42">
        <v>2.9693329999999998</v>
      </c>
      <c r="BV42">
        <v>1.341844</v>
      </c>
      <c r="BW42">
        <v>9.34</v>
      </c>
      <c r="BX42">
        <v>2.1006749999999998</v>
      </c>
      <c r="BY42">
        <v>0.25</v>
      </c>
      <c r="BZ42">
        <v>1.938104</v>
      </c>
      <c r="CA42">
        <v>3.5116900000000002</v>
      </c>
      <c r="CB42">
        <v>1.88</v>
      </c>
      <c r="CC42">
        <v>1.37</v>
      </c>
      <c r="CD42">
        <v>1.35</v>
      </c>
      <c r="CE42">
        <v>2</v>
      </c>
      <c r="CF42">
        <v>0.23</v>
      </c>
      <c r="CG42">
        <v>3.78</v>
      </c>
      <c r="CH42">
        <v>0</v>
      </c>
      <c r="CI42">
        <v>7.95</v>
      </c>
      <c r="CJ42">
        <v>1.95</v>
      </c>
      <c r="CK42">
        <v>1.84</v>
      </c>
      <c r="CL42">
        <v>5.313701</v>
      </c>
      <c r="CM42">
        <v>1.870228</v>
      </c>
      <c r="CN42">
        <v>3.542468</v>
      </c>
      <c r="CO42">
        <v>3.03</v>
      </c>
      <c r="CP42">
        <v>4.2338469999999999</v>
      </c>
      <c r="CQ42">
        <v>1.3710979999999999</v>
      </c>
      <c r="CR42">
        <v>3.57</v>
      </c>
      <c r="CS42">
        <v>2.3954240000000002</v>
      </c>
      <c r="CT42">
        <v>1.9429620000000001</v>
      </c>
      <c r="CU42">
        <v>1.959684</v>
      </c>
      <c r="CV42">
        <v>2.6836869999999999</v>
      </c>
      <c r="CW42">
        <v>1.3275300000000001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95.804107000000002</v>
      </c>
    </row>
    <row r="43" spans="1:114">
      <c r="A43" t="s">
        <v>85</v>
      </c>
      <c r="B43">
        <v>0</v>
      </c>
      <c r="C43">
        <v>26.765523999999999</v>
      </c>
      <c r="D43">
        <v>6.2245400000000002</v>
      </c>
      <c r="E43">
        <v>0</v>
      </c>
      <c r="F43">
        <v>0</v>
      </c>
      <c r="G43">
        <v>25.589649999999999</v>
      </c>
      <c r="H43">
        <v>0</v>
      </c>
      <c r="I43">
        <v>92.763220000000004</v>
      </c>
      <c r="J43">
        <v>0</v>
      </c>
      <c r="K43">
        <v>691.09398399999998</v>
      </c>
      <c r="L43">
        <v>667.07663700000001</v>
      </c>
      <c r="M43">
        <v>47.944277999999997</v>
      </c>
      <c r="N43">
        <v>122.432091</v>
      </c>
      <c r="O43">
        <v>128.451291</v>
      </c>
      <c r="P43">
        <v>109.865746</v>
      </c>
      <c r="Q43">
        <v>22.444044999999999</v>
      </c>
      <c r="R43">
        <v>44.326064000000002</v>
      </c>
      <c r="S43">
        <v>27.350811</v>
      </c>
      <c r="T43">
        <v>2.392833</v>
      </c>
      <c r="U43">
        <v>273.375</v>
      </c>
      <c r="V43">
        <v>20.731850000000001</v>
      </c>
      <c r="W43">
        <v>40.128770000000003</v>
      </c>
      <c r="X43">
        <v>147.515625</v>
      </c>
      <c r="Y43">
        <v>0</v>
      </c>
      <c r="Z43">
        <v>6.5537999999999998</v>
      </c>
      <c r="AA43">
        <v>0</v>
      </c>
      <c r="AB43">
        <v>15.349422000000001</v>
      </c>
      <c r="AC43">
        <v>0</v>
      </c>
      <c r="AD43">
        <v>0</v>
      </c>
      <c r="AE43">
        <v>0</v>
      </c>
      <c r="AF43">
        <v>0</v>
      </c>
      <c r="AG43">
        <v>48.251828000000003</v>
      </c>
      <c r="AH43">
        <v>0</v>
      </c>
      <c r="AI43">
        <v>0</v>
      </c>
      <c r="AJ43">
        <v>0</v>
      </c>
      <c r="AK43">
        <v>65.426237999999998</v>
      </c>
      <c r="AL43">
        <v>47.642000000000003</v>
      </c>
      <c r="AM43">
        <v>18.108732</v>
      </c>
      <c r="AN43">
        <v>0.86402999999999996</v>
      </c>
      <c r="AO43">
        <v>0</v>
      </c>
      <c r="AP43">
        <v>0.89670000000000005</v>
      </c>
      <c r="AQ43">
        <v>13.649349000000001</v>
      </c>
      <c r="AR43">
        <v>47.472000000000001</v>
      </c>
      <c r="AS43">
        <v>36.506751000000001</v>
      </c>
      <c r="AT43">
        <v>14.9968</v>
      </c>
      <c r="AU43">
        <v>0</v>
      </c>
      <c r="AV43">
        <v>17.428712999999998</v>
      </c>
      <c r="AW43">
        <v>57.448765000000002</v>
      </c>
      <c r="AX43">
        <v>3.2434699999999999</v>
      </c>
      <c r="AY43">
        <v>0</v>
      </c>
      <c r="AZ43">
        <f t="shared" si="0"/>
        <v>95.763958000000002</v>
      </c>
      <c r="BA43">
        <f t="shared" si="1"/>
        <v>2986.0745149999993</v>
      </c>
      <c r="BD43">
        <v>4.2938999999999998</v>
      </c>
      <c r="BE43">
        <v>0</v>
      </c>
      <c r="BF43">
        <v>2.2741999999999998E-2</v>
      </c>
      <c r="BG43">
        <v>0</v>
      </c>
      <c r="BH43">
        <v>1.1150000000000001E-3</v>
      </c>
      <c r="BI43">
        <v>0.84606800000000004</v>
      </c>
      <c r="BJ43">
        <v>0</v>
      </c>
      <c r="BK43">
        <v>2.0135E-2</v>
      </c>
      <c r="BL43">
        <v>0</v>
      </c>
      <c r="BM43">
        <v>0</v>
      </c>
      <c r="BN43">
        <v>0</v>
      </c>
      <c r="BO43">
        <v>2.0099999999999998</v>
      </c>
      <c r="BP43">
        <v>2.1800000000000002</v>
      </c>
      <c r="BQ43">
        <v>3.542468</v>
      </c>
      <c r="BR43">
        <v>4.2252549999999998</v>
      </c>
      <c r="BS43">
        <v>1.62</v>
      </c>
      <c r="BT43">
        <v>0</v>
      </c>
      <c r="BU43">
        <v>2.9693329999999998</v>
      </c>
      <c r="BV43">
        <v>1.341844</v>
      </c>
      <c r="BW43">
        <v>9.34</v>
      </c>
      <c r="BX43">
        <v>2.1006749999999998</v>
      </c>
      <c r="BY43">
        <v>0.25</v>
      </c>
      <c r="BZ43">
        <v>1.938104</v>
      </c>
      <c r="CA43">
        <v>3.5116900000000002</v>
      </c>
      <c r="CB43">
        <v>1.84</v>
      </c>
      <c r="CC43">
        <v>1.37</v>
      </c>
      <c r="CD43">
        <v>1.35</v>
      </c>
      <c r="CE43">
        <v>2</v>
      </c>
      <c r="CF43">
        <v>0.23</v>
      </c>
      <c r="CG43">
        <v>3.78</v>
      </c>
      <c r="CH43">
        <v>0</v>
      </c>
      <c r="CI43">
        <v>7.95</v>
      </c>
      <c r="CJ43">
        <v>1.95</v>
      </c>
      <c r="CK43">
        <v>1.84</v>
      </c>
      <c r="CL43">
        <v>5.313701</v>
      </c>
      <c r="CM43">
        <v>1.870228</v>
      </c>
      <c r="CN43">
        <v>3.542468</v>
      </c>
      <c r="CO43">
        <v>3.03</v>
      </c>
      <c r="CP43">
        <v>4.2338469999999999</v>
      </c>
      <c r="CQ43">
        <v>1.3710979999999999</v>
      </c>
      <c r="CR43">
        <v>3.57</v>
      </c>
      <c r="CS43">
        <v>2.3954240000000002</v>
      </c>
      <c r="CT43">
        <v>1.9429620000000001</v>
      </c>
      <c r="CU43">
        <v>1.959684</v>
      </c>
      <c r="CV43">
        <v>2.6836869999999999</v>
      </c>
      <c r="CW43">
        <v>1.3275300000000001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95.763958000000002</v>
      </c>
    </row>
    <row r="44" spans="1:114">
      <c r="A44" t="s">
        <v>86</v>
      </c>
      <c r="B44">
        <v>0</v>
      </c>
      <c r="C44">
        <v>26.765523999999999</v>
      </c>
      <c r="D44">
        <v>6.2245400000000002</v>
      </c>
      <c r="E44">
        <v>0</v>
      </c>
      <c r="F44">
        <v>0</v>
      </c>
      <c r="G44">
        <v>25.589649999999999</v>
      </c>
      <c r="H44">
        <v>0</v>
      </c>
      <c r="I44">
        <v>92.763220000000004</v>
      </c>
      <c r="J44">
        <v>0</v>
      </c>
      <c r="K44">
        <v>691.09398399999998</v>
      </c>
      <c r="L44">
        <v>667.07663700000001</v>
      </c>
      <c r="M44">
        <v>47.944277999999997</v>
      </c>
      <c r="N44">
        <v>122.432091</v>
      </c>
      <c r="O44">
        <v>128.451291</v>
      </c>
      <c r="P44">
        <v>109.865746</v>
      </c>
      <c r="Q44">
        <v>22.444044999999999</v>
      </c>
      <c r="R44">
        <v>44.326064000000002</v>
      </c>
      <c r="S44">
        <v>27.350811</v>
      </c>
      <c r="T44">
        <v>2.392833</v>
      </c>
      <c r="U44">
        <v>273.375</v>
      </c>
      <c r="V44">
        <v>20.731850000000001</v>
      </c>
      <c r="W44">
        <v>40.128770000000003</v>
      </c>
      <c r="X44">
        <v>147.515625</v>
      </c>
      <c r="Y44">
        <v>0</v>
      </c>
      <c r="Z44">
        <v>6.5537999999999998</v>
      </c>
      <c r="AA44">
        <v>0</v>
      </c>
      <c r="AB44">
        <v>15.349422000000001</v>
      </c>
      <c r="AC44">
        <v>0</v>
      </c>
      <c r="AD44">
        <v>0</v>
      </c>
      <c r="AE44">
        <v>0</v>
      </c>
      <c r="AF44">
        <v>0</v>
      </c>
      <c r="AG44">
        <v>48.251828000000003</v>
      </c>
      <c r="AH44">
        <v>0</v>
      </c>
      <c r="AI44">
        <v>0</v>
      </c>
      <c r="AJ44">
        <v>0</v>
      </c>
      <c r="AK44">
        <v>65.426237999999998</v>
      </c>
      <c r="AL44">
        <v>2.3239999999999998</v>
      </c>
      <c r="AM44">
        <v>18.108732</v>
      </c>
      <c r="AN44">
        <v>0.86402999999999996</v>
      </c>
      <c r="AO44">
        <v>0</v>
      </c>
      <c r="AP44">
        <v>0.89670000000000005</v>
      </c>
      <c r="AQ44">
        <v>13.649349000000001</v>
      </c>
      <c r="AR44">
        <v>47.472000000000001</v>
      </c>
      <c r="AS44">
        <v>36.506751000000001</v>
      </c>
      <c r="AT44">
        <v>14.9968</v>
      </c>
      <c r="AU44">
        <v>0</v>
      </c>
      <c r="AV44">
        <v>17.428712999999998</v>
      </c>
      <c r="AW44">
        <v>57.448765000000002</v>
      </c>
      <c r="AX44">
        <v>3.2434699999999999</v>
      </c>
      <c r="AY44">
        <v>0</v>
      </c>
      <c r="AZ44">
        <f t="shared" si="0"/>
        <v>95.813958</v>
      </c>
      <c r="BA44">
        <f t="shared" si="1"/>
        <v>2940.8065149999998</v>
      </c>
      <c r="BD44">
        <v>4.2938999999999998</v>
      </c>
      <c r="BE44">
        <v>0</v>
      </c>
      <c r="BF44">
        <v>2.2741999999999998E-2</v>
      </c>
      <c r="BG44">
        <v>0</v>
      </c>
      <c r="BH44">
        <v>1.1150000000000001E-3</v>
      </c>
      <c r="BI44">
        <v>0.84606800000000004</v>
      </c>
      <c r="BJ44">
        <v>0</v>
      </c>
      <c r="BK44">
        <v>2.0135E-2</v>
      </c>
      <c r="BL44">
        <v>0</v>
      </c>
      <c r="BM44">
        <v>0</v>
      </c>
      <c r="BN44">
        <v>0</v>
      </c>
      <c r="BO44">
        <v>2.0099999999999998</v>
      </c>
      <c r="BP44">
        <v>2.1800000000000002</v>
      </c>
      <c r="BQ44">
        <v>3.542468</v>
      </c>
      <c r="BR44">
        <v>4.2252549999999998</v>
      </c>
      <c r="BS44">
        <v>1.62</v>
      </c>
      <c r="BT44">
        <v>0</v>
      </c>
      <c r="BU44">
        <v>2.9693329999999998</v>
      </c>
      <c r="BV44">
        <v>1.341844</v>
      </c>
      <c r="BW44">
        <v>9.34</v>
      </c>
      <c r="BX44">
        <v>2.1006749999999998</v>
      </c>
      <c r="BY44">
        <v>0.25</v>
      </c>
      <c r="BZ44">
        <v>1.938104</v>
      </c>
      <c r="CA44">
        <v>3.5116900000000002</v>
      </c>
      <c r="CB44">
        <v>1.84</v>
      </c>
      <c r="CC44">
        <v>1.4</v>
      </c>
      <c r="CD44">
        <v>1.37</v>
      </c>
      <c r="CE44">
        <v>2</v>
      </c>
      <c r="CF44">
        <v>0.23</v>
      </c>
      <c r="CG44">
        <v>3.78</v>
      </c>
      <c r="CH44">
        <v>0</v>
      </c>
      <c r="CI44">
        <v>7.95</v>
      </c>
      <c r="CJ44">
        <v>1.95</v>
      </c>
      <c r="CK44">
        <v>1.84</v>
      </c>
      <c r="CL44">
        <v>5.313701</v>
      </c>
      <c r="CM44">
        <v>1.870228</v>
      </c>
      <c r="CN44">
        <v>3.542468</v>
      </c>
      <c r="CO44">
        <v>3.03</v>
      </c>
      <c r="CP44">
        <v>4.2338469999999999</v>
      </c>
      <c r="CQ44">
        <v>1.3710979999999999</v>
      </c>
      <c r="CR44">
        <v>3.57</v>
      </c>
      <c r="CS44">
        <v>2.3954240000000002</v>
      </c>
      <c r="CT44">
        <v>1.9429620000000001</v>
      </c>
      <c r="CU44">
        <v>1.959684</v>
      </c>
      <c r="CV44">
        <v>2.6836869999999999</v>
      </c>
      <c r="CW44">
        <v>1.3275300000000001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95.813958</v>
      </c>
    </row>
    <row r="45" spans="1:114">
      <c r="A45" t="s">
        <v>87</v>
      </c>
      <c r="B45">
        <v>0</v>
      </c>
      <c r="C45">
        <v>26.765523999999999</v>
      </c>
      <c r="D45">
        <v>6.2245400000000002</v>
      </c>
      <c r="E45">
        <v>0</v>
      </c>
      <c r="F45">
        <v>0</v>
      </c>
      <c r="G45">
        <v>25.589649999999999</v>
      </c>
      <c r="H45">
        <v>0</v>
      </c>
      <c r="I45">
        <v>92.763220000000004</v>
      </c>
      <c r="J45">
        <v>0</v>
      </c>
      <c r="K45">
        <v>691.09398399999998</v>
      </c>
      <c r="L45">
        <v>667.07663700000001</v>
      </c>
      <c r="M45">
        <v>47.944277999999997</v>
      </c>
      <c r="N45">
        <v>122.432091</v>
      </c>
      <c r="O45">
        <v>128.451291</v>
      </c>
      <c r="P45">
        <v>109.865746</v>
      </c>
      <c r="Q45">
        <v>22.444044999999999</v>
      </c>
      <c r="R45">
        <v>44.326064000000002</v>
      </c>
      <c r="S45">
        <v>27.350811</v>
      </c>
      <c r="T45">
        <v>2.392833</v>
      </c>
      <c r="U45">
        <v>273.375</v>
      </c>
      <c r="V45">
        <v>20.731850000000001</v>
      </c>
      <c r="W45">
        <v>40.128770000000003</v>
      </c>
      <c r="X45">
        <v>147.515625</v>
      </c>
      <c r="Y45">
        <v>0</v>
      </c>
      <c r="Z45">
        <v>6.5537999999999998</v>
      </c>
      <c r="AA45">
        <v>0</v>
      </c>
      <c r="AB45">
        <v>15.349422000000001</v>
      </c>
      <c r="AC45">
        <v>0</v>
      </c>
      <c r="AD45">
        <v>0</v>
      </c>
      <c r="AE45">
        <v>0</v>
      </c>
      <c r="AF45">
        <v>0</v>
      </c>
      <c r="AG45">
        <v>48.251828000000003</v>
      </c>
      <c r="AH45">
        <v>0</v>
      </c>
      <c r="AI45">
        <v>0</v>
      </c>
      <c r="AJ45">
        <v>0</v>
      </c>
      <c r="AK45">
        <v>65.426237999999998</v>
      </c>
      <c r="AL45">
        <v>2.3239999999999998</v>
      </c>
      <c r="AM45">
        <v>18.108732</v>
      </c>
      <c r="AN45">
        <v>0.86402999999999996</v>
      </c>
      <c r="AO45">
        <v>0</v>
      </c>
      <c r="AP45">
        <v>0.89670000000000005</v>
      </c>
      <c r="AQ45">
        <v>13.649349000000001</v>
      </c>
      <c r="AR45">
        <v>47.472000000000001</v>
      </c>
      <c r="AS45">
        <v>36.506751000000001</v>
      </c>
      <c r="AT45">
        <v>14.9968</v>
      </c>
      <c r="AU45">
        <v>0</v>
      </c>
      <c r="AV45">
        <v>17.428712999999998</v>
      </c>
      <c r="AW45">
        <v>57.448765000000002</v>
      </c>
      <c r="AX45">
        <v>3.2434699999999999</v>
      </c>
      <c r="AY45">
        <v>0</v>
      </c>
      <c r="AZ45">
        <f t="shared" si="0"/>
        <v>95.653958000000003</v>
      </c>
      <c r="BA45">
        <f t="shared" si="1"/>
        <v>2940.6465149999995</v>
      </c>
      <c r="BD45">
        <v>4.2938999999999998</v>
      </c>
      <c r="BE45">
        <v>0</v>
      </c>
      <c r="BF45">
        <v>2.2741999999999998E-2</v>
      </c>
      <c r="BG45">
        <v>0</v>
      </c>
      <c r="BH45">
        <v>1.1150000000000001E-3</v>
      </c>
      <c r="BI45">
        <v>0.84606800000000004</v>
      </c>
      <c r="BJ45">
        <v>0</v>
      </c>
      <c r="BK45">
        <v>2.0135E-2</v>
      </c>
      <c r="BL45">
        <v>0</v>
      </c>
      <c r="BM45">
        <v>0</v>
      </c>
      <c r="BN45">
        <v>0</v>
      </c>
      <c r="BO45">
        <v>2.0099999999999998</v>
      </c>
      <c r="BP45">
        <v>2.1800000000000002</v>
      </c>
      <c r="BQ45">
        <v>3.542468</v>
      </c>
      <c r="BR45">
        <v>4.2252549999999998</v>
      </c>
      <c r="BS45">
        <v>1.62</v>
      </c>
      <c r="BT45">
        <v>0</v>
      </c>
      <c r="BU45">
        <v>2.9693329999999998</v>
      </c>
      <c r="BV45">
        <v>1.341844</v>
      </c>
      <c r="BW45">
        <v>9.34</v>
      </c>
      <c r="BX45">
        <v>2.1006749999999998</v>
      </c>
      <c r="BY45">
        <v>0.25</v>
      </c>
      <c r="BZ45">
        <v>1.938104</v>
      </c>
      <c r="CA45">
        <v>3.5116900000000002</v>
      </c>
      <c r="CB45">
        <v>1.84</v>
      </c>
      <c r="CC45">
        <v>1.4</v>
      </c>
      <c r="CD45">
        <v>1.37</v>
      </c>
      <c r="CE45">
        <v>2</v>
      </c>
      <c r="CF45">
        <v>0.23</v>
      </c>
      <c r="CG45">
        <v>3.78</v>
      </c>
      <c r="CH45">
        <v>0</v>
      </c>
      <c r="CI45">
        <v>7.95</v>
      </c>
      <c r="CJ45">
        <v>1.95</v>
      </c>
      <c r="CK45">
        <v>1.84</v>
      </c>
      <c r="CL45">
        <v>5.313701</v>
      </c>
      <c r="CM45">
        <v>1.870228</v>
      </c>
      <c r="CN45">
        <v>3.542468</v>
      </c>
      <c r="CO45">
        <v>2.87</v>
      </c>
      <c r="CP45">
        <v>4.2338469999999999</v>
      </c>
      <c r="CQ45">
        <v>1.3710979999999999</v>
      </c>
      <c r="CR45">
        <v>3.57</v>
      </c>
      <c r="CS45">
        <v>2.3954240000000002</v>
      </c>
      <c r="CT45">
        <v>1.9429620000000001</v>
      </c>
      <c r="CU45">
        <v>1.959684</v>
      </c>
      <c r="CV45">
        <v>2.6836869999999999</v>
      </c>
      <c r="CW45">
        <v>1.3275300000000001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95.653958000000003</v>
      </c>
    </row>
    <row r="46" spans="1:114">
      <c r="A46" t="s">
        <v>88</v>
      </c>
      <c r="B46">
        <v>0</v>
      </c>
      <c r="C46">
        <v>26.765523999999999</v>
      </c>
      <c r="D46">
        <v>6.2245400000000002</v>
      </c>
      <c r="E46">
        <v>0</v>
      </c>
      <c r="F46">
        <v>0</v>
      </c>
      <c r="G46">
        <v>25.589649999999999</v>
      </c>
      <c r="H46">
        <v>0</v>
      </c>
      <c r="I46">
        <v>92.763220000000004</v>
      </c>
      <c r="J46">
        <v>0</v>
      </c>
      <c r="K46">
        <v>691.09398399999998</v>
      </c>
      <c r="L46">
        <v>667.07663700000001</v>
      </c>
      <c r="M46">
        <v>47.944277999999997</v>
      </c>
      <c r="N46">
        <v>122.432091</v>
      </c>
      <c r="O46">
        <v>128.451291</v>
      </c>
      <c r="P46">
        <v>109.865746</v>
      </c>
      <c r="Q46">
        <v>22.444044999999999</v>
      </c>
      <c r="R46">
        <v>44.326064000000002</v>
      </c>
      <c r="S46">
        <v>27.350811</v>
      </c>
      <c r="T46">
        <v>2.392833</v>
      </c>
      <c r="U46">
        <v>273.375</v>
      </c>
      <c r="V46">
        <v>20.731850000000001</v>
      </c>
      <c r="W46">
        <v>40.128770000000003</v>
      </c>
      <c r="X46">
        <v>147.515625</v>
      </c>
      <c r="Y46">
        <v>0</v>
      </c>
      <c r="Z46">
        <v>6.5537999999999998</v>
      </c>
      <c r="AA46">
        <v>0</v>
      </c>
      <c r="AB46">
        <v>15.349422000000001</v>
      </c>
      <c r="AC46">
        <v>0</v>
      </c>
      <c r="AD46">
        <v>0</v>
      </c>
      <c r="AE46">
        <v>0</v>
      </c>
      <c r="AF46">
        <v>0</v>
      </c>
      <c r="AG46">
        <v>48.251828000000003</v>
      </c>
      <c r="AH46">
        <v>0</v>
      </c>
      <c r="AI46">
        <v>0</v>
      </c>
      <c r="AJ46">
        <v>0</v>
      </c>
      <c r="AK46">
        <v>65.426237999999998</v>
      </c>
      <c r="AL46">
        <v>2.3239999999999998</v>
      </c>
      <c r="AM46">
        <v>18.108732</v>
      </c>
      <c r="AN46">
        <v>0.86402999999999996</v>
      </c>
      <c r="AO46">
        <v>0</v>
      </c>
      <c r="AP46">
        <v>0.89670000000000005</v>
      </c>
      <c r="AQ46">
        <v>13.649349000000001</v>
      </c>
      <c r="AR46">
        <v>47.472000000000001</v>
      </c>
      <c r="AS46">
        <v>36.506751000000001</v>
      </c>
      <c r="AT46">
        <v>14.9968</v>
      </c>
      <c r="AU46">
        <v>0</v>
      </c>
      <c r="AV46">
        <v>17.428712999999998</v>
      </c>
      <c r="AW46">
        <v>57.448765000000002</v>
      </c>
      <c r="AX46">
        <v>3.2434699999999999</v>
      </c>
      <c r="AY46">
        <v>0</v>
      </c>
      <c r="AZ46">
        <f t="shared" si="0"/>
        <v>95.653958000000003</v>
      </c>
      <c r="BA46">
        <f t="shared" si="1"/>
        <v>2940.6465149999995</v>
      </c>
      <c r="BD46">
        <v>4.2938999999999998</v>
      </c>
      <c r="BE46">
        <v>0</v>
      </c>
      <c r="BF46">
        <v>2.2741999999999998E-2</v>
      </c>
      <c r="BG46">
        <v>0</v>
      </c>
      <c r="BH46">
        <v>1.1150000000000001E-3</v>
      </c>
      <c r="BI46">
        <v>0.84606800000000004</v>
      </c>
      <c r="BJ46">
        <v>0</v>
      </c>
      <c r="BK46">
        <v>2.0135E-2</v>
      </c>
      <c r="BL46">
        <v>0</v>
      </c>
      <c r="BM46">
        <v>0</v>
      </c>
      <c r="BN46">
        <v>0</v>
      </c>
      <c r="BO46">
        <v>2.0099999999999998</v>
      </c>
      <c r="BP46">
        <v>2.1800000000000002</v>
      </c>
      <c r="BQ46">
        <v>3.542468</v>
      </c>
      <c r="BR46">
        <v>4.2252549999999998</v>
      </c>
      <c r="BS46">
        <v>1.62</v>
      </c>
      <c r="BT46">
        <v>0</v>
      </c>
      <c r="BU46">
        <v>2.9693329999999998</v>
      </c>
      <c r="BV46">
        <v>1.341844</v>
      </c>
      <c r="BW46">
        <v>9.34</v>
      </c>
      <c r="BX46">
        <v>2.1006749999999998</v>
      </c>
      <c r="BY46">
        <v>0.25</v>
      </c>
      <c r="BZ46">
        <v>1.938104</v>
      </c>
      <c r="CA46">
        <v>3.5116900000000002</v>
      </c>
      <c r="CB46">
        <v>1.84</v>
      </c>
      <c r="CC46">
        <v>1.4</v>
      </c>
      <c r="CD46">
        <v>1.37</v>
      </c>
      <c r="CE46">
        <v>2</v>
      </c>
      <c r="CF46">
        <v>0.23</v>
      </c>
      <c r="CG46">
        <v>3.78</v>
      </c>
      <c r="CH46">
        <v>0</v>
      </c>
      <c r="CI46">
        <v>7.95</v>
      </c>
      <c r="CJ46">
        <v>1.95</v>
      </c>
      <c r="CK46">
        <v>1.84</v>
      </c>
      <c r="CL46">
        <v>5.313701</v>
      </c>
      <c r="CM46">
        <v>1.870228</v>
      </c>
      <c r="CN46">
        <v>3.542468</v>
      </c>
      <c r="CO46">
        <v>2.87</v>
      </c>
      <c r="CP46">
        <v>4.2338469999999999</v>
      </c>
      <c r="CQ46">
        <v>1.3710979999999999</v>
      </c>
      <c r="CR46">
        <v>3.57</v>
      </c>
      <c r="CS46">
        <v>2.3954240000000002</v>
      </c>
      <c r="CT46">
        <v>1.9429620000000001</v>
      </c>
      <c r="CU46">
        <v>1.959684</v>
      </c>
      <c r="CV46">
        <v>2.6836869999999999</v>
      </c>
      <c r="CW46">
        <v>1.3275300000000001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95.653958000000003</v>
      </c>
    </row>
    <row r="47" spans="1:114">
      <c r="A47" t="s">
        <v>89</v>
      </c>
      <c r="B47">
        <v>0</v>
      </c>
      <c r="C47">
        <v>26.765523999999999</v>
      </c>
      <c r="D47">
        <v>6.2245400000000002</v>
      </c>
      <c r="E47">
        <v>0</v>
      </c>
      <c r="F47">
        <v>0</v>
      </c>
      <c r="G47">
        <v>25.589649999999999</v>
      </c>
      <c r="H47">
        <v>0</v>
      </c>
      <c r="I47">
        <v>92.763220000000004</v>
      </c>
      <c r="J47">
        <v>0</v>
      </c>
      <c r="K47">
        <v>691.09398399999998</v>
      </c>
      <c r="L47">
        <v>667.07663700000001</v>
      </c>
      <c r="M47">
        <v>47.944277999999997</v>
      </c>
      <c r="N47">
        <v>122.432091</v>
      </c>
      <c r="O47">
        <v>128.451291</v>
      </c>
      <c r="P47">
        <v>109.865746</v>
      </c>
      <c r="Q47">
        <v>22.444044999999999</v>
      </c>
      <c r="R47">
        <v>44.326064000000002</v>
      </c>
      <c r="S47">
        <v>27.350811</v>
      </c>
      <c r="T47">
        <v>2.392833</v>
      </c>
      <c r="U47">
        <v>273.375</v>
      </c>
      <c r="V47">
        <v>20.731850000000001</v>
      </c>
      <c r="W47">
        <v>40.128770000000003</v>
      </c>
      <c r="X47">
        <v>147.515625</v>
      </c>
      <c r="Y47">
        <v>0</v>
      </c>
      <c r="Z47">
        <v>6.5537999999999998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48.251828000000003</v>
      </c>
      <c r="AH47">
        <v>0</v>
      </c>
      <c r="AI47">
        <v>0</v>
      </c>
      <c r="AJ47">
        <v>0</v>
      </c>
      <c r="AK47">
        <v>65.426237999999998</v>
      </c>
      <c r="AL47">
        <v>2.3239999999999998</v>
      </c>
      <c r="AM47">
        <v>18.108732</v>
      </c>
      <c r="AN47">
        <v>0.86402999999999996</v>
      </c>
      <c r="AO47">
        <v>0</v>
      </c>
      <c r="AP47">
        <v>0.89670000000000005</v>
      </c>
      <c r="AQ47">
        <v>13.649349000000001</v>
      </c>
      <c r="AR47">
        <v>47.472000000000001</v>
      </c>
      <c r="AS47">
        <v>36.506751000000001</v>
      </c>
      <c r="AT47">
        <v>14.9968</v>
      </c>
      <c r="AU47">
        <v>0</v>
      </c>
      <c r="AV47">
        <v>17.428712999999998</v>
      </c>
      <c r="AW47">
        <v>57.448765000000002</v>
      </c>
      <c r="AX47">
        <v>3.2434699999999999</v>
      </c>
      <c r="AY47">
        <v>0</v>
      </c>
      <c r="AZ47">
        <f t="shared" si="0"/>
        <v>95.664675000000003</v>
      </c>
      <c r="BA47">
        <f t="shared" si="1"/>
        <v>2925.3078099999998</v>
      </c>
      <c r="BD47">
        <v>4.2938999999999998</v>
      </c>
      <c r="BE47">
        <v>0</v>
      </c>
      <c r="BF47">
        <v>2.2668000000000001E-2</v>
      </c>
      <c r="BG47">
        <v>0</v>
      </c>
      <c r="BH47">
        <v>1.1150000000000001E-3</v>
      </c>
      <c r="BI47">
        <v>0.84606800000000004</v>
      </c>
      <c r="BJ47">
        <v>0</v>
      </c>
      <c r="BK47">
        <v>2.0135E-2</v>
      </c>
      <c r="BL47">
        <v>0</v>
      </c>
      <c r="BM47">
        <v>0</v>
      </c>
      <c r="BN47">
        <v>0</v>
      </c>
      <c r="BO47">
        <v>2.0099999999999998</v>
      </c>
      <c r="BP47">
        <v>2.1800000000000002</v>
      </c>
      <c r="BQ47">
        <v>3.542468</v>
      </c>
      <c r="BR47">
        <v>4.2252549999999998</v>
      </c>
      <c r="BS47">
        <v>1.62</v>
      </c>
      <c r="BT47">
        <v>0</v>
      </c>
      <c r="BU47">
        <v>2.9693329999999998</v>
      </c>
      <c r="BV47">
        <v>1.341844</v>
      </c>
      <c r="BW47">
        <v>9.34</v>
      </c>
      <c r="BX47">
        <v>2.1006749999999998</v>
      </c>
      <c r="BY47">
        <v>0.25</v>
      </c>
      <c r="BZ47">
        <v>1.938104</v>
      </c>
      <c r="CA47">
        <v>3.5116900000000002</v>
      </c>
      <c r="CB47">
        <v>1.84</v>
      </c>
      <c r="CC47">
        <v>1.4</v>
      </c>
      <c r="CD47">
        <v>1.37</v>
      </c>
      <c r="CE47">
        <v>2</v>
      </c>
      <c r="CF47">
        <v>0.23</v>
      </c>
      <c r="CG47">
        <v>3.78</v>
      </c>
      <c r="CH47">
        <v>0</v>
      </c>
      <c r="CI47">
        <v>7.95</v>
      </c>
      <c r="CJ47">
        <v>1.95</v>
      </c>
      <c r="CK47">
        <v>1.84</v>
      </c>
      <c r="CL47">
        <v>5.313701</v>
      </c>
      <c r="CM47">
        <v>1.870228</v>
      </c>
      <c r="CN47">
        <v>3.542468</v>
      </c>
      <c r="CO47">
        <v>2.87</v>
      </c>
      <c r="CP47">
        <v>4.2338469999999999</v>
      </c>
      <c r="CQ47">
        <v>1.3710979999999999</v>
      </c>
      <c r="CR47">
        <v>3.57</v>
      </c>
      <c r="CS47">
        <v>2.406215</v>
      </c>
      <c r="CT47">
        <v>1.9429620000000001</v>
      </c>
      <c r="CU47">
        <v>1.959684</v>
      </c>
      <c r="CV47">
        <v>2.6836869999999999</v>
      </c>
      <c r="CW47">
        <v>1.3275300000000001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95.664675000000003</v>
      </c>
    </row>
    <row r="48" spans="1:114">
      <c r="A48" t="s">
        <v>90</v>
      </c>
      <c r="B48">
        <v>0</v>
      </c>
      <c r="C48">
        <v>26.765523999999999</v>
      </c>
      <c r="D48">
        <v>6.2245400000000002</v>
      </c>
      <c r="E48">
        <v>0</v>
      </c>
      <c r="F48">
        <v>0</v>
      </c>
      <c r="G48">
        <v>25.589649999999999</v>
      </c>
      <c r="H48">
        <v>0</v>
      </c>
      <c r="I48">
        <v>92.763220000000004</v>
      </c>
      <c r="J48">
        <v>0</v>
      </c>
      <c r="K48">
        <v>691.09398399999998</v>
      </c>
      <c r="L48">
        <v>667.07663700000001</v>
      </c>
      <c r="M48">
        <v>47.944277999999997</v>
      </c>
      <c r="N48">
        <v>122.432091</v>
      </c>
      <c r="O48">
        <v>128.451291</v>
      </c>
      <c r="P48">
        <v>109.865746</v>
      </c>
      <c r="Q48">
        <v>22.444044999999999</v>
      </c>
      <c r="R48">
        <v>44.326064000000002</v>
      </c>
      <c r="S48">
        <v>27.350811</v>
      </c>
      <c r="T48">
        <v>2.392833</v>
      </c>
      <c r="U48">
        <v>273.375</v>
      </c>
      <c r="V48">
        <v>20.731850000000001</v>
      </c>
      <c r="W48">
        <v>40.128770000000003</v>
      </c>
      <c r="X48">
        <v>147.515625</v>
      </c>
      <c r="Y48">
        <v>0</v>
      </c>
      <c r="Z48">
        <v>6.5537999999999998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48.251828000000003</v>
      </c>
      <c r="AH48">
        <v>0</v>
      </c>
      <c r="AI48">
        <v>0</v>
      </c>
      <c r="AJ48">
        <v>0</v>
      </c>
      <c r="AK48">
        <v>65.426237999999998</v>
      </c>
      <c r="AL48">
        <v>2.3239999999999998</v>
      </c>
      <c r="AM48">
        <v>18.108732</v>
      </c>
      <c r="AN48">
        <v>0.86402999999999996</v>
      </c>
      <c r="AO48">
        <v>0</v>
      </c>
      <c r="AP48">
        <v>0.89670000000000005</v>
      </c>
      <c r="AQ48">
        <v>13.649349000000001</v>
      </c>
      <c r="AR48">
        <v>47.472000000000001</v>
      </c>
      <c r="AS48">
        <v>36.506751000000001</v>
      </c>
      <c r="AT48">
        <v>14.9968</v>
      </c>
      <c r="AU48">
        <v>0</v>
      </c>
      <c r="AV48">
        <v>17.428712999999998</v>
      </c>
      <c r="AW48">
        <v>57.448765000000002</v>
      </c>
      <c r="AX48">
        <v>3.2434699999999999</v>
      </c>
      <c r="AY48">
        <v>0</v>
      </c>
      <c r="AZ48">
        <f t="shared" si="0"/>
        <v>95.664601000000005</v>
      </c>
      <c r="BA48">
        <f t="shared" si="1"/>
        <v>2925.3077359999997</v>
      </c>
      <c r="BD48">
        <v>4.2938999999999998</v>
      </c>
      <c r="BE48">
        <v>0</v>
      </c>
      <c r="BF48">
        <v>2.2594E-2</v>
      </c>
      <c r="BG48">
        <v>0</v>
      </c>
      <c r="BH48">
        <v>1.1150000000000001E-3</v>
      </c>
      <c r="BI48">
        <v>0.84606800000000004</v>
      </c>
      <c r="BJ48">
        <v>0</v>
      </c>
      <c r="BK48">
        <v>2.0135E-2</v>
      </c>
      <c r="BL48">
        <v>0</v>
      </c>
      <c r="BM48">
        <v>0</v>
      </c>
      <c r="BN48">
        <v>0</v>
      </c>
      <c r="BO48">
        <v>2.0099999999999998</v>
      </c>
      <c r="BP48">
        <v>2.1800000000000002</v>
      </c>
      <c r="BQ48">
        <v>3.542468</v>
      </c>
      <c r="BR48">
        <v>4.2252549999999998</v>
      </c>
      <c r="BS48">
        <v>1.62</v>
      </c>
      <c r="BT48">
        <v>0</v>
      </c>
      <c r="BU48">
        <v>2.9693329999999998</v>
      </c>
      <c r="BV48">
        <v>1.341844</v>
      </c>
      <c r="BW48">
        <v>9.34</v>
      </c>
      <c r="BX48">
        <v>2.1006749999999998</v>
      </c>
      <c r="BY48">
        <v>0.25</v>
      </c>
      <c r="BZ48">
        <v>1.938104</v>
      </c>
      <c r="CA48">
        <v>3.5116900000000002</v>
      </c>
      <c r="CB48">
        <v>1.84</v>
      </c>
      <c r="CC48">
        <v>1.4</v>
      </c>
      <c r="CD48">
        <v>1.37</v>
      </c>
      <c r="CE48">
        <v>2</v>
      </c>
      <c r="CF48">
        <v>0.23</v>
      </c>
      <c r="CG48">
        <v>3.78</v>
      </c>
      <c r="CH48">
        <v>0</v>
      </c>
      <c r="CI48">
        <v>7.95</v>
      </c>
      <c r="CJ48">
        <v>1.95</v>
      </c>
      <c r="CK48">
        <v>1.84</v>
      </c>
      <c r="CL48">
        <v>5.313701</v>
      </c>
      <c r="CM48">
        <v>1.870228</v>
      </c>
      <c r="CN48">
        <v>3.542468</v>
      </c>
      <c r="CO48">
        <v>2.87</v>
      </c>
      <c r="CP48">
        <v>4.2338469999999999</v>
      </c>
      <c r="CQ48">
        <v>1.3710979999999999</v>
      </c>
      <c r="CR48">
        <v>3.57</v>
      </c>
      <c r="CS48">
        <v>2.406215</v>
      </c>
      <c r="CT48">
        <v>1.9429620000000001</v>
      </c>
      <c r="CU48">
        <v>1.959684</v>
      </c>
      <c r="CV48">
        <v>2.6836869999999999</v>
      </c>
      <c r="CW48">
        <v>1.3275300000000001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95.664601000000005</v>
      </c>
    </row>
    <row r="49" spans="1:114">
      <c r="A49" t="s">
        <v>91</v>
      </c>
      <c r="B49">
        <v>0</v>
      </c>
      <c r="C49">
        <v>26.765523999999999</v>
      </c>
      <c r="D49">
        <v>6.2245400000000002</v>
      </c>
      <c r="E49">
        <v>0</v>
      </c>
      <c r="F49">
        <v>0</v>
      </c>
      <c r="G49">
        <v>25.589649999999999</v>
      </c>
      <c r="H49">
        <v>0</v>
      </c>
      <c r="I49">
        <v>97.952770999999998</v>
      </c>
      <c r="J49">
        <v>0</v>
      </c>
      <c r="K49">
        <v>691.09398399999998</v>
      </c>
      <c r="L49">
        <v>667.07663700000001</v>
      </c>
      <c r="M49">
        <v>47.944277999999997</v>
      </c>
      <c r="N49">
        <v>122.432091</v>
      </c>
      <c r="O49">
        <v>128.451291</v>
      </c>
      <c r="P49">
        <v>109.865746</v>
      </c>
      <c r="Q49">
        <v>22.444044999999999</v>
      </c>
      <c r="R49">
        <v>44.326064000000002</v>
      </c>
      <c r="S49">
        <v>27.350811</v>
      </c>
      <c r="T49">
        <v>2.392833</v>
      </c>
      <c r="U49">
        <v>273.375</v>
      </c>
      <c r="V49">
        <v>20.731850000000001</v>
      </c>
      <c r="W49">
        <v>40.128770000000003</v>
      </c>
      <c r="X49">
        <v>147.515625</v>
      </c>
      <c r="Y49">
        <v>0</v>
      </c>
      <c r="Z49">
        <v>6.5537999999999998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48.251828000000003</v>
      </c>
      <c r="AH49">
        <v>0</v>
      </c>
      <c r="AI49">
        <v>0</v>
      </c>
      <c r="AJ49">
        <v>0</v>
      </c>
      <c r="AK49">
        <v>65.426237999999998</v>
      </c>
      <c r="AL49">
        <v>2.3239999999999998</v>
      </c>
      <c r="AM49">
        <v>18.108732</v>
      </c>
      <c r="AN49">
        <v>0.86402999999999996</v>
      </c>
      <c r="AO49">
        <v>0</v>
      </c>
      <c r="AP49">
        <v>0.89670000000000005</v>
      </c>
      <c r="AQ49">
        <v>13.649349000000001</v>
      </c>
      <c r="AR49">
        <v>47.472000000000001</v>
      </c>
      <c r="AS49">
        <v>36.506751000000001</v>
      </c>
      <c r="AT49">
        <v>14.9968</v>
      </c>
      <c r="AU49">
        <v>0</v>
      </c>
      <c r="AV49">
        <v>17.428712999999998</v>
      </c>
      <c r="AW49">
        <v>57.448765000000002</v>
      </c>
      <c r="AX49">
        <v>3.2434699999999999</v>
      </c>
      <c r="AY49">
        <v>0</v>
      </c>
      <c r="AZ49">
        <f t="shared" si="0"/>
        <v>95.684526000000005</v>
      </c>
      <c r="BA49">
        <f t="shared" si="1"/>
        <v>2930.5172119999997</v>
      </c>
      <c r="BD49">
        <v>4.2938999999999998</v>
      </c>
      <c r="BE49">
        <v>0</v>
      </c>
      <c r="BF49">
        <v>2.2519000000000001E-2</v>
      </c>
      <c r="BG49">
        <v>0</v>
      </c>
      <c r="BH49">
        <v>1.1150000000000001E-3</v>
      </c>
      <c r="BI49">
        <v>0.84606800000000004</v>
      </c>
      <c r="BJ49">
        <v>0</v>
      </c>
      <c r="BK49">
        <v>2.0135E-2</v>
      </c>
      <c r="BL49">
        <v>0</v>
      </c>
      <c r="BM49">
        <v>0</v>
      </c>
      <c r="BN49">
        <v>0</v>
      </c>
      <c r="BO49">
        <v>2.0099999999999998</v>
      </c>
      <c r="BP49">
        <v>2.1800000000000002</v>
      </c>
      <c r="BQ49">
        <v>3.542468</v>
      </c>
      <c r="BR49">
        <v>4.2252549999999998</v>
      </c>
      <c r="BS49">
        <v>1.62</v>
      </c>
      <c r="BT49">
        <v>0</v>
      </c>
      <c r="BU49">
        <v>2.9693329999999998</v>
      </c>
      <c r="BV49">
        <v>1.341844</v>
      </c>
      <c r="BW49">
        <v>9.34</v>
      </c>
      <c r="BX49">
        <v>2.1006749999999998</v>
      </c>
      <c r="BY49">
        <v>0.25</v>
      </c>
      <c r="BZ49">
        <v>1.938104</v>
      </c>
      <c r="CA49">
        <v>3.5116900000000002</v>
      </c>
      <c r="CB49">
        <v>1.84</v>
      </c>
      <c r="CC49">
        <v>1.4</v>
      </c>
      <c r="CD49">
        <v>1.37</v>
      </c>
      <c r="CE49">
        <v>2.02</v>
      </c>
      <c r="CF49">
        <v>0.23</v>
      </c>
      <c r="CG49">
        <v>3.78</v>
      </c>
      <c r="CH49">
        <v>0</v>
      </c>
      <c r="CI49">
        <v>7.95</v>
      </c>
      <c r="CJ49">
        <v>1.95</v>
      </c>
      <c r="CK49">
        <v>1.84</v>
      </c>
      <c r="CL49">
        <v>5.313701</v>
      </c>
      <c r="CM49">
        <v>1.870228</v>
      </c>
      <c r="CN49">
        <v>3.542468</v>
      </c>
      <c r="CO49">
        <v>2.87</v>
      </c>
      <c r="CP49">
        <v>4.2338469999999999</v>
      </c>
      <c r="CQ49">
        <v>1.3710979999999999</v>
      </c>
      <c r="CR49">
        <v>3.57</v>
      </c>
      <c r="CS49">
        <v>2.406215</v>
      </c>
      <c r="CT49">
        <v>1.9429620000000001</v>
      </c>
      <c r="CU49">
        <v>1.959684</v>
      </c>
      <c r="CV49">
        <v>2.6836869999999999</v>
      </c>
      <c r="CW49">
        <v>1.3275300000000001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95.684526000000005</v>
      </c>
    </row>
    <row r="50" spans="1:114">
      <c r="A50" t="s">
        <v>92</v>
      </c>
      <c r="B50">
        <v>0</v>
      </c>
      <c r="C50">
        <v>26.765523999999999</v>
      </c>
      <c r="D50">
        <v>6.2245400000000002</v>
      </c>
      <c r="E50">
        <v>0</v>
      </c>
      <c r="F50">
        <v>0</v>
      </c>
      <c r="G50">
        <v>25.589649999999999</v>
      </c>
      <c r="H50">
        <v>0</v>
      </c>
      <c r="I50">
        <v>97.952770999999998</v>
      </c>
      <c r="J50">
        <v>0</v>
      </c>
      <c r="K50">
        <v>691.09398399999998</v>
      </c>
      <c r="L50">
        <v>667.07663700000001</v>
      </c>
      <c r="M50">
        <v>47.944277999999997</v>
      </c>
      <c r="N50">
        <v>122.432091</v>
      </c>
      <c r="O50">
        <v>128.451291</v>
      </c>
      <c r="P50">
        <v>109.865746</v>
      </c>
      <c r="Q50">
        <v>22.444044999999999</v>
      </c>
      <c r="R50">
        <v>44.326064000000002</v>
      </c>
      <c r="S50">
        <v>27.350811</v>
      </c>
      <c r="T50">
        <v>2.392833</v>
      </c>
      <c r="U50">
        <v>273.375</v>
      </c>
      <c r="V50">
        <v>20.731850000000001</v>
      </c>
      <c r="W50">
        <v>40.128770000000003</v>
      </c>
      <c r="X50">
        <v>147.515625</v>
      </c>
      <c r="Y50">
        <v>0</v>
      </c>
      <c r="Z50">
        <v>6.5537999999999998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48.251828000000003</v>
      </c>
      <c r="AH50">
        <v>0</v>
      </c>
      <c r="AI50">
        <v>0</v>
      </c>
      <c r="AJ50">
        <v>0</v>
      </c>
      <c r="AK50">
        <v>65.426237999999998</v>
      </c>
      <c r="AL50">
        <v>2.3239999999999998</v>
      </c>
      <c r="AM50">
        <v>18.108732</v>
      </c>
      <c r="AN50">
        <v>0.86402999999999996</v>
      </c>
      <c r="AO50">
        <v>0</v>
      </c>
      <c r="AP50">
        <v>0.89670000000000005</v>
      </c>
      <c r="AQ50">
        <v>13.649349000000001</v>
      </c>
      <c r="AR50">
        <v>47.472000000000001</v>
      </c>
      <c r="AS50">
        <v>36.506751000000001</v>
      </c>
      <c r="AT50">
        <v>14.9968</v>
      </c>
      <c r="AU50">
        <v>0</v>
      </c>
      <c r="AV50">
        <v>17.428712999999998</v>
      </c>
      <c r="AW50">
        <v>57.448765000000002</v>
      </c>
      <c r="AX50">
        <v>3.2434699999999999</v>
      </c>
      <c r="AY50">
        <v>0</v>
      </c>
      <c r="AZ50">
        <f t="shared" si="0"/>
        <v>95.684452000000007</v>
      </c>
      <c r="BA50">
        <f t="shared" si="1"/>
        <v>2930.5171379999997</v>
      </c>
      <c r="BD50">
        <v>4.2938999999999998</v>
      </c>
      <c r="BE50">
        <v>0</v>
      </c>
      <c r="BF50">
        <v>2.2445E-2</v>
      </c>
      <c r="BG50">
        <v>0</v>
      </c>
      <c r="BH50">
        <v>1.1150000000000001E-3</v>
      </c>
      <c r="BI50">
        <v>0.84606800000000004</v>
      </c>
      <c r="BJ50">
        <v>0</v>
      </c>
      <c r="BK50">
        <v>2.0135E-2</v>
      </c>
      <c r="BL50">
        <v>0</v>
      </c>
      <c r="BM50">
        <v>0</v>
      </c>
      <c r="BN50">
        <v>0</v>
      </c>
      <c r="BO50">
        <v>2.0099999999999998</v>
      </c>
      <c r="BP50">
        <v>2.1800000000000002</v>
      </c>
      <c r="BQ50">
        <v>3.542468</v>
      </c>
      <c r="BR50">
        <v>4.2252549999999998</v>
      </c>
      <c r="BS50">
        <v>1.62</v>
      </c>
      <c r="BT50">
        <v>0</v>
      </c>
      <c r="BU50">
        <v>2.9693329999999998</v>
      </c>
      <c r="BV50">
        <v>1.341844</v>
      </c>
      <c r="BW50">
        <v>9.34</v>
      </c>
      <c r="BX50">
        <v>2.1006749999999998</v>
      </c>
      <c r="BY50">
        <v>0.25</v>
      </c>
      <c r="BZ50">
        <v>1.938104</v>
      </c>
      <c r="CA50">
        <v>3.5116900000000002</v>
      </c>
      <c r="CB50">
        <v>1.84</v>
      </c>
      <c r="CC50">
        <v>1.4</v>
      </c>
      <c r="CD50">
        <v>1.37</v>
      </c>
      <c r="CE50">
        <v>2.02</v>
      </c>
      <c r="CF50">
        <v>0.23</v>
      </c>
      <c r="CG50">
        <v>3.78</v>
      </c>
      <c r="CH50">
        <v>0</v>
      </c>
      <c r="CI50">
        <v>7.95</v>
      </c>
      <c r="CJ50">
        <v>1.95</v>
      </c>
      <c r="CK50">
        <v>1.84</v>
      </c>
      <c r="CL50">
        <v>5.313701</v>
      </c>
      <c r="CM50">
        <v>1.870228</v>
      </c>
      <c r="CN50">
        <v>3.542468</v>
      </c>
      <c r="CO50">
        <v>2.87</v>
      </c>
      <c r="CP50">
        <v>4.2338469999999999</v>
      </c>
      <c r="CQ50">
        <v>1.3710979999999999</v>
      </c>
      <c r="CR50">
        <v>3.57</v>
      </c>
      <c r="CS50">
        <v>2.406215</v>
      </c>
      <c r="CT50">
        <v>1.9429620000000001</v>
      </c>
      <c r="CU50">
        <v>1.959684</v>
      </c>
      <c r="CV50">
        <v>2.6836869999999999</v>
      </c>
      <c r="CW50">
        <v>1.3275300000000001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95.684452000000007</v>
      </c>
    </row>
    <row r="51" spans="1:114">
      <c r="A51" t="s">
        <v>93</v>
      </c>
      <c r="B51">
        <v>0</v>
      </c>
      <c r="C51">
        <v>26.516542000000001</v>
      </c>
      <c r="D51">
        <v>6.2245400000000002</v>
      </c>
      <c r="E51">
        <v>0</v>
      </c>
      <c r="F51">
        <v>0</v>
      </c>
      <c r="G51">
        <v>25.589649999999999</v>
      </c>
      <c r="H51">
        <v>0</v>
      </c>
      <c r="I51">
        <v>97.952770999999998</v>
      </c>
      <c r="J51">
        <v>0</v>
      </c>
      <c r="K51">
        <v>691.09398399999998</v>
      </c>
      <c r="L51">
        <v>667.07663700000001</v>
      </c>
      <c r="M51">
        <v>47.944277999999997</v>
      </c>
      <c r="N51">
        <v>122.432091</v>
      </c>
      <c r="O51">
        <v>128.451291</v>
      </c>
      <c r="P51">
        <v>109.865746</v>
      </c>
      <c r="Q51">
        <v>22.444044999999999</v>
      </c>
      <c r="R51">
        <v>44.326064000000002</v>
      </c>
      <c r="S51">
        <v>27.350811</v>
      </c>
      <c r="T51">
        <v>2.392833</v>
      </c>
      <c r="U51">
        <v>273.375</v>
      </c>
      <c r="V51">
        <v>20.731850000000001</v>
      </c>
      <c r="W51">
        <v>40.128770000000003</v>
      </c>
      <c r="X51">
        <v>147.515625</v>
      </c>
      <c r="Y51">
        <v>0</v>
      </c>
      <c r="Z51">
        <v>6.5537999999999998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48.251828000000003</v>
      </c>
      <c r="AH51">
        <v>0</v>
      </c>
      <c r="AI51">
        <v>0</v>
      </c>
      <c r="AJ51">
        <v>0</v>
      </c>
      <c r="AK51">
        <v>65.426237999999998</v>
      </c>
      <c r="AL51">
        <v>12.782</v>
      </c>
      <c r="AM51">
        <v>18.108732</v>
      </c>
      <c r="AN51">
        <v>0.86402999999999996</v>
      </c>
      <c r="AO51">
        <v>0</v>
      </c>
      <c r="AP51">
        <v>0</v>
      </c>
      <c r="AQ51">
        <v>13.649349000000001</v>
      </c>
      <c r="AR51">
        <v>47.472000000000001</v>
      </c>
      <c r="AS51">
        <v>36.506751000000001</v>
      </c>
      <c r="AT51">
        <v>14.9968</v>
      </c>
      <c r="AU51">
        <v>0</v>
      </c>
      <c r="AV51">
        <v>17.428712999999998</v>
      </c>
      <c r="AW51">
        <v>57.448765000000002</v>
      </c>
      <c r="AX51">
        <v>3.2434699999999999</v>
      </c>
      <c r="AY51">
        <v>0</v>
      </c>
      <c r="AZ51">
        <f t="shared" si="0"/>
        <v>95.684143000000006</v>
      </c>
      <c r="BA51">
        <f t="shared" si="1"/>
        <v>2939.8291469999999</v>
      </c>
      <c r="BD51">
        <v>4.2938999999999998</v>
      </c>
      <c r="BE51">
        <v>0</v>
      </c>
      <c r="BF51">
        <v>2.2296E-2</v>
      </c>
      <c r="BG51">
        <v>0</v>
      </c>
      <c r="BH51">
        <v>1.1150000000000001E-3</v>
      </c>
      <c r="BI51">
        <v>0.84606800000000004</v>
      </c>
      <c r="BJ51">
        <v>0</v>
      </c>
      <c r="BK51">
        <v>1.9975E-2</v>
      </c>
      <c r="BL51">
        <v>0</v>
      </c>
      <c r="BM51">
        <v>0</v>
      </c>
      <c r="BN51">
        <v>0</v>
      </c>
      <c r="BO51">
        <v>2.0099999999999998</v>
      </c>
      <c r="BP51">
        <v>2.1800000000000002</v>
      </c>
      <c r="BQ51">
        <v>3.542468</v>
      </c>
      <c r="BR51">
        <v>4.2252549999999998</v>
      </c>
      <c r="BS51">
        <v>1.62</v>
      </c>
      <c r="BT51">
        <v>0</v>
      </c>
      <c r="BU51">
        <v>2.9693329999999998</v>
      </c>
      <c r="BV51">
        <v>1.341844</v>
      </c>
      <c r="BW51">
        <v>9.34</v>
      </c>
      <c r="BX51">
        <v>2.1006749999999998</v>
      </c>
      <c r="BY51">
        <v>0.25</v>
      </c>
      <c r="BZ51">
        <v>1.938104</v>
      </c>
      <c r="CA51">
        <v>3.5116900000000002</v>
      </c>
      <c r="CB51">
        <v>1.84</v>
      </c>
      <c r="CC51">
        <v>1.4</v>
      </c>
      <c r="CD51">
        <v>1.37</v>
      </c>
      <c r="CE51">
        <v>2.02</v>
      </c>
      <c r="CF51">
        <v>0.23</v>
      </c>
      <c r="CG51">
        <v>3.78</v>
      </c>
      <c r="CH51">
        <v>0</v>
      </c>
      <c r="CI51">
        <v>7.95</v>
      </c>
      <c r="CJ51">
        <v>1.95</v>
      </c>
      <c r="CK51">
        <v>1.84</v>
      </c>
      <c r="CL51">
        <v>5.313701</v>
      </c>
      <c r="CM51">
        <v>1.870228</v>
      </c>
      <c r="CN51">
        <v>3.542468</v>
      </c>
      <c r="CO51">
        <v>2.87</v>
      </c>
      <c r="CP51">
        <v>4.2338469999999999</v>
      </c>
      <c r="CQ51">
        <v>1.3710979999999999</v>
      </c>
      <c r="CR51">
        <v>3.57</v>
      </c>
      <c r="CS51">
        <v>2.406215</v>
      </c>
      <c r="CT51">
        <v>1.9429620000000001</v>
      </c>
      <c r="CU51">
        <v>1.959684</v>
      </c>
      <c r="CV51">
        <v>2.6836869999999999</v>
      </c>
      <c r="CW51">
        <v>1.3275300000000001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95.684143000000006</v>
      </c>
    </row>
    <row r="52" spans="1:114">
      <c r="A52" t="s">
        <v>94</v>
      </c>
      <c r="B52">
        <v>0</v>
      </c>
      <c r="C52">
        <v>26.516542000000001</v>
      </c>
      <c r="D52">
        <v>6.2245400000000002</v>
      </c>
      <c r="E52">
        <v>0</v>
      </c>
      <c r="F52">
        <v>0</v>
      </c>
      <c r="G52">
        <v>25.589649999999999</v>
      </c>
      <c r="H52">
        <v>0</v>
      </c>
      <c r="I52">
        <v>97.952770999999998</v>
      </c>
      <c r="J52">
        <v>0</v>
      </c>
      <c r="K52">
        <v>691.09398399999998</v>
      </c>
      <c r="L52">
        <v>667.07663700000001</v>
      </c>
      <c r="M52">
        <v>47.944277999999997</v>
      </c>
      <c r="N52">
        <v>122.432091</v>
      </c>
      <c r="O52">
        <v>128.451291</v>
      </c>
      <c r="P52">
        <v>109.865746</v>
      </c>
      <c r="Q52">
        <v>22.444044999999999</v>
      </c>
      <c r="R52">
        <v>44.326064000000002</v>
      </c>
      <c r="S52">
        <v>27.350811</v>
      </c>
      <c r="T52">
        <v>2.392833</v>
      </c>
      <c r="U52">
        <v>273.375</v>
      </c>
      <c r="V52">
        <v>20.731850000000001</v>
      </c>
      <c r="W52">
        <v>40.128770000000003</v>
      </c>
      <c r="X52">
        <v>147.515625</v>
      </c>
      <c r="Y52">
        <v>0</v>
      </c>
      <c r="Z52">
        <v>6.5537999999999998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48.251828000000003</v>
      </c>
      <c r="AH52">
        <v>0</v>
      </c>
      <c r="AI52">
        <v>0</v>
      </c>
      <c r="AJ52">
        <v>0</v>
      </c>
      <c r="AK52">
        <v>65.426237999999998</v>
      </c>
      <c r="AL52">
        <v>12.782</v>
      </c>
      <c r="AM52">
        <v>18.108732</v>
      </c>
      <c r="AN52">
        <v>0.86402999999999996</v>
      </c>
      <c r="AO52">
        <v>0</v>
      </c>
      <c r="AP52">
        <v>0</v>
      </c>
      <c r="AQ52">
        <v>13.649349000000001</v>
      </c>
      <c r="AR52">
        <v>47.472000000000001</v>
      </c>
      <c r="AS52">
        <v>36.506751000000001</v>
      </c>
      <c r="AT52">
        <v>14.9968</v>
      </c>
      <c r="AU52">
        <v>0</v>
      </c>
      <c r="AV52">
        <v>17.428712999999998</v>
      </c>
      <c r="AW52">
        <v>57.448765000000002</v>
      </c>
      <c r="AX52">
        <v>3.2434699999999999</v>
      </c>
      <c r="AY52">
        <v>0</v>
      </c>
      <c r="AZ52">
        <f t="shared" si="0"/>
        <v>95.684143000000006</v>
      </c>
      <c r="BA52">
        <f t="shared" si="1"/>
        <v>2939.8291469999999</v>
      </c>
      <c r="BD52">
        <v>4.2938999999999998</v>
      </c>
      <c r="BE52">
        <v>0</v>
      </c>
      <c r="BF52">
        <v>2.2296E-2</v>
      </c>
      <c r="BG52">
        <v>0</v>
      </c>
      <c r="BH52">
        <v>1.1150000000000001E-3</v>
      </c>
      <c r="BI52">
        <v>0.84606800000000004</v>
      </c>
      <c r="BJ52">
        <v>0</v>
      </c>
      <c r="BK52">
        <v>1.9975E-2</v>
      </c>
      <c r="BL52">
        <v>0</v>
      </c>
      <c r="BM52">
        <v>0</v>
      </c>
      <c r="BN52">
        <v>0</v>
      </c>
      <c r="BO52">
        <v>2.0099999999999998</v>
      </c>
      <c r="BP52">
        <v>2.1800000000000002</v>
      </c>
      <c r="BQ52">
        <v>3.542468</v>
      </c>
      <c r="BR52">
        <v>4.2252549999999998</v>
      </c>
      <c r="BS52">
        <v>1.62</v>
      </c>
      <c r="BT52">
        <v>0</v>
      </c>
      <c r="BU52">
        <v>2.9693329999999998</v>
      </c>
      <c r="BV52">
        <v>1.341844</v>
      </c>
      <c r="BW52">
        <v>9.34</v>
      </c>
      <c r="BX52">
        <v>2.1006749999999998</v>
      </c>
      <c r="BY52">
        <v>0.25</v>
      </c>
      <c r="BZ52">
        <v>1.938104</v>
      </c>
      <c r="CA52">
        <v>3.5116900000000002</v>
      </c>
      <c r="CB52">
        <v>1.84</v>
      </c>
      <c r="CC52">
        <v>1.4</v>
      </c>
      <c r="CD52">
        <v>1.37</v>
      </c>
      <c r="CE52">
        <v>2.02</v>
      </c>
      <c r="CF52">
        <v>0.23</v>
      </c>
      <c r="CG52">
        <v>3.78</v>
      </c>
      <c r="CH52">
        <v>0</v>
      </c>
      <c r="CI52">
        <v>7.95</v>
      </c>
      <c r="CJ52">
        <v>1.95</v>
      </c>
      <c r="CK52">
        <v>1.84</v>
      </c>
      <c r="CL52">
        <v>5.313701</v>
      </c>
      <c r="CM52">
        <v>1.870228</v>
      </c>
      <c r="CN52">
        <v>3.542468</v>
      </c>
      <c r="CO52">
        <v>2.87</v>
      </c>
      <c r="CP52">
        <v>4.2338469999999999</v>
      </c>
      <c r="CQ52">
        <v>1.3710979999999999</v>
      </c>
      <c r="CR52">
        <v>3.57</v>
      </c>
      <c r="CS52">
        <v>2.406215</v>
      </c>
      <c r="CT52">
        <v>1.9429620000000001</v>
      </c>
      <c r="CU52">
        <v>1.959684</v>
      </c>
      <c r="CV52">
        <v>2.6836869999999999</v>
      </c>
      <c r="CW52">
        <v>1.3275300000000001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95.684143000000006</v>
      </c>
    </row>
    <row r="53" spans="1:114">
      <c r="A53" t="s">
        <v>95</v>
      </c>
      <c r="B53">
        <v>0</v>
      </c>
      <c r="C53">
        <v>26.516542000000001</v>
      </c>
      <c r="D53">
        <v>6.2245400000000002</v>
      </c>
      <c r="E53">
        <v>0</v>
      </c>
      <c r="F53">
        <v>0</v>
      </c>
      <c r="G53">
        <v>25.589649999999999</v>
      </c>
      <c r="H53">
        <v>0</v>
      </c>
      <c r="I53">
        <v>97.952770999999998</v>
      </c>
      <c r="J53">
        <v>0</v>
      </c>
      <c r="K53">
        <v>691.09398399999998</v>
      </c>
      <c r="L53">
        <v>667.07663700000001</v>
      </c>
      <c r="M53">
        <v>47.944277999999997</v>
      </c>
      <c r="N53">
        <v>122.432091</v>
      </c>
      <c r="O53">
        <v>128.451291</v>
      </c>
      <c r="P53">
        <v>109.865746</v>
      </c>
      <c r="Q53">
        <v>22.444044999999999</v>
      </c>
      <c r="R53">
        <v>44.326064000000002</v>
      </c>
      <c r="S53">
        <v>27.350811</v>
      </c>
      <c r="T53">
        <v>2.392833</v>
      </c>
      <c r="U53">
        <v>273.375</v>
      </c>
      <c r="V53">
        <v>20.731850000000001</v>
      </c>
      <c r="W53">
        <v>40.128770000000003</v>
      </c>
      <c r="X53">
        <v>147.515625</v>
      </c>
      <c r="Y53">
        <v>0</v>
      </c>
      <c r="Z53">
        <v>6.5537999999999998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48.251828000000003</v>
      </c>
      <c r="AH53">
        <v>0</v>
      </c>
      <c r="AI53">
        <v>0</v>
      </c>
      <c r="AJ53">
        <v>0</v>
      </c>
      <c r="AK53">
        <v>65.426237999999998</v>
      </c>
      <c r="AL53">
        <v>25.564</v>
      </c>
      <c r="AM53">
        <v>18.108732</v>
      </c>
      <c r="AN53">
        <v>0.86402999999999996</v>
      </c>
      <c r="AO53">
        <v>0</v>
      </c>
      <c r="AP53">
        <v>0</v>
      </c>
      <c r="AQ53">
        <v>13.649349000000001</v>
      </c>
      <c r="AR53">
        <v>47.472000000000001</v>
      </c>
      <c r="AS53">
        <v>36.506751000000001</v>
      </c>
      <c r="AT53">
        <v>14.9968</v>
      </c>
      <c r="AU53">
        <v>0</v>
      </c>
      <c r="AV53">
        <v>17.428712999999998</v>
      </c>
      <c r="AW53">
        <v>57.448765000000002</v>
      </c>
      <c r="AX53">
        <v>3.2434699999999999</v>
      </c>
      <c r="AY53">
        <v>0</v>
      </c>
      <c r="AZ53">
        <f t="shared" si="0"/>
        <v>95.214143000000007</v>
      </c>
      <c r="BA53">
        <f t="shared" si="1"/>
        <v>2952.1411469999998</v>
      </c>
      <c r="BD53">
        <v>4.2938999999999998</v>
      </c>
      <c r="BE53">
        <v>0</v>
      </c>
      <c r="BF53">
        <v>2.2296E-2</v>
      </c>
      <c r="BG53">
        <v>0</v>
      </c>
      <c r="BH53">
        <v>1.1150000000000001E-3</v>
      </c>
      <c r="BI53">
        <v>0.84606800000000004</v>
      </c>
      <c r="BJ53">
        <v>0</v>
      </c>
      <c r="BK53">
        <v>1.9975E-2</v>
      </c>
      <c r="BL53">
        <v>0</v>
      </c>
      <c r="BM53">
        <v>0</v>
      </c>
      <c r="BN53">
        <v>0</v>
      </c>
      <c r="BO53">
        <v>2.0099999999999998</v>
      </c>
      <c r="BP53">
        <v>2.1800000000000002</v>
      </c>
      <c r="BQ53">
        <v>3.542468</v>
      </c>
      <c r="BR53">
        <v>4.2252549999999998</v>
      </c>
      <c r="BS53">
        <v>1.62</v>
      </c>
      <c r="BT53">
        <v>0</v>
      </c>
      <c r="BU53">
        <v>2.9693329999999998</v>
      </c>
      <c r="BV53">
        <v>1.341844</v>
      </c>
      <c r="BW53">
        <v>9.34</v>
      </c>
      <c r="BX53">
        <v>2.1006749999999998</v>
      </c>
      <c r="BY53">
        <v>0.25</v>
      </c>
      <c r="BZ53">
        <v>1.938104</v>
      </c>
      <c r="CA53">
        <v>3.5116900000000002</v>
      </c>
      <c r="CB53">
        <v>1.84</v>
      </c>
      <c r="CC53">
        <v>0.93</v>
      </c>
      <c r="CD53">
        <v>1.37</v>
      </c>
      <c r="CE53">
        <v>2.02</v>
      </c>
      <c r="CF53">
        <v>0.23</v>
      </c>
      <c r="CG53">
        <v>3.78</v>
      </c>
      <c r="CH53">
        <v>0</v>
      </c>
      <c r="CI53">
        <v>7.95</v>
      </c>
      <c r="CJ53">
        <v>1.95</v>
      </c>
      <c r="CK53">
        <v>1.84</v>
      </c>
      <c r="CL53">
        <v>5.313701</v>
      </c>
      <c r="CM53">
        <v>1.870228</v>
      </c>
      <c r="CN53">
        <v>3.542468</v>
      </c>
      <c r="CO53">
        <v>2.87</v>
      </c>
      <c r="CP53">
        <v>4.2338469999999999</v>
      </c>
      <c r="CQ53">
        <v>1.3710979999999999</v>
      </c>
      <c r="CR53">
        <v>3.57</v>
      </c>
      <c r="CS53">
        <v>2.406215</v>
      </c>
      <c r="CT53">
        <v>1.9429620000000001</v>
      </c>
      <c r="CU53">
        <v>1.959684</v>
      </c>
      <c r="CV53">
        <v>2.6836869999999999</v>
      </c>
      <c r="CW53">
        <v>1.3275300000000001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95.214143000000007</v>
      </c>
    </row>
    <row r="54" spans="1:114">
      <c r="A54" t="s">
        <v>96</v>
      </c>
      <c r="B54">
        <v>0</v>
      </c>
      <c r="C54">
        <v>26.516542000000001</v>
      </c>
      <c r="D54">
        <v>6.2245400000000002</v>
      </c>
      <c r="E54">
        <v>0</v>
      </c>
      <c r="F54">
        <v>0</v>
      </c>
      <c r="G54">
        <v>25.589649999999999</v>
      </c>
      <c r="H54">
        <v>0</v>
      </c>
      <c r="I54">
        <v>97.952770999999998</v>
      </c>
      <c r="J54">
        <v>0</v>
      </c>
      <c r="K54">
        <v>691.09398399999998</v>
      </c>
      <c r="L54">
        <v>667.07663700000001</v>
      </c>
      <c r="M54">
        <v>47.944277999999997</v>
      </c>
      <c r="N54">
        <v>122.432091</v>
      </c>
      <c r="O54">
        <v>128.451291</v>
      </c>
      <c r="P54">
        <v>109.865746</v>
      </c>
      <c r="Q54">
        <v>22.444044999999999</v>
      </c>
      <c r="R54">
        <v>44.326064000000002</v>
      </c>
      <c r="S54">
        <v>27.350811</v>
      </c>
      <c r="T54">
        <v>2.392833</v>
      </c>
      <c r="U54">
        <v>273.375</v>
      </c>
      <c r="V54">
        <v>20.731850000000001</v>
      </c>
      <c r="W54">
        <v>40.128770000000003</v>
      </c>
      <c r="X54">
        <v>147.515625</v>
      </c>
      <c r="Y54">
        <v>0</v>
      </c>
      <c r="Z54">
        <v>6.5537999999999998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48.251828000000003</v>
      </c>
      <c r="AH54">
        <v>0</v>
      </c>
      <c r="AI54">
        <v>0</v>
      </c>
      <c r="AJ54">
        <v>0</v>
      </c>
      <c r="AK54">
        <v>65.426237999999998</v>
      </c>
      <c r="AL54">
        <v>82.501999999999995</v>
      </c>
      <c r="AM54">
        <v>18.108732</v>
      </c>
      <c r="AN54">
        <v>0.86402999999999996</v>
      </c>
      <c r="AO54">
        <v>0</v>
      </c>
      <c r="AP54">
        <v>0</v>
      </c>
      <c r="AQ54">
        <v>13.649349000000001</v>
      </c>
      <c r="AR54">
        <v>47.472000000000001</v>
      </c>
      <c r="AS54">
        <v>36.506751000000001</v>
      </c>
      <c r="AT54">
        <v>14.9968</v>
      </c>
      <c r="AU54">
        <v>0</v>
      </c>
      <c r="AV54">
        <v>17.428712999999998</v>
      </c>
      <c r="AW54">
        <v>57.448765000000002</v>
      </c>
      <c r="AX54">
        <v>3.2434699999999999</v>
      </c>
      <c r="AY54">
        <v>0</v>
      </c>
      <c r="AZ54">
        <f t="shared" si="0"/>
        <v>95.154143000000019</v>
      </c>
      <c r="BA54">
        <f t="shared" si="1"/>
        <v>3009.019147</v>
      </c>
      <c r="BD54">
        <v>4.2938999999999998</v>
      </c>
      <c r="BE54">
        <v>0</v>
      </c>
      <c r="BF54">
        <v>2.2296E-2</v>
      </c>
      <c r="BG54">
        <v>0</v>
      </c>
      <c r="BH54">
        <v>1.1150000000000001E-3</v>
      </c>
      <c r="BI54">
        <v>0.84606800000000004</v>
      </c>
      <c r="BJ54">
        <v>0</v>
      </c>
      <c r="BK54">
        <v>1.9975E-2</v>
      </c>
      <c r="BL54">
        <v>0</v>
      </c>
      <c r="BM54">
        <v>0</v>
      </c>
      <c r="BN54">
        <v>0</v>
      </c>
      <c r="BO54">
        <v>2.0099999999999998</v>
      </c>
      <c r="BP54">
        <v>2.1800000000000002</v>
      </c>
      <c r="BQ54">
        <v>3.542468</v>
      </c>
      <c r="BR54">
        <v>4.2252549999999998</v>
      </c>
      <c r="BS54">
        <v>1.62</v>
      </c>
      <c r="BT54">
        <v>0</v>
      </c>
      <c r="BU54">
        <v>2.9693329999999998</v>
      </c>
      <c r="BV54">
        <v>1.341844</v>
      </c>
      <c r="BW54">
        <v>9.34</v>
      </c>
      <c r="BX54">
        <v>2.1006749999999998</v>
      </c>
      <c r="BY54">
        <v>0.25</v>
      </c>
      <c r="BZ54">
        <v>1.938104</v>
      </c>
      <c r="CA54">
        <v>3.5116900000000002</v>
      </c>
      <c r="CB54">
        <v>1.84</v>
      </c>
      <c r="CC54">
        <v>0.9</v>
      </c>
      <c r="CD54">
        <v>1.34</v>
      </c>
      <c r="CE54">
        <v>2.02</v>
      </c>
      <c r="CF54">
        <v>0.23</v>
      </c>
      <c r="CG54">
        <v>3.78</v>
      </c>
      <c r="CH54">
        <v>0</v>
      </c>
      <c r="CI54">
        <v>7.95</v>
      </c>
      <c r="CJ54">
        <v>1.95</v>
      </c>
      <c r="CK54">
        <v>1.84</v>
      </c>
      <c r="CL54">
        <v>5.313701</v>
      </c>
      <c r="CM54">
        <v>1.870228</v>
      </c>
      <c r="CN54">
        <v>3.542468</v>
      </c>
      <c r="CO54">
        <v>2.87</v>
      </c>
      <c r="CP54">
        <v>4.2338469999999999</v>
      </c>
      <c r="CQ54">
        <v>1.3710979999999999</v>
      </c>
      <c r="CR54">
        <v>3.57</v>
      </c>
      <c r="CS54">
        <v>2.406215</v>
      </c>
      <c r="CT54">
        <v>1.9429620000000001</v>
      </c>
      <c r="CU54">
        <v>1.959684</v>
      </c>
      <c r="CV54">
        <v>2.6836869999999999</v>
      </c>
      <c r="CW54">
        <v>1.3275300000000001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95.154143000000019</v>
      </c>
    </row>
    <row r="55" spans="1:114">
      <c r="A55" t="s">
        <v>97</v>
      </c>
      <c r="B55">
        <v>0</v>
      </c>
      <c r="C55">
        <v>26.516542000000001</v>
      </c>
      <c r="D55">
        <v>6.2245400000000002</v>
      </c>
      <c r="E55">
        <v>0</v>
      </c>
      <c r="F55">
        <v>0</v>
      </c>
      <c r="G55">
        <v>25.589649999999999</v>
      </c>
      <c r="H55">
        <v>0</v>
      </c>
      <c r="I55">
        <v>97.952770999999998</v>
      </c>
      <c r="J55">
        <v>0</v>
      </c>
      <c r="K55">
        <v>691.09398399999998</v>
      </c>
      <c r="L55">
        <v>667.07663700000001</v>
      </c>
      <c r="M55">
        <v>47.944277999999997</v>
      </c>
      <c r="N55">
        <v>122.432091</v>
      </c>
      <c r="O55">
        <v>128.451291</v>
      </c>
      <c r="P55">
        <v>109.865746</v>
      </c>
      <c r="Q55">
        <v>22.444044999999999</v>
      </c>
      <c r="R55">
        <v>44.326064000000002</v>
      </c>
      <c r="S55">
        <v>27.350811</v>
      </c>
      <c r="T55">
        <v>2.392833</v>
      </c>
      <c r="U55">
        <v>273.375</v>
      </c>
      <c r="V55">
        <v>20.731850000000001</v>
      </c>
      <c r="W55">
        <v>40.128770000000003</v>
      </c>
      <c r="X55">
        <v>147.515625</v>
      </c>
      <c r="Y55">
        <v>0</v>
      </c>
      <c r="Z55">
        <v>13.1076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9.1372370000000007</v>
      </c>
      <c r="AG55">
        <v>48.251828000000003</v>
      </c>
      <c r="AH55">
        <v>0</v>
      </c>
      <c r="AI55">
        <v>0</v>
      </c>
      <c r="AJ55">
        <v>0</v>
      </c>
      <c r="AK55">
        <v>65.426237999999998</v>
      </c>
      <c r="AL55">
        <v>82.501999999999995</v>
      </c>
      <c r="AM55">
        <v>18.108732</v>
      </c>
      <c r="AN55">
        <v>0.86402999999999996</v>
      </c>
      <c r="AO55">
        <v>0</v>
      </c>
      <c r="AP55">
        <v>0</v>
      </c>
      <c r="AQ55">
        <v>13.649349000000001</v>
      </c>
      <c r="AR55">
        <v>47.472000000000001</v>
      </c>
      <c r="AS55">
        <v>36.506751000000001</v>
      </c>
      <c r="AT55">
        <v>14.9968</v>
      </c>
      <c r="AU55">
        <v>0</v>
      </c>
      <c r="AV55">
        <v>17.428712999999998</v>
      </c>
      <c r="AW55">
        <v>57.448765000000002</v>
      </c>
      <c r="AX55">
        <v>3.2434699999999999</v>
      </c>
      <c r="AY55">
        <v>0</v>
      </c>
      <c r="AZ55">
        <f t="shared" si="0"/>
        <v>91.098664999999997</v>
      </c>
      <c r="BA55">
        <f t="shared" si="1"/>
        <v>3020.6547059999994</v>
      </c>
      <c r="BD55">
        <v>4.2938999999999998</v>
      </c>
      <c r="BE55">
        <v>0</v>
      </c>
      <c r="BF55">
        <v>2.2072999999999999E-2</v>
      </c>
      <c r="BG55">
        <v>0</v>
      </c>
      <c r="BH55">
        <v>1.1150000000000001E-3</v>
      </c>
      <c r="BI55">
        <v>0.84606800000000004</v>
      </c>
      <c r="BJ55">
        <v>0</v>
      </c>
      <c r="BK55">
        <v>1.9975E-2</v>
      </c>
      <c r="BL55">
        <v>0</v>
      </c>
      <c r="BM55">
        <v>0</v>
      </c>
      <c r="BN55">
        <v>0</v>
      </c>
      <c r="BO55">
        <v>2.0099999999999998</v>
      </c>
      <c r="BP55">
        <v>2.1800000000000002</v>
      </c>
      <c r="BQ55">
        <v>3.542468</v>
      </c>
      <c r="BR55">
        <v>0</v>
      </c>
      <c r="BS55">
        <v>1.62</v>
      </c>
      <c r="BT55">
        <v>0</v>
      </c>
      <c r="BU55">
        <v>2.9693329999999998</v>
      </c>
      <c r="BV55">
        <v>1.341844</v>
      </c>
      <c r="BW55">
        <v>9.34</v>
      </c>
      <c r="BX55">
        <v>2.1006749999999998</v>
      </c>
      <c r="BY55">
        <v>0.25</v>
      </c>
      <c r="BZ55">
        <v>1.938104</v>
      </c>
      <c r="CA55">
        <v>3.5116900000000002</v>
      </c>
      <c r="CB55">
        <v>1.86</v>
      </c>
      <c r="CC55">
        <v>0.9</v>
      </c>
      <c r="CD55">
        <v>1.33</v>
      </c>
      <c r="CE55">
        <v>2.02</v>
      </c>
      <c r="CF55">
        <v>0.23</v>
      </c>
      <c r="CG55">
        <v>3.78</v>
      </c>
      <c r="CH55">
        <v>0</v>
      </c>
      <c r="CI55">
        <v>7.95</v>
      </c>
      <c r="CJ55">
        <v>1.95</v>
      </c>
      <c r="CK55">
        <v>1.84</v>
      </c>
      <c r="CL55">
        <v>5.313701</v>
      </c>
      <c r="CM55">
        <v>1.870228</v>
      </c>
      <c r="CN55">
        <v>3.542468</v>
      </c>
      <c r="CO55">
        <v>3.03</v>
      </c>
      <c r="CP55">
        <v>4.2338469999999999</v>
      </c>
      <c r="CQ55">
        <v>1.3710979999999999</v>
      </c>
      <c r="CR55">
        <v>3.57</v>
      </c>
      <c r="CS55">
        <v>2.406215</v>
      </c>
      <c r="CT55">
        <v>1.9429620000000001</v>
      </c>
      <c r="CU55">
        <v>1.959684</v>
      </c>
      <c r="CV55">
        <v>2.6836869999999999</v>
      </c>
      <c r="CW55">
        <v>1.3275300000000001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91.098664999999997</v>
      </c>
    </row>
    <row r="56" spans="1:114">
      <c r="A56" t="s">
        <v>98</v>
      </c>
      <c r="B56">
        <v>0</v>
      </c>
      <c r="C56">
        <v>26.516542000000001</v>
      </c>
      <c r="D56">
        <v>6.2245400000000002</v>
      </c>
      <c r="E56">
        <v>0</v>
      </c>
      <c r="F56">
        <v>0</v>
      </c>
      <c r="G56">
        <v>25.589649999999999</v>
      </c>
      <c r="H56">
        <v>0</v>
      </c>
      <c r="I56">
        <v>97.952770999999998</v>
      </c>
      <c r="J56">
        <v>0</v>
      </c>
      <c r="K56">
        <v>691.09398399999998</v>
      </c>
      <c r="L56">
        <v>667.07663700000001</v>
      </c>
      <c r="M56">
        <v>47.944277999999997</v>
      </c>
      <c r="N56">
        <v>122.432091</v>
      </c>
      <c r="O56">
        <v>128.451291</v>
      </c>
      <c r="P56">
        <v>109.865746</v>
      </c>
      <c r="Q56">
        <v>22.444044999999999</v>
      </c>
      <c r="R56">
        <v>44.326064000000002</v>
      </c>
      <c r="S56">
        <v>27.350811</v>
      </c>
      <c r="T56">
        <v>2.392833</v>
      </c>
      <c r="U56">
        <v>273.375</v>
      </c>
      <c r="V56">
        <v>20.731850000000001</v>
      </c>
      <c r="W56">
        <v>40.128770000000003</v>
      </c>
      <c r="X56">
        <v>147.515625</v>
      </c>
      <c r="Y56">
        <v>0</v>
      </c>
      <c r="Z56">
        <v>13.1076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9.1372370000000007</v>
      </c>
      <c r="AG56">
        <v>48.251828000000003</v>
      </c>
      <c r="AH56">
        <v>0</v>
      </c>
      <c r="AI56">
        <v>0</v>
      </c>
      <c r="AJ56">
        <v>0</v>
      </c>
      <c r="AK56">
        <v>65.426237999999998</v>
      </c>
      <c r="AL56">
        <v>82.501999999999995</v>
      </c>
      <c r="AM56">
        <v>18.108732</v>
      </c>
      <c r="AN56">
        <v>0.86402999999999996</v>
      </c>
      <c r="AO56">
        <v>0</v>
      </c>
      <c r="AP56">
        <v>0</v>
      </c>
      <c r="AQ56">
        <v>13.649349000000001</v>
      </c>
      <c r="AR56">
        <v>52.991999999999997</v>
      </c>
      <c r="AS56">
        <v>36.506751000000001</v>
      </c>
      <c r="AT56">
        <v>14.9968</v>
      </c>
      <c r="AU56">
        <v>0</v>
      </c>
      <c r="AV56">
        <v>17.428712999999998</v>
      </c>
      <c r="AW56">
        <v>57.448765000000002</v>
      </c>
      <c r="AX56">
        <v>3.2434699999999999</v>
      </c>
      <c r="AY56">
        <v>0</v>
      </c>
      <c r="AZ56">
        <f t="shared" si="0"/>
        <v>91.098664999999997</v>
      </c>
      <c r="BA56">
        <f t="shared" si="1"/>
        <v>3026.1747059999993</v>
      </c>
      <c r="BD56">
        <v>4.2938999999999998</v>
      </c>
      <c r="BE56">
        <v>0</v>
      </c>
      <c r="BF56">
        <v>2.2072999999999999E-2</v>
      </c>
      <c r="BG56">
        <v>0</v>
      </c>
      <c r="BH56">
        <v>1.1150000000000001E-3</v>
      </c>
      <c r="BI56">
        <v>0.84606800000000004</v>
      </c>
      <c r="BJ56">
        <v>0</v>
      </c>
      <c r="BK56">
        <v>1.9975E-2</v>
      </c>
      <c r="BL56">
        <v>0</v>
      </c>
      <c r="BM56">
        <v>0</v>
      </c>
      <c r="BN56">
        <v>0</v>
      </c>
      <c r="BO56">
        <v>2.0099999999999998</v>
      </c>
      <c r="BP56">
        <v>2.1800000000000002</v>
      </c>
      <c r="BQ56">
        <v>3.542468</v>
      </c>
      <c r="BR56">
        <v>0</v>
      </c>
      <c r="BS56">
        <v>1.62</v>
      </c>
      <c r="BT56">
        <v>0</v>
      </c>
      <c r="BU56">
        <v>2.9693329999999998</v>
      </c>
      <c r="BV56">
        <v>1.341844</v>
      </c>
      <c r="BW56">
        <v>9.34</v>
      </c>
      <c r="BX56">
        <v>2.1006749999999998</v>
      </c>
      <c r="BY56">
        <v>0.25</v>
      </c>
      <c r="BZ56">
        <v>1.938104</v>
      </c>
      <c r="CA56">
        <v>3.5116900000000002</v>
      </c>
      <c r="CB56">
        <v>1.86</v>
      </c>
      <c r="CC56">
        <v>0.9</v>
      </c>
      <c r="CD56">
        <v>1.33</v>
      </c>
      <c r="CE56">
        <v>2.02</v>
      </c>
      <c r="CF56">
        <v>0.23</v>
      </c>
      <c r="CG56">
        <v>3.78</v>
      </c>
      <c r="CH56">
        <v>0</v>
      </c>
      <c r="CI56">
        <v>7.95</v>
      </c>
      <c r="CJ56">
        <v>1.95</v>
      </c>
      <c r="CK56">
        <v>1.84</v>
      </c>
      <c r="CL56">
        <v>5.313701</v>
      </c>
      <c r="CM56">
        <v>1.870228</v>
      </c>
      <c r="CN56">
        <v>3.542468</v>
      </c>
      <c r="CO56">
        <v>3.03</v>
      </c>
      <c r="CP56">
        <v>4.2338469999999999</v>
      </c>
      <c r="CQ56">
        <v>1.3710979999999999</v>
      </c>
      <c r="CR56">
        <v>3.57</v>
      </c>
      <c r="CS56">
        <v>2.406215</v>
      </c>
      <c r="CT56">
        <v>1.9429620000000001</v>
      </c>
      <c r="CU56">
        <v>1.959684</v>
      </c>
      <c r="CV56">
        <v>2.6836869999999999</v>
      </c>
      <c r="CW56">
        <v>1.3275300000000001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91.098664999999997</v>
      </c>
    </row>
    <row r="57" spans="1:114">
      <c r="A57" t="s">
        <v>99</v>
      </c>
      <c r="B57">
        <v>0</v>
      </c>
      <c r="C57">
        <v>26.516542000000001</v>
      </c>
      <c r="D57">
        <v>6.2245400000000002</v>
      </c>
      <c r="E57">
        <v>0</v>
      </c>
      <c r="F57">
        <v>0</v>
      </c>
      <c r="G57">
        <v>25.589649999999999</v>
      </c>
      <c r="H57">
        <v>0</v>
      </c>
      <c r="I57">
        <v>97.952770999999998</v>
      </c>
      <c r="J57">
        <v>0</v>
      </c>
      <c r="K57">
        <v>691.09398399999998</v>
      </c>
      <c r="L57">
        <v>667.07663700000001</v>
      </c>
      <c r="M57">
        <v>47.944277999999997</v>
      </c>
      <c r="N57">
        <v>122.432091</v>
      </c>
      <c r="O57">
        <v>128.451291</v>
      </c>
      <c r="P57">
        <v>109.865746</v>
      </c>
      <c r="Q57">
        <v>22.444044999999999</v>
      </c>
      <c r="R57">
        <v>44.326064000000002</v>
      </c>
      <c r="S57">
        <v>27.350811</v>
      </c>
      <c r="T57">
        <v>2.392833</v>
      </c>
      <c r="U57">
        <v>273.375</v>
      </c>
      <c r="V57">
        <v>20.731850000000001</v>
      </c>
      <c r="W57">
        <v>40.128770000000003</v>
      </c>
      <c r="X57">
        <v>147.515625</v>
      </c>
      <c r="Y57">
        <v>0</v>
      </c>
      <c r="Z57">
        <v>13.1076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9.1372370000000007</v>
      </c>
      <c r="AG57">
        <v>48.251828000000003</v>
      </c>
      <c r="AH57">
        <v>0</v>
      </c>
      <c r="AI57">
        <v>0</v>
      </c>
      <c r="AJ57">
        <v>0</v>
      </c>
      <c r="AK57">
        <v>65.426237999999998</v>
      </c>
      <c r="AL57">
        <v>75.53</v>
      </c>
      <c r="AM57">
        <v>18.108732</v>
      </c>
      <c r="AN57">
        <v>0.86402999999999996</v>
      </c>
      <c r="AO57">
        <v>0</v>
      </c>
      <c r="AP57">
        <v>0</v>
      </c>
      <c r="AQ57">
        <v>13.649349000000001</v>
      </c>
      <c r="AR57">
        <v>52.991999999999997</v>
      </c>
      <c r="AS57">
        <v>36.506751000000001</v>
      </c>
      <c r="AT57">
        <v>14.9968</v>
      </c>
      <c r="AU57">
        <v>0</v>
      </c>
      <c r="AV57">
        <v>17.428712999999998</v>
      </c>
      <c r="AW57">
        <v>57.448765000000002</v>
      </c>
      <c r="AX57">
        <v>3.2434699999999999</v>
      </c>
      <c r="AY57">
        <v>0</v>
      </c>
      <c r="AZ57">
        <f t="shared" si="0"/>
        <v>91.098664999999997</v>
      </c>
      <c r="BA57">
        <f t="shared" si="1"/>
        <v>3019.2027059999996</v>
      </c>
      <c r="BD57">
        <v>4.2938999999999998</v>
      </c>
      <c r="BE57">
        <v>0</v>
      </c>
      <c r="BF57">
        <v>2.2072999999999999E-2</v>
      </c>
      <c r="BG57">
        <v>0</v>
      </c>
      <c r="BH57">
        <v>1.1150000000000001E-3</v>
      </c>
      <c r="BI57">
        <v>0.84606800000000004</v>
      </c>
      <c r="BJ57">
        <v>0</v>
      </c>
      <c r="BK57">
        <v>1.9975E-2</v>
      </c>
      <c r="BL57">
        <v>0</v>
      </c>
      <c r="BM57">
        <v>0</v>
      </c>
      <c r="BN57">
        <v>0</v>
      </c>
      <c r="BO57">
        <v>2.0099999999999998</v>
      </c>
      <c r="BP57">
        <v>2.1800000000000002</v>
      </c>
      <c r="BQ57">
        <v>3.542468</v>
      </c>
      <c r="BR57">
        <v>0</v>
      </c>
      <c r="BS57">
        <v>1.62</v>
      </c>
      <c r="BT57">
        <v>0</v>
      </c>
      <c r="BU57">
        <v>2.9693329999999998</v>
      </c>
      <c r="BV57">
        <v>1.341844</v>
      </c>
      <c r="BW57">
        <v>9.34</v>
      </c>
      <c r="BX57">
        <v>2.1006749999999998</v>
      </c>
      <c r="BY57">
        <v>0.25</v>
      </c>
      <c r="BZ57">
        <v>1.938104</v>
      </c>
      <c r="CA57">
        <v>3.5116900000000002</v>
      </c>
      <c r="CB57">
        <v>1.86</v>
      </c>
      <c r="CC57">
        <v>0.9</v>
      </c>
      <c r="CD57">
        <v>1.33</v>
      </c>
      <c r="CE57">
        <v>2.02</v>
      </c>
      <c r="CF57">
        <v>0.23</v>
      </c>
      <c r="CG57">
        <v>3.78</v>
      </c>
      <c r="CH57">
        <v>0</v>
      </c>
      <c r="CI57">
        <v>7.95</v>
      </c>
      <c r="CJ57">
        <v>1.95</v>
      </c>
      <c r="CK57">
        <v>1.84</v>
      </c>
      <c r="CL57">
        <v>5.313701</v>
      </c>
      <c r="CM57">
        <v>1.870228</v>
      </c>
      <c r="CN57">
        <v>3.542468</v>
      </c>
      <c r="CO57">
        <v>3.03</v>
      </c>
      <c r="CP57">
        <v>4.2338469999999999</v>
      </c>
      <c r="CQ57">
        <v>1.3710979999999999</v>
      </c>
      <c r="CR57">
        <v>3.57</v>
      </c>
      <c r="CS57">
        <v>2.406215</v>
      </c>
      <c r="CT57">
        <v>1.9429620000000001</v>
      </c>
      <c r="CU57">
        <v>1.959684</v>
      </c>
      <c r="CV57">
        <v>2.6836869999999999</v>
      </c>
      <c r="CW57">
        <v>1.3275300000000001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91.098664999999997</v>
      </c>
    </row>
    <row r="58" spans="1:114">
      <c r="A58" t="s">
        <v>100</v>
      </c>
      <c r="B58">
        <v>0</v>
      </c>
      <c r="C58">
        <v>26.516542000000001</v>
      </c>
      <c r="D58">
        <v>6.2245400000000002</v>
      </c>
      <c r="E58">
        <v>0</v>
      </c>
      <c r="F58">
        <v>0</v>
      </c>
      <c r="G58">
        <v>25.589649999999999</v>
      </c>
      <c r="H58">
        <v>0</v>
      </c>
      <c r="I58">
        <v>97.952770999999998</v>
      </c>
      <c r="J58">
        <v>0</v>
      </c>
      <c r="K58">
        <v>691.09398399999998</v>
      </c>
      <c r="L58">
        <v>667.07663700000001</v>
      </c>
      <c r="M58">
        <v>47.944277999999997</v>
      </c>
      <c r="N58">
        <v>122.432091</v>
      </c>
      <c r="O58">
        <v>128.451291</v>
      </c>
      <c r="P58">
        <v>109.865746</v>
      </c>
      <c r="Q58">
        <v>22.444044999999999</v>
      </c>
      <c r="R58">
        <v>44.326064000000002</v>
      </c>
      <c r="S58">
        <v>27.350811</v>
      </c>
      <c r="T58">
        <v>2.392833</v>
      </c>
      <c r="U58">
        <v>273.375</v>
      </c>
      <c r="V58">
        <v>20.731850000000001</v>
      </c>
      <c r="W58">
        <v>40.128770000000003</v>
      </c>
      <c r="X58">
        <v>147.515625</v>
      </c>
      <c r="Y58">
        <v>0</v>
      </c>
      <c r="Z58">
        <v>13.1076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9.1372370000000007</v>
      </c>
      <c r="AG58">
        <v>48.251828000000003</v>
      </c>
      <c r="AH58">
        <v>0</v>
      </c>
      <c r="AI58">
        <v>0</v>
      </c>
      <c r="AJ58">
        <v>0</v>
      </c>
      <c r="AK58">
        <v>65.426237999999998</v>
      </c>
      <c r="AL58">
        <v>75.53</v>
      </c>
      <c r="AM58">
        <v>18.108732</v>
      </c>
      <c r="AN58">
        <v>0.86402999999999996</v>
      </c>
      <c r="AO58">
        <v>0</v>
      </c>
      <c r="AP58">
        <v>0</v>
      </c>
      <c r="AQ58">
        <v>13.649349000000001</v>
      </c>
      <c r="AR58">
        <v>47.472000000000001</v>
      </c>
      <c r="AS58">
        <v>36.506751000000001</v>
      </c>
      <c r="AT58">
        <v>14.9968</v>
      </c>
      <c r="AU58">
        <v>0</v>
      </c>
      <c r="AV58">
        <v>17.428712999999998</v>
      </c>
      <c r="AW58">
        <v>57.448765000000002</v>
      </c>
      <c r="AX58">
        <v>3.2434699999999999</v>
      </c>
      <c r="AY58">
        <v>0</v>
      </c>
      <c r="AZ58">
        <f t="shared" si="0"/>
        <v>91.098664999999997</v>
      </c>
      <c r="BA58">
        <f t="shared" si="1"/>
        <v>3013.6827059999996</v>
      </c>
      <c r="BD58">
        <v>4.2938999999999998</v>
      </c>
      <c r="BE58">
        <v>0</v>
      </c>
      <c r="BF58">
        <v>2.2072999999999999E-2</v>
      </c>
      <c r="BG58">
        <v>0</v>
      </c>
      <c r="BH58">
        <v>1.1150000000000001E-3</v>
      </c>
      <c r="BI58">
        <v>0.84606800000000004</v>
      </c>
      <c r="BJ58">
        <v>0</v>
      </c>
      <c r="BK58">
        <v>1.9975E-2</v>
      </c>
      <c r="BL58">
        <v>0</v>
      </c>
      <c r="BM58">
        <v>0</v>
      </c>
      <c r="BN58">
        <v>0</v>
      </c>
      <c r="BO58">
        <v>2.0099999999999998</v>
      </c>
      <c r="BP58">
        <v>2.1800000000000002</v>
      </c>
      <c r="BQ58">
        <v>3.542468</v>
      </c>
      <c r="BR58">
        <v>0</v>
      </c>
      <c r="BS58">
        <v>1.62</v>
      </c>
      <c r="BT58">
        <v>0</v>
      </c>
      <c r="BU58">
        <v>2.9693329999999998</v>
      </c>
      <c r="BV58">
        <v>1.341844</v>
      </c>
      <c r="BW58">
        <v>9.34</v>
      </c>
      <c r="BX58">
        <v>2.1006749999999998</v>
      </c>
      <c r="BY58">
        <v>0.25</v>
      </c>
      <c r="BZ58">
        <v>1.938104</v>
      </c>
      <c r="CA58">
        <v>3.5116900000000002</v>
      </c>
      <c r="CB58">
        <v>1.86</v>
      </c>
      <c r="CC58">
        <v>0.9</v>
      </c>
      <c r="CD58">
        <v>1.33</v>
      </c>
      <c r="CE58">
        <v>2.02</v>
      </c>
      <c r="CF58">
        <v>0.23</v>
      </c>
      <c r="CG58">
        <v>3.78</v>
      </c>
      <c r="CH58">
        <v>0</v>
      </c>
      <c r="CI58">
        <v>7.95</v>
      </c>
      <c r="CJ58">
        <v>1.95</v>
      </c>
      <c r="CK58">
        <v>1.84</v>
      </c>
      <c r="CL58">
        <v>5.313701</v>
      </c>
      <c r="CM58">
        <v>1.870228</v>
      </c>
      <c r="CN58">
        <v>3.542468</v>
      </c>
      <c r="CO58">
        <v>3.03</v>
      </c>
      <c r="CP58">
        <v>4.2338469999999999</v>
      </c>
      <c r="CQ58">
        <v>1.3710979999999999</v>
      </c>
      <c r="CR58">
        <v>3.57</v>
      </c>
      <c r="CS58">
        <v>2.406215</v>
      </c>
      <c r="CT58">
        <v>1.9429620000000001</v>
      </c>
      <c r="CU58">
        <v>1.959684</v>
      </c>
      <c r="CV58">
        <v>2.6836869999999999</v>
      </c>
      <c r="CW58">
        <v>1.3275300000000001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91.098664999999997</v>
      </c>
    </row>
    <row r="59" spans="1:114">
      <c r="A59" t="s">
        <v>101</v>
      </c>
      <c r="B59">
        <v>0</v>
      </c>
      <c r="C59">
        <v>26.516542000000001</v>
      </c>
      <c r="D59">
        <v>6.2245400000000002</v>
      </c>
      <c r="E59">
        <v>0</v>
      </c>
      <c r="F59">
        <v>0</v>
      </c>
      <c r="G59">
        <v>25.589649999999999</v>
      </c>
      <c r="H59">
        <v>0</v>
      </c>
      <c r="I59">
        <v>97.952770999999998</v>
      </c>
      <c r="J59">
        <v>0</v>
      </c>
      <c r="K59">
        <v>691.09398399999998</v>
      </c>
      <c r="L59">
        <v>667.07663700000001</v>
      </c>
      <c r="M59">
        <v>47.944277999999997</v>
      </c>
      <c r="N59">
        <v>122.432091</v>
      </c>
      <c r="O59">
        <v>128.451291</v>
      </c>
      <c r="P59">
        <v>109.865746</v>
      </c>
      <c r="Q59">
        <v>22.444044999999999</v>
      </c>
      <c r="R59">
        <v>44.326064000000002</v>
      </c>
      <c r="S59">
        <v>27.350811</v>
      </c>
      <c r="T59">
        <v>2.392833</v>
      </c>
      <c r="U59">
        <v>273.375</v>
      </c>
      <c r="V59">
        <v>20.731850000000001</v>
      </c>
      <c r="W59">
        <v>40.128770000000003</v>
      </c>
      <c r="X59">
        <v>147.515625</v>
      </c>
      <c r="Y59">
        <v>0</v>
      </c>
      <c r="Z59">
        <v>13.1076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9.1372370000000007</v>
      </c>
      <c r="AG59">
        <v>48.251828000000003</v>
      </c>
      <c r="AH59">
        <v>0</v>
      </c>
      <c r="AI59">
        <v>0</v>
      </c>
      <c r="AJ59">
        <v>0</v>
      </c>
      <c r="AK59">
        <v>65.426237999999998</v>
      </c>
      <c r="AL59">
        <v>75.53</v>
      </c>
      <c r="AM59">
        <v>18.108732</v>
      </c>
      <c r="AN59">
        <v>0.86402999999999996</v>
      </c>
      <c r="AO59">
        <v>0</v>
      </c>
      <c r="AP59">
        <v>0</v>
      </c>
      <c r="AQ59">
        <v>13.649349000000001</v>
      </c>
      <c r="AR59">
        <v>39.744</v>
      </c>
      <c r="AS59">
        <v>36.506751000000001</v>
      </c>
      <c r="AT59">
        <v>14.9968</v>
      </c>
      <c r="AU59">
        <v>0</v>
      </c>
      <c r="AV59">
        <v>17.428712999999998</v>
      </c>
      <c r="AW59">
        <v>57.448765000000002</v>
      </c>
      <c r="AX59">
        <v>3.2434699999999999</v>
      </c>
      <c r="AY59">
        <v>0</v>
      </c>
      <c r="AZ59">
        <f t="shared" si="0"/>
        <v>91.098664999999997</v>
      </c>
      <c r="BA59">
        <f t="shared" si="1"/>
        <v>3005.9547059999995</v>
      </c>
      <c r="BD59">
        <v>4.2938999999999998</v>
      </c>
      <c r="BE59">
        <v>0</v>
      </c>
      <c r="BF59">
        <v>2.2072999999999999E-2</v>
      </c>
      <c r="BG59">
        <v>0</v>
      </c>
      <c r="BH59">
        <v>1.1150000000000001E-3</v>
      </c>
      <c r="BI59">
        <v>0.84606800000000004</v>
      </c>
      <c r="BJ59">
        <v>0</v>
      </c>
      <c r="BK59">
        <v>1.9975E-2</v>
      </c>
      <c r="BL59">
        <v>0</v>
      </c>
      <c r="BM59">
        <v>0</v>
      </c>
      <c r="BN59">
        <v>0</v>
      </c>
      <c r="BO59">
        <v>2.0099999999999998</v>
      </c>
      <c r="BP59">
        <v>2.1800000000000002</v>
      </c>
      <c r="BQ59">
        <v>3.542468</v>
      </c>
      <c r="BR59">
        <v>0</v>
      </c>
      <c r="BS59">
        <v>1.62</v>
      </c>
      <c r="BT59">
        <v>0</v>
      </c>
      <c r="BU59">
        <v>2.9693329999999998</v>
      </c>
      <c r="BV59">
        <v>1.341844</v>
      </c>
      <c r="BW59">
        <v>9.34</v>
      </c>
      <c r="BX59">
        <v>2.1006749999999998</v>
      </c>
      <c r="BY59">
        <v>0.25</v>
      </c>
      <c r="BZ59">
        <v>1.938104</v>
      </c>
      <c r="CA59">
        <v>3.5116900000000002</v>
      </c>
      <c r="CB59">
        <v>1.86</v>
      </c>
      <c r="CC59">
        <v>0.9</v>
      </c>
      <c r="CD59">
        <v>1.33</v>
      </c>
      <c r="CE59">
        <v>2.02</v>
      </c>
      <c r="CF59">
        <v>0.23</v>
      </c>
      <c r="CG59">
        <v>3.78</v>
      </c>
      <c r="CH59">
        <v>0</v>
      </c>
      <c r="CI59">
        <v>7.95</v>
      </c>
      <c r="CJ59">
        <v>1.95</v>
      </c>
      <c r="CK59">
        <v>1.84</v>
      </c>
      <c r="CL59">
        <v>5.313701</v>
      </c>
      <c r="CM59">
        <v>1.870228</v>
      </c>
      <c r="CN59">
        <v>3.542468</v>
      </c>
      <c r="CO59">
        <v>3.03</v>
      </c>
      <c r="CP59">
        <v>4.2338469999999999</v>
      </c>
      <c r="CQ59">
        <v>1.3710979999999999</v>
      </c>
      <c r="CR59">
        <v>3.57</v>
      </c>
      <c r="CS59">
        <v>2.406215</v>
      </c>
      <c r="CT59">
        <v>1.9429620000000001</v>
      </c>
      <c r="CU59">
        <v>1.959684</v>
      </c>
      <c r="CV59">
        <v>2.6836869999999999</v>
      </c>
      <c r="CW59">
        <v>1.3275300000000001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91.098664999999997</v>
      </c>
    </row>
    <row r="60" spans="1:114">
      <c r="A60" t="s">
        <v>102</v>
      </c>
      <c r="B60">
        <v>0</v>
      </c>
      <c r="C60">
        <v>26.516542000000001</v>
      </c>
      <c r="D60">
        <v>6.2245400000000002</v>
      </c>
      <c r="E60">
        <v>0</v>
      </c>
      <c r="F60">
        <v>0</v>
      </c>
      <c r="G60">
        <v>25.589649999999999</v>
      </c>
      <c r="H60">
        <v>0</v>
      </c>
      <c r="I60">
        <v>97.952770999999998</v>
      </c>
      <c r="J60">
        <v>0</v>
      </c>
      <c r="K60">
        <v>691.09398399999998</v>
      </c>
      <c r="L60">
        <v>667.07663700000001</v>
      </c>
      <c r="M60">
        <v>47.944277999999997</v>
      </c>
      <c r="N60">
        <v>122.432091</v>
      </c>
      <c r="O60">
        <v>128.451291</v>
      </c>
      <c r="P60">
        <v>109.865746</v>
      </c>
      <c r="Q60">
        <v>22.444044999999999</v>
      </c>
      <c r="R60">
        <v>44.326064000000002</v>
      </c>
      <c r="S60">
        <v>27.350811</v>
      </c>
      <c r="T60">
        <v>2.392833</v>
      </c>
      <c r="U60">
        <v>273.375</v>
      </c>
      <c r="V60">
        <v>20.731850000000001</v>
      </c>
      <c r="W60">
        <v>40.128770000000003</v>
      </c>
      <c r="X60">
        <v>147.515625</v>
      </c>
      <c r="Y60">
        <v>0</v>
      </c>
      <c r="Z60">
        <v>13.1076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9.1372370000000007</v>
      </c>
      <c r="AG60">
        <v>48.251828000000003</v>
      </c>
      <c r="AH60">
        <v>0</v>
      </c>
      <c r="AI60">
        <v>0</v>
      </c>
      <c r="AJ60">
        <v>0</v>
      </c>
      <c r="AK60">
        <v>65.426237999999998</v>
      </c>
      <c r="AL60">
        <v>75.53</v>
      </c>
      <c r="AM60">
        <v>18.108732</v>
      </c>
      <c r="AN60">
        <v>0.86402999999999996</v>
      </c>
      <c r="AO60">
        <v>0</v>
      </c>
      <c r="AP60">
        <v>0.38429999999999997</v>
      </c>
      <c r="AQ60">
        <v>13.649349000000001</v>
      </c>
      <c r="AR60">
        <v>39.744</v>
      </c>
      <c r="AS60">
        <v>36.506751000000001</v>
      </c>
      <c r="AT60">
        <v>14.9968</v>
      </c>
      <c r="AU60">
        <v>0</v>
      </c>
      <c r="AV60">
        <v>17.428712999999998</v>
      </c>
      <c r="AW60">
        <v>57.448765000000002</v>
      </c>
      <c r="AX60">
        <v>3.2434699999999999</v>
      </c>
      <c r="AY60">
        <v>0</v>
      </c>
      <c r="AZ60">
        <f t="shared" si="0"/>
        <v>91.098664999999997</v>
      </c>
      <c r="BA60">
        <f t="shared" si="1"/>
        <v>3006.3390059999997</v>
      </c>
      <c r="BD60">
        <v>4.2938999999999998</v>
      </c>
      <c r="BE60">
        <v>0</v>
      </c>
      <c r="BF60">
        <v>2.2072999999999999E-2</v>
      </c>
      <c r="BG60">
        <v>0</v>
      </c>
      <c r="BH60">
        <v>1.1150000000000001E-3</v>
      </c>
      <c r="BI60">
        <v>0.84606800000000004</v>
      </c>
      <c r="BJ60">
        <v>0</v>
      </c>
      <c r="BK60">
        <v>1.9975E-2</v>
      </c>
      <c r="BL60">
        <v>0</v>
      </c>
      <c r="BM60">
        <v>0</v>
      </c>
      <c r="BN60">
        <v>0</v>
      </c>
      <c r="BO60">
        <v>2.0099999999999998</v>
      </c>
      <c r="BP60">
        <v>2.1800000000000002</v>
      </c>
      <c r="BQ60">
        <v>3.542468</v>
      </c>
      <c r="BR60">
        <v>0</v>
      </c>
      <c r="BS60">
        <v>1.62</v>
      </c>
      <c r="BT60">
        <v>0</v>
      </c>
      <c r="BU60">
        <v>2.9693329999999998</v>
      </c>
      <c r="BV60">
        <v>1.341844</v>
      </c>
      <c r="BW60">
        <v>9.34</v>
      </c>
      <c r="BX60">
        <v>2.1006749999999998</v>
      </c>
      <c r="BY60">
        <v>0.25</v>
      </c>
      <c r="BZ60">
        <v>1.938104</v>
      </c>
      <c r="CA60">
        <v>3.5116900000000002</v>
      </c>
      <c r="CB60">
        <v>1.86</v>
      </c>
      <c r="CC60">
        <v>0.9</v>
      </c>
      <c r="CD60">
        <v>1.33</v>
      </c>
      <c r="CE60">
        <v>2.02</v>
      </c>
      <c r="CF60">
        <v>0.23</v>
      </c>
      <c r="CG60">
        <v>3.78</v>
      </c>
      <c r="CH60">
        <v>0</v>
      </c>
      <c r="CI60">
        <v>7.95</v>
      </c>
      <c r="CJ60">
        <v>1.95</v>
      </c>
      <c r="CK60">
        <v>1.84</v>
      </c>
      <c r="CL60">
        <v>5.313701</v>
      </c>
      <c r="CM60">
        <v>1.870228</v>
      </c>
      <c r="CN60">
        <v>3.542468</v>
      </c>
      <c r="CO60">
        <v>3.03</v>
      </c>
      <c r="CP60">
        <v>4.2338469999999999</v>
      </c>
      <c r="CQ60">
        <v>1.3710979999999999</v>
      </c>
      <c r="CR60">
        <v>3.57</v>
      </c>
      <c r="CS60">
        <v>2.406215</v>
      </c>
      <c r="CT60">
        <v>1.9429620000000001</v>
      </c>
      <c r="CU60">
        <v>1.959684</v>
      </c>
      <c r="CV60">
        <v>2.6836869999999999</v>
      </c>
      <c r="CW60">
        <v>1.3275300000000001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91.098664999999997</v>
      </c>
    </row>
    <row r="61" spans="1:114">
      <c r="A61" t="s">
        <v>103</v>
      </c>
      <c r="B61">
        <v>0</v>
      </c>
      <c r="C61">
        <v>26.516542000000001</v>
      </c>
      <c r="D61">
        <v>6.2245400000000002</v>
      </c>
      <c r="E61">
        <v>0</v>
      </c>
      <c r="F61">
        <v>0</v>
      </c>
      <c r="G61">
        <v>25.589649999999999</v>
      </c>
      <c r="H61">
        <v>0</v>
      </c>
      <c r="I61">
        <v>97.952770999999998</v>
      </c>
      <c r="J61">
        <v>0</v>
      </c>
      <c r="K61">
        <v>691.09398399999998</v>
      </c>
      <c r="L61">
        <v>667.07663700000001</v>
      </c>
      <c r="M61">
        <v>47.944277999999997</v>
      </c>
      <c r="N61">
        <v>122.432091</v>
      </c>
      <c r="O61">
        <v>128.451291</v>
      </c>
      <c r="P61">
        <v>109.865746</v>
      </c>
      <c r="Q61">
        <v>22.444044999999999</v>
      </c>
      <c r="R61">
        <v>44.326064000000002</v>
      </c>
      <c r="S61">
        <v>27.350811</v>
      </c>
      <c r="T61">
        <v>2.392833</v>
      </c>
      <c r="U61">
        <v>273.375</v>
      </c>
      <c r="V61">
        <v>20.731850000000001</v>
      </c>
      <c r="W61">
        <v>40.128770000000003</v>
      </c>
      <c r="X61">
        <v>147.515625</v>
      </c>
      <c r="Y61">
        <v>0</v>
      </c>
      <c r="Z61">
        <v>13.1076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9.1372370000000007</v>
      </c>
      <c r="AG61">
        <v>48.251828000000003</v>
      </c>
      <c r="AH61">
        <v>0</v>
      </c>
      <c r="AI61">
        <v>0</v>
      </c>
      <c r="AJ61">
        <v>0</v>
      </c>
      <c r="AK61">
        <v>65.426237999999998</v>
      </c>
      <c r="AL61">
        <v>60.423999999999999</v>
      </c>
      <c r="AM61">
        <v>18.108732</v>
      </c>
      <c r="AN61">
        <v>0.86402999999999996</v>
      </c>
      <c r="AO61">
        <v>0</v>
      </c>
      <c r="AP61">
        <v>0.38429999999999997</v>
      </c>
      <c r="AQ61">
        <v>13.649349000000001</v>
      </c>
      <c r="AR61">
        <v>47.472000000000001</v>
      </c>
      <c r="AS61">
        <v>36.506751000000001</v>
      </c>
      <c r="AT61">
        <v>14.9968</v>
      </c>
      <c r="AU61">
        <v>0</v>
      </c>
      <c r="AV61">
        <v>17.428712999999998</v>
      </c>
      <c r="AW61">
        <v>57.448765000000002</v>
      </c>
      <c r="AX61">
        <v>3.2434699999999999</v>
      </c>
      <c r="AY61">
        <v>0</v>
      </c>
      <c r="AZ61">
        <f t="shared" si="0"/>
        <v>91.137874000000011</v>
      </c>
      <c r="BA61">
        <f t="shared" si="1"/>
        <v>2999.0002149999996</v>
      </c>
      <c r="BD61">
        <v>4.2938999999999998</v>
      </c>
      <c r="BE61">
        <v>0</v>
      </c>
      <c r="BF61">
        <v>2.2072999999999999E-2</v>
      </c>
      <c r="BG61">
        <v>0</v>
      </c>
      <c r="BH61">
        <v>1.1150000000000001E-3</v>
      </c>
      <c r="BI61">
        <v>0.84606800000000004</v>
      </c>
      <c r="BJ61">
        <v>0</v>
      </c>
      <c r="BK61">
        <v>1.9975E-2</v>
      </c>
      <c r="BL61">
        <v>0</v>
      </c>
      <c r="BM61">
        <v>0</v>
      </c>
      <c r="BN61">
        <v>0</v>
      </c>
      <c r="BO61">
        <v>2.0099999999999998</v>
      </c>
      <c r="BP61">
        <v>2.1800000000000002</v>
      </c>
      <c r="BQ61">
        <v>3.542468</v>
      </c>
      <c r="BR61">
        <v>0</v>
      </c>
      <c r="BS61">
        <v>1.62</v>
      </c>
      <c r="BT61">
        <v>0</v>
      </c>
      <c r="BU61">
        <v>2.9693329999999998</v>
      </c>
      <c r="BV61">
        <v>1.341844</v>
      </c>
      <c r="BW61">
        <v>9.34</v>
      </c>
      <c r="BX61">
        <v>2.1006749999999998</v>
      </c>
      <c r="BY61">
        <v>0.25</v>
      </c>
      <c r="BZ61">
        <v>1.938104</v>
      </c>
      <c r="CA61">
        <v>3.5116900000000002</v>
      </c>
      <c r="CB61">
        <v>1.86</v>
      </c>
      <c r="CC61">
        <v>0.92</v>
      </c>
      <c r="CD61">
        <v>1.36</v>
      </c>
      <c r="CE61">
        <v>2.02</v>
      </c>
      <c r="CF61">
        <v>0.23</v>
      </c>
      <c r="CG61">
        <v>3.78</v>
      </c>
      <c r="CH61">
        <v>0</v>
      </c>
      <c r="CI61">
        <v>7.95</v>
      </c>
      <c r="CJ61">
        <v>1.95</v>
      </c>
      <c r="CK61">
        <v>1.84</v>
      </c>
      <c r="CL61">
        <v>5.313701</v>
      </c>
      <c r="CM61">
        <v>1.870228</v>
      </c>
      <c r="CN61">
        <v>3.542468</v>
      </c>
      <c r="CO61">
        <v>3.03</v>
      </c>
      <c r="CP61">
        <v>4.2338469999999999</v>
      </c>
      <c r="CQ61">
        <v>1.3710979999999999</v>
      </c>
      <c r="CR61">
        <v>3.57</v>
      </c>
      <c r="CS61">
        <v>2.3954240000000002</v>
      </c>
      <c r="CT61">
        <v>1.9429620000000001</v>
      </c>
      <c r="CU61">
        <v>1.959684</v>
      </c>
      <c r="CV61">
        <v>2.6836869999999999</v>
      </c>
      <c r="CW61">
        <v>1.3275300000000001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91.137874000000011</v>
      </c>
    </row>
    <row r="62" spans="1:114">
      <c r="A62" t="s">
        <v>104</v>
      </c>
      <c r="B62">
        <v>0</v>
      </c>
      <c r="C62">
        <v>26.516542000000001</v>
      </c>
      <c r="D62">
        <v>6.2245400000000002</v>
      </c>
      <c r="E62">
        <v>0</v>
      </c>
      <c r="F62">
        <v>0</v>
      </c>
      <c r="G62">
        <v>25.589649999999999</v>
      </c>
      <c r="H62">
        <v>0</v>
      </c>
      <c r="I62">
        <v>97.952770999999998</v>
      </c>
      <c r="J62">
        <v>0</v>
      </c>
      <c r="K62">
        <v>691.09398399999998</v>
      </c>
      <c r="L62">
        <v>667.07663700000001</v>
      </c>
      <c r="M62">
        <v>47.944277999999997</v>
      </c>
      <c r="N62">
        <v>122.432091</v>
      </c>
      <c r="O62">
        <v>128.451291</v>
      </c>
      <c r="P62">
        <v>109.865746</v>
      </c>
      <c r="Q62">
        <v>22.444044999999999</v>
      </c>
      <c r="R62">
        <v>44.326064000000002</v>
      </c>
      <c r="S62">
        <v>27.350811</v>
      </c>
      <c r="T62">
        <v>2.392833</v>
      </c>
      <c r="U62">
        <v>273.375</v>
      </c>
      <c r="V62">
        <v>20.731850000000001</v>
      </c>
      <c r="W62">
        <v>40.128770000000003</v>
      </c>
      <c r="X62">
        <v>147.515625</v>
      </c>
      <c r="Y62">
        <v>0</v>
      </c>
      <c r="Z62">
        <v>13.1076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9.1372370000000007</v>
      </c>
      <c r="AG62">
        <v>48.251828000000003</v>
      </c>
      <c r="AH62">
        <v>0</v>
      </c>
      <c r="AI62">
        <v>0</v>
      </c>
      <c r="AJ62">
        <v>0</v>
      </c>
      <c r="AK62">
        <v>65.426237999999998</v>
      </c>
      <c r="AL62">
        <v>60.423999999999999</v>
      </c>
      <c r="AM62">
        <v>18.108732</v>
      </c>
      <c r="AN62">
        <v>0.86402999999999996</v>
      </c>
      <c r="AO62">
        <v>0</v>
      </c>
      <c r="AP62">
        <v>0.38429999999999997</v>
      </c>
      <c r="AQ62">
        <v>13.649349000000001</v>
      </c>
      <c r="AR62">
        <v>47.472000000000001</v>
      </c>
      <c r="AS62">
        <v>36.506751000000001</v>
      </c>
      <c r="AT62">
        <v>14.9968</v>
      </c>
      <c r="AU62">
        <v>0</v>
      </c>
      <c r="AV62">
        <v>17.428712999999998</v>
      </c>
      <c r="AW62">
        <v>57.448765000000002</v>
      </c>
      <c r="AX62">
        <v>3.2434699999999999</v>
      </c>
      <c r="AY62">
        <v>0</v>
      </c>
      <c r="AZ62">
        <f t="shared" si="0"/>
        <v>91.087873999999999</v>
      </c>
      <c r="BA62">
        <f t="shared" si="1"/>
        <v>2998.9502149999994</v>
      </c>
      <c r="BD62">
        <v>4.2938999999999998</v>
      </c>
      <c r="BE62">
        <v>0</v>
      </c>
      <c r="BF62">
        <v>2.2072999999999999E-2</v>
      </c>
      <c r="BG62">
        <v>0</v>
      </c>
      <c r="BH62">
        <v>1.1150000000000001E-3</v>
      </c>
      <c r="BI62">
        <v>0.84606800000000004</v>
      </c>
      <c r="BJ62">
        <v>0</v>
      </c>
      <c r="BK62">
        <v>1.9975E-2</v>
      </c>
      <c r="BL62">
        <v>0</v>
      </c>
      <c r="BM62">
        <v>0</v>
      </c>
      <c r="BN62">
        <v>0</v>
      </c>
      <c r="BO62">
        <v>2.0099999999999998</v>
      </c>
      <c r="BP62">
        <v>2.1800000000000002</v>
      </c>
      <c r="BQ62">
        <v>3.542468</v>
      </c>
      <c r="BR62">
        <v>0</v>
      </c>
      <c r="BS62">
        <v>1.62</v>
      </c>
      <c r="BT62">
        <v>0</v>
      </c>
      <c r="BU62">
        <v>2.9693329999999998</v>
      </c>
      <c r="BV62">
        <v>1.341844</v>
      </c>
      <c r="BW62">
        <v>9.34</v>
      </c>
      <c r="BX62">
        <v>2.1006749999999998</v>
      </c>
      <c r="BY62">
        <v>0.25</v>
      </c>
      <c r="BZ62">
        <v>1.938104</v>
      </c>
      <c r="CA62">
        <v>3.5116900000000002</v>
      </c>
      <c r="CB62">
        <v>1.86</v>
      </c>
      <c r="CC62">
        <v>0.9</v>
      </c>
      <c r="CD62">
        <v>1.33</v>
      </c>
      <c r="CE62">
        <v>2.02</v>
      </c>
      <c r="CF62">
        <v>0.23</v>
      </c>
      <c r="CG62">
        <v>3.78</v>
      </c>
      <c r="CH62">
        <v>0</v>
      </c>
      <c r="CI62">
        <v>7.95</v>
      </c>
      <c r="CJ62">
        <v>1.95</v>
      </c>
      <c r="CK62">
        <v>1.84</v>
      </c>
      <c r="CL62">
        <v>5.313701</v>
      </c>
      <c r="CM62">
        <v>1.870228</v>
      </c>
      <c r="CN62">
        <v>3.542468</v>
      </c>
      <c r="CO62">
        <v>3.03</v>
      </c>
      <c r="CP62">
        <v>4.2338469999999999</v>
      </c>
      <c r="CQ62">
        <v>1.3710979999999999</v>
      </c>
      <c r="CR62">
        <v>3.57</v>
      </c>
      <c r="CS62">
        <v>2.3954240000000002</v>
      </c>
      <c r="CT62">
        <v>1.9429620000000001</v>
      </c>
      <c r="CU62">
        <v>1.959684</v>
      </c>
      <c r="CV62">
        <v>2.6836869999999999</v>
      </c>
      <c r="CW62">
        <v>1.3275300000000001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91.087873999999999</v>
      </c>
    </row>
    <row r="63" spans="1:114">
      <c r="A63" t="s">
        <v>105</v>
      </c>
      <c r="B63">
        <v>0</v>
      </c>
      <c r="C63">
        <v>26.516542000000001</v>
      </c>
      <c r="D63">
        <v>6.2245400000000002</v>
      </c>
      <c r="E63">
        <v>0</v>
      </c>
      <c r="F63">
        <v>0</v>
      </c>
      <c r="G63">
        <v>25.589649999999999</v>
      </c>
      <c r="H63">
        <v>0</v>
      </c>
      <c r="I63">
        <v>97.952770999999998</v>
      </c>
      <c r="J63">
        <v>0</v>
      </c>
      <c r="K63">
        <v>691.09398399999998</v>
      </c>
      <c r="L63">
        <v>667.07663700000001</v>
      </c>
      <c r="M63">
        <v>47.944277999999997</v>
      </c>
      <c r="N63">
        <v>122.432091</v>
      </c>
      <c r="O63">
        <v>128.451291</v>
      </c>
      <c r="P63">
        <v>109.865746</v>
      </c>
      <c r="Q63">
        <v>22.444044999999999</v>
      </c>
      <c r="R63">
        <v>44.326064000000002</v>
      </c>
      <c r="S63">
        <v>27.350811</v>
      </c>
      <c r="T63">
        <v>2.392833</v>
      </c>
      <c r="U63">
        <v>273.375</v>
      </c>
      <c r="V63">
        <v>20.731850000000001</v>
      </c>
      <c r="W63">
        <v>40.128770000000003</v>
      </c>
      <c r="X63">
        <v>147.515625</v>
      </c>
      <c r="Y63">
        <v>0</v>
      </c>
      <c r="Z63">
        <v>13.1076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9.1372370000000007</v>
      </c>
      <c r="AG63">
        <v>48.251828000000003</v>
      </c>
      <c r="AH63">
        <v>0</v>
      </c>
      <c r="AI63">
        <v>0</v>
      </c>
      <c r="AJ63">
        <v>0</v>
      </c>
      <c r="AK63">
        <v>65.426237999999998</v>
      </c>
      <c r="AL63">
        <v>60.423999999999999</v>
      </c>
      <c r="AM63">
        <v>18.108732</v>
      </c>
      <c r="AN63">
        <v>0.86402999999999996</v>
      </c>
      <c r="AO63">
        <v>0</v>
      </c>
      <c r="AP63">
        <v>0.38429999999999997</v>
      </c>
      <c r="AQ63">
        <v>13.649349000000001</v>
      </c>
      <c r="AR63">
        <v>47.472000000000001</v>
      </c>
      <c r="AS63">
        <v>36.506751000000001</v>
      </c>
      <c r="AT63">
        <v>14.9968</v>
      </c>
      <c r="AU63">
        <v>0</v>
      </c>
      <c r="AV63">
        <v>17.428712999999998</v>
      </c>
      <c r="AW63">
        <v>57.448765000000002</v>
      </c>
      <c r="AX63">
        <v>3.2434699999999999</v>
      </c>
      <c r="AY63">
        <v>0</v>
      </c>
      <c r="AZ63">
        <f t="shared" si="0"/>
        <v>95.242905999999991</v>
      </c>
      <c r="BA63">
        <f t="shared" si="1"/>
        <v>3003.1052469999995</v>
      </c>
      <c r="BD63">
        <v>4.2938999999999998</v>
      </c>
      <c r="BE63">
        <v>0</v>
      </c>
      <c r="BF63">
        <v>2.1850000000000001E-2</v>
      </c>
      <c r="BG63">
        <v>0</v>
      </c>
      <c r="BH63">
        <v>1.1150000000000001E-3</v>
      </c>
      <c r="BI63">
        <v>0.84606800000000004</v>
      </c>
      <c r="BJ63">
        <v>0</v>
      </c>
      <c r="BK63">
        <v>1.9975E-2</v>
      </c>
      <c r="BL63">
        <v>0</v>
      </c>
      <c r="BM63">
        <v>0</v>
      </c>
      <c r="BN63">
        <v>0</v>
      </c>
      <c r="BO63">
        <v>2.0099999999999998</v>
      </c>
      <c r="BP63">
        <v>2.1800000000000002</v>
      </c>
      <c r="BQ63">
        <v>3.542468</v>
      </c>
      <c r="BR63">
        <v>4.2252549999999998</v>
      </c>
      <c r="BS63">
        <v>1.62</v>
      </c>
      <c r="BT63">
        <v>0</v>
      </c>
      <c r="BU63">
        <v>2.9693329999999998</v>
      </c>
      <c r="BV63">
        <v>1.341844</v>
      </c>
      <c r="BW63">
        <v>9.34</v>
      </c>
      <c r="BX63">
        <v>2.1006749999999998</v>
      </c>
      <c r="BY63">
        <v>0.25</v>
      </c>
      <c r="BZ63">
        <v>1.938104</v>
      </c>
      <c r="CA63">
        <v>3.5116900000000002</v>
      </c>
      <c r="CB63">
        <v>1.86</v>
      </c>
      <c r="CC63">
        <v>0.9</v>
      </c>
      <c r="CD63">
        <v>1.33</v>
      </c>
      <c r="CE63">
        <v>1.95</v>
      </c>
      <c r="CF63">
        <v>0.23</v>
      </c>
      <c r="CG63">
        <v>3.78</v>
      </c>
      <c r="CH63">
        <v>0</v>
      </c>
      <c r="CI63">
        <v>7.95</v>
      </c>
      <c r="CJ63">
        <v>1.95</v>
      </c>
      <c r="CK63">
        <v>1.84</v>
      </c>
      <c r="CL63">
        <v>5.313701</v>
      </c>
      <c r="CM63">
        <v>1.870228</v>
      </c>
      <c r="CN63">
        <v>3.542468</v>
      </c>
      <c r="CO63">
        <v>3.03</v>
      </c>
      <c r="CP63">
        <v>4.2338469999999999</v>
      </c>
      <c r="CQ63">
        <v>1.3710979999999999</v>
      </c>
      <c r="CR63">
        <v>3.57</v>
      </c>
      <c r="CS63">
        <v>2.3954240000000002</v>
      </c>
      <c r="CT63">
        <v>1.9429620000000001</v>
      </c>
      <c r="CU63">
        <v>1.959684</v>
      </c>
      <c r="CV63">
        <v>2.6836869999999999</v>
      </c>
      <c r="CW63">
        <v>1.3275300000000001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95.242905999999991</v>
      </c>
    </row>
    <row r="64" spans="1:114">
      <c r="A64" t="s">
        <v>106</v>
      </c>
      <c r="B64">
        <v>0</v>
      </c>
      <c r="C64">
        <v>26.516542000000001</v>
      </c>
      <c r="D64">
        <v>6.2245400000000002</v>
      </c>
      <c r="E64">
        <v>0</v>
      </c>
      <c r="F64">
        <v>0</v>
      </c>
      <c r="G64">
        <v>25.589649999999999</v>
      </c>
      <c r="H64">
        <v>0</v>
      </c>
      <c r="I64">
        <v>97.952770999999998</v>
      </c>
      <c r="J64">
        <v>0</v>
      </c>
      <c r="K64">
        <v>691.09398399999998</v>
      </c>
      <c r="L64">
        <v>667.07663700000001</v>
      </c>
      <c r="M64">
        <v>47.944277999999997</v>
      </c>
      <c r="N64">
        <v>122.432091</v>
      </c>
      <c r="O64">
        <v>128.451291</v>
      </c>
      <c r="P64">
        <v>109.865746</v>
      </c>
      <c r="Q64">
        <v>22.444044999999999</v>
      </c>
      <c r="R64">
        <v>44.326064000000002</v>
      </c>
      <c r="S64">
        <v>27.350811</v>
      </c>
      <c r="T64">
        <v>2.392833</v>
      </c>
      <c r="U64">
        <v>273.375</v>
      </c>
      <c r="V64">
        <v>20.731850000000001</v>
      </c>
      <c r="W64">
        <v>40.128770000000003</v>
      </c>
      <c r="X64">
        <v>147.515625</v>
      </c>
      <c r="Y64">
        <v>0</v>
      </c>
      <c r="Z64">
        <v>13.1076</v>
      </c>
      <c r="AA64">
        <v>0</v>
      </c>
      <c r="AB64">
        <v>0</v>
      </c>
      <c r="AC64">
        <v>0</v>
      </c>
      <c r="AD64">
        <v>0</v>
      </c>
      <c r="AE64">
        <v>18.910588000000001</v>
      </c>
      <c r="AF64">
        <v>9.1372370000000007</v>
      </c>
      <c r="AG64">
        <v>48.251828000000003</v>
      </c>
      <c r="AH64">
        <v>0</v>
      </c>
      <c r="AI64">
        <v>0</v>
      </c>
      <c r="AJ64">
        <v>0</v>
      </c>
      <c r="AK64">
        <v>65.426237999999998</v>
      </c>
      <c r="AL64">
        <v>60.423999999999999</v>
      </c>
      <c r="AM64">
        <v>18.108732</v>
      </c>
      <c r="AN64">
        <v>0.86402999999999996</v>
      </c>
      <c r="AO64">
        <v>0</v>
      </c>
      <c r="AP64">
        <v>0.38429999999999997</v>
      </c>
      <c r="AQ64">
        <v>13.649349000000001</v>
      </c>
      <c r="AR64">
        <v>47.472000000000001</v>
      </c>
      <c r="AS64">
        <v>36.506751000000001</v>
      </c>
      <c r="AT64">
        <v>14.9968</v>
      </c>
      <c r="AU64">
        <v>0</v>
      </c>
      <c r="AV64">
        <v>17.428712999999998</v>
      </c>
      <c r="AW64">
        <v>57.448765000000002</v>
      </c>
      <c r="AX64">
        <v>3.2434699999999999</v>
      </c>
      <c r="AY64">
        <v>0</v>
      </c>
      <c r="AZ64">
        <f t="shared" si="0"/>
        <v>95.242905999999991</v>
      </c>
      <c r="BA64">
        <f t="shared" si="1"/>
        <v>3022.0158349999997</v>
      </c>
      <c r="BD64">
        <v>4.2938999999999998</v>
      </c>
      <c r="BE64">
        <v>0</v>
      </c>
      <c r="BF64">
        <v>2.1850000000000001E-2</v>
      </c>
      <c r="BG64">
        <v>0</v>
      </c>
      <c r="BH64">
        <v>1.1150000000000001E-3</v>
      </c>
      <c r="BI64">
        <v>0.84606800000000004</v>
      </c>
      <c r="BJ64">
        <v>0</v>
      </c>
      <c r="BK64">
        <v>1.9975E-2</v>
      </c>
      <c r="BL64">
        <v>0</v>
      </c>
      <c r="BM64">
        <v>0</v>
      </c>
      <c r="BN64">
        <v>0</v>
      </c>
      <c r="BO64">
        <v>2.0099999999999998</v>
      </c>
      <c r="BP64">
        <v>2.1800000000000002</v>
      </c>
      <c r="BQ64">
        <v>3.542468</v>
      </c>
      <c r="BR64">
        <v>4.2252549999999998</v>
      </c>
      <c r="BS64">
        <v>1.62</v>
      </c>
      <c r="BT64">
        <v>0</v>
      </c>
      <c r="BU64">
        <v>2.9693329999999998</v>
      </c>
      <c r="BV64">
        <v>1.341844</v>
      </c>
      <c r="BW64">
        <v>9.34</v>
      </c>
      <c r="BX64">
        <v>2.1006749999999998</v>
      </c>
      <c r="BY64">
        <v>0.25</v>
      </c>
      <c r="BZ64">
        <v>1.938104</v>
      </c>
      <c r="CA64">
        <v>3.5116900000000002</v>
      </c>
      <c r="CB64">
        <v>1.86</v>
      </c>
      <c r="CC64">
        <v>0.9</v>
      </c>
      <c r="CD64">
        <v>1.33</v>
      </c>
      <c r="CE64">
        <v>1.95</v>
      </c>
      <c r="CF64">
        <v>0.23</v>
      </c>
      <c r="CG64">
        <v>3.78</v>
      </c>
      <c r="CH64">
        <v>0</v>
      </c>
      <c r="CI64">
        <v>7.95</v>
      </c>
      <c r="CJ64">
        <v>1.95</v>
      </c>
      <c r="CK64">
        <v>1.84</v>
      </c>
      <c r="CL64">
        <v>5.313701</v>
      </c>
      <c r="CM64">
        <v>1.870228</v>
      </c>
      <c r="CN64">
        <v>3.542468</v>
      </c>
      <c r="CO64">
        <v>3.03</v>
      </c>
      <c r="CP64">
        <v>4.2338469999999999</v>
      </c>
      <c r="CQ64">
        <v>1.3710979999999999</v>
      </c>
      <c r="CR64">
        <v>3.57</v>
      </c>
      <c r="CS64">
        <v>2.3954240000000002</v>
      </c>
      <c r="CT64">
        <v>1.9429620000000001</v>
      </c>
      <c r="CU64">
        <v>1.959684</v>
      </c>
      <c r="CV64">
        <v>2.6836869999999999</v>
      </c>
      <c r="CW64">
        <v>1.3275300000000001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95.242905999999991</v>
      </c>
    </row>
    <row r="65" spans="1:114">
      <c r="A65" t="s">
        <v>107</v>
      </c>
      <c r="B65">
        <v>0</v>
      </c>
      <c r="C65">
        <v>26.516542000000001</v>
      </c>
      <c r="D65">
        <v>6.2245400000000002</v>
      </c>
      <c r="E65">
        <v>0</v>
      </c>
      <c r="F65">
        <v>0</v>
      </c>
      <c r="G65">
        <v>25.589649999999999</v>
      </c>
      <c r="H65">
        <v>0</v>
      </c>
      <c r="I65">
        <v>97.952770999999998</v>
      </c>
      <c r="J65">
        <v>0</v>
      </c>
      <c r="K65">
        <v>691.09398399999998</v>
      </c>
      <c r="L65">
        <v>667.07663700000001</v>
      </c>
      <c r="M65">
        <v>47.944277999999997</v>
      </c>
      <c r="N65">
        <v>122.432091</v>
      </c>
      <c r="O65">
        <v>128.451291</v>
      </c>
      <c r="P65">
        <v>109.865746</v>
      </c>
      <c r="Q65">
        <v>22.444044999999999</v>
      </c>
      <c r="R65">
        <v>44.326064000000002</v>
      </c>
      <c r="S65">
        <v>27.350811</v>
      </c>
      <c r="T65">
        <v>2.392833</v>
      </c>
      <c r="U65">
        <v>273.375</v>
      </c>
      <c r="V65">
        <v>20.731850000000001</v>
      </c>
      <c r="W65">
        <v>40.128770000000003</v>
      </c>
      <c r="X65">
        <v>147.515625</v>
      </c>
      <c r="Y65">
        <v>0</v>
      </c>
      <c r="Z65">
        <v>13.1076</v>
      </c>
      <c r="AA65">
        <v>0</v>
      </c>
      <c r="AB65">
        <v>0</v>
      </c>
      <c r="AC65">
        <v>0</v>
      </c>
      <c r="AD65">
        <v>0</v>
      </c>
      <c r="AE65">
        <v>32.502572999999998</v>
      </c>
      <c r="AF65">
        <v>9.1372370000000007</v>
      </c>
      <c r="AG65">
        <v>48.251828000000003</v>
      </c>
      <c r="AH65">
        <v>0</v>
      </c>
      <c r="AI65">
        <v>0</v>
      </c>
      <c r="AJ65">
        <v>0</v>
      </c>
      <c r="AK65">
        <v>65.426237999999998</v>
      </c>
      <c r="AL65">
        <v>47.642000000000003</v>
      </c>
      <c r="AM65">
        <v>18.108732</v>
      </c>
      <c r="AN65">
        <v>0.86402999999999996</v>
      </c>
      <c r="AO65">
        <v>0</v>
      </c>
      <c r="AP65">
        <v>0.38429999999999997</v>
      </c>
      <c r="AQ65">
        <v>13.649349000000001</v>
      </c>
      <c r="AR65">
        <v>47.472000000000001</v>
      </c>
      <c r="AS65">
        <v>36.506751000000001</v>
      </c>
      <c r="AT65">
        <v>14.9968</v>
      </c>
      <c r="AU65">
        <v>0</v>
      </c>
      <c r="AV65">
        <v>17.428712999999998</v>
      </c>
      <c r="AW65">
        <v>57.448765000000002</v>
      </c>
      <c r="AX65">
        <v>3.2434699999999999</v>
      </c>
      <c r="AY65">
        <v>0</v>
      </c>
      <c r="AZ65">
        <f t="shared" si="0"/>
        <v>95.192905999999994</v>
      </c>
      <c r="BA65">
        <f t="shared" si="1"/>
        <v>3022.7758199999998</v>
      </c>
      <c r="BD65">
        <v>4.2938999999999998</v>
      </c>
      <c r="BE65">
        <v>0</v>
      </c>
      <c r="BF65">
        <v>2.1850000000000001E-2</v>
      </c>
      <c r="BG65">
        <v>0</v>
      </c>
      <c r="BH65">
        <v>1.1150000000000001E-3</v>
      </c>
      <c r="BI65">
        <v>0.84606800000000004</v>
      </c>
      <c r="BJ65">
        <v>0</v>
      </c>
      <c r="BK65">
        <v>1.9975E-2</v>
      </c>
      <c r="BL65">
        <v>0</v>
      </c>
      <c r="BM65">
        <v>0</v>
      </c>
      <c r="BN65">
        <v>0</v>
      </c>
      <c r="BO65">
        <v>2.0099999999999998</v>
      </c>
      <c r="BP65">
        <v>2.1800000000000002</v>
      </c>
      <c r="BQ65">
        <v>3.542468</v>
      </c>
      <c r="BR65">
        <v>4.2252549999999998</v>
      </c>
      <c r="BS65">
        <v>1.62</v>
      </c>
      <c r="BT65">
        <v>0</v>
      </c>
      <c r="BU65">
        <v>2.9693329999999998</v>
      </c>
      <c r="BV65">
        <v>1.341844</v>
      </c>
      <c r="BW65">
        <v>9.34</v>
      </c>
      <c r="BX65">
        <v>2.1006749999999998</v>
      </c>
      <c r="BY65">
        <v>0.25</v>
      </c>
      <c r="BZ65">
        <v>1.938104</v>
      </c>
      <c r="CA65">
        <v>3.5116900000000002</v>
      </c>
      <c r="CB65">
        <v>1.86</v>
      </c>
      <c r="CC65">
        <v>0.9</v>
      </c>
      <c r="CD65">
        <v>1.33</v>
      </c>
      <c r="CE65">
        <v>1.99</v>
      </c>
      <c r="CF65">
        <v>0.23</v>
      </c>
      <c r="CG65">
        <v>3.78</v>
      </c>
      <c r="CH65">
        <v>0</v>
      </c>
      <c r="CI65">
        <v>7.86</v>
      </c>
      <c r="CJ65">
        <v>1.95</v>
      </c>
      <c r="CK65">
        <v>1.84</v>
      </c>
      <c r="CL65">
        <v>5.313701</v>
      </c>
      <c r="CM65">
        <v>1.870228</v>
      </c>
      <c r="CN65">
        <v>3.542468</v>
      </c>
      <c r="CO65">
        <v>3.03</v>
      </c>
      <c r="CP65">
        <v>4.2338469999999999</v>
      </c>
      <c r="CQ65">
        <v>1.3710979999999999</v>
      </c>
      <c r="CR65">
        <v>3.57</v>
      </c>
      <c r="CS65">
        <v>2.3954240000000002</v>
      </c>
      <c r="CT65">
        <v>1.9429620000000001</v>
      </c>
      <c r="CU65">
        <v>1.959684</v>
      </c>
      <c r="CV65">
        <v>2.6836869999999999</v>
      </c>
      <c r="CW65">
        <v>1.3275300000000001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95.192905999999994</v>
      </c>
    </row>
    <row r="66" spans="1:114">
      <c r="A66" t="s">
        <v>108</v>
      </c>
      <c r="B66">
        <v>0</v>
      </c>
      <c r="C66">
        <v>26.516542000000001</v>
      </c>
      <c r="D66">
        <v>6.2245400000000002</v>
      </c>
      <c r="E66">
        <v>0</v>
      </c>
      <c r="F66">
        <v>0</v>
      </c>
      <c r="G66">
        <v>25.589649999999999</v>
      </c>
      <c r="H66">
        <v>0</v>
      </c>
      <c r="I66">
        <v>97.952770999999998</v>
      </c>
      <c r="J66">
        <v>0</v>
      </c>
      <c r="K66">
        <v>691.09398399999998</v>
      </c>
      <c r="L66">
        <v>667.07663700000001</v>
      </c>
      <c r="M66">
        <v>47.944277999999997</v>
      </c>
      <c r="N66">
        <v>122.432091</v>
      </c>
      <c r="O66">
        <v>128.451291</v>
      </c>
      <c r="P66">
        <v>109.865746</v>
      </c>
      <c r="Q66">
        <v>22.444044999999999</v>
      </c>
      <c r="R66">
        <v>44.326064000000002</v>
      </c>
      <c r="S66">
        <v>27.350811</v>
      </c>
      <c r="T66">
        <v>2.392833</v>
      </c>
      <c r="U66">
        <v>273.375</v>
      </c>
      <c r="V66">
        <v>20.731850000000001</v>
      </c>
      <c r="W66">
        <v>40.128770000000003</v>
      </c>
      <c r="X66">
        <v>147.515625</v>
      </c>
      <c r="Y66">
        <v>0</v>
      </c>
      <c r="Z66">
        <v>13.1076</v>
      </c>
      <c r="AA66">
        <v>0</v>
      </c>
      <c r="AB66">
        <v>0</v>
      </c>
      <c r="AC66">
        <v>0</v>
      </c>
      <c r="AD66">
        <v>0</v>
      </c>
      <c r="AE66">
        <v>36.787002999999999</v>
      </c>
      <c r="AF66">
        <v>9.1372370000000007</v>
      </c>
      <c r="AG66">
        <v>48.251828000000003</v>
      </c>
      <c r="AH66">
        <v>0</v>
      </c>
      <c r="AI66">
        <v>0</v>
      </c>
      <c r="AJ66">
        <v>0</v>
      </c>
      <c r="AK66">
        <v>65.426237999999998</v>
      </c>
      <c r="AL66">
        <v>47.642000000000003</v>
      </c>
      <c r="AM66">
        <v>18.108732</v>
      </c>
      <c r="AN66">
        <v>0.86402999999999996</v>
      </c>
      <c r="AO66">
        <v>0</v>
      </c>
      <c r="AP66">
        <v>0.38429999999999997</v>
      </c>
      <c r="AQ66">
        <v>13.649349000000001</v>
      </c>
      <c r="AR66">
        <v>47.472000000000001</v>
      </c>
      <c r="AS66">
        <v>36.506751000000001</v>
      </c>
      <c r="AT66">
        <v>14.9968</v>
      </c>
      <c r="AU66">
        <v>0</v>
      </c>
      <c r="AV66">
        <v>17.428712999999998</v>
      </c>
      <c r="AW66">
        <v>57.448765000000002</v>
      </c>
      <c r="AX66">
        <v>3.2434699999999999</v>
      </c>
      <c r="AY66">
        <v>0</v>
      </c>
      <c r="AZ66">
        <f t="shared" si="0"/>
        <v>95.192905999999994</v>
      </c>
      <c r="BA66">
        <f t="shared" si="1"/>
        <v>3027.0602499999995</v>
      </c>
      <c r="BD66">
        <v>4.2938999999999998</v>
      </c>
      <c r="BE66">
        <v>0</v>
      </c>
      <c r="BF66">
        <v>2.1850000000000001E-2</v>
      </c>
      <c r="BG66">
        <v>0</v>
      </c>
      <c r="BH66">
        <v>1.1150000000000001E-3</v>
      </c>
      <c r="BI66">
        <v>0.84606800000000004</v>
      </c>
      <c r="BJ66">
        <v>0</v>
      </c>
      <c r="BK66">
        <v>1.9975E-2</v>
      </c>
      <c r="BL66">
        <v>0</v>
      </c>
      <c r="BM66">
        <v>0</v>
      </c>
      <c r="BN66">
        <v>0</v>
      </c>
      <c r="BO66">
        <v>2.0099999999999998</v>
      </c>
      <c r="BP66">
        <v>2.1800000000000002</v>
      </c>
      <c r="BQ66">
        <v>3.542468</v>
      </c>
      <c r="BR66">
        <v>4.2252549999999998</v>
      </c>
      <c r="BS66">
        <v>1.62</v>
      </c>
      <c r="BT66">
        <v>0</v>
      </c>
      <c r="BU66">
        <v>2.9693329999999998</v>
      </c>
      <c r="BV66">
        <v>1.341844</v>
      </c>
      <c r="BW66">
        <v>9.34</v>
      </c>
      <c r="BX66">
        <v>2.1006749999999998</v>
      </c>
      <c r="BY66">
        <v>0.25</v>
      </c>
      <c r="BZ66">
        <v>1.938104</v>
      </c>
      <c r="CA66">
        <v>3.5116900000000002</v>
      </c>
      <c r="CB66">
        <v>1.86</v>
      </c>
      <c r="CC66">
        <v>0.9</v>
      </c>
      <c r="CD66">
        <v>1.33</v>
      </c>
      <c r="CE66">
        <v>1.99</v>
      </c>
      <c r="CF66">
        <v>0.23</v>
      </c>
      <c r="CG66">
        <v>3.78</v>
      </c>
      <c r="CH66">
        <v>0</v>
      </c>
      <c r="CI66">
        <v>7.86</v>
      </c>
      <c r="CJ66">
        <v>1.95</v>
      </c>
      <c r="CK66">
        <v>1.84</v>
      </c>
      <c r="CL66">
        <v>5.313701</v>
      </c>
      <c r="CM66">
        <v>1.870228</v>
      </c>
      <c r="CN66">
        <v>3.542468</v>
      </c>
      <c r="CO66">
        <v>3.03</v>
      </c>
      <c r="CP66">
        <v>4.2338469999999999</v>
      </c>
      <c r="CQ66">
        <v>1.3710979999999999</v>
      </c>
      <c r="CR66">
        <v>3.57</v>
      </c>
      <c r="CS66">
        <v>2.3954240000000002</v>
      </c>
      <c r="CT66">
        <v>1.9429620000000001</v>
      </c>
      <c r="CU66">
        <v>1.959684</v>
      </c>
      <c r="CV66">
        <v>2.6836869999999999</v>
      </c>
      <c r="CW66">
        <v>1.3275300000000001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95.192905999999994</v>
      </c>
    </row>
    <row r="67" spans="1:114">
      <c r="A67" t="s">
        <v>109</v>
      </c>
      <c r="B67">
        <v>0</v>
      </c>
      <c r="C67">
        <v>26.516542000000001</v>
      </c>
      <c r="D67">
        <v>6.2245400000000002</v>
      </c>
      <c r="E67">
        <v>0</v>
      </c>
      <c r="F67">
        <v>0</v>
      </c>
      <c r="G67">
        <v>25.589649999999999</v>
      </c>
      <c r="H67">
        <v>0</v>
      </c>
      <c r="I67">
        <v>99.250159999999994</v>
      </c>
      <c r="J67">
        <v>0</v>
      </c>
      <c r="K67">
        <v>691.09398399999998</v>
      </c>
      <c r="L67">
        <v>667.07663700000001</v>
      </c>
      <c r="M67">
        <v>47.944277999999997</v>
      </c>
      <c r="N67">
        <v>122.432091</v>
      </c>
      <c r="O67">
        <v>128.451291</v>
      </c>
      <c r="P67">
        <v>109.865746</v>
      </c>
      <c r="Q67">
        <v>22.444044999999999</v>
      </c>
      <c r="R67">
        <v>44.326064000000002</v>
      </c>
      <c r="S67">
        <v>27.350811</v>
      </c>
      <c r="T67">
        <v>2.392833</v>
      </c>
      <c r="U67">
        <v>273.375</v>
      </c>
      <c r="V67">
        <v>20.731850000000001</v>
      </c>
      <c r="W67">
        <v>40.128770000000003</v>
      </c>
      <c r="X67">
        <v>147.515625</v>
      </c>
      <c r="Y67">
        <v>0</v>
      </c>
      <c r="Z67">
        <v>13.1076</v>
      </c>
      <c r="AA67">
        <v>0</v>
      </c>
      <c r="AB67">
        <v>0</v>
      </c>
      <c r="AC67">
        <v>0</v>
      </c>
      <c r="AD67">
        <v>0</v>
      </c>
      <c r="AE67">
        <v>37.821176000000001</v>
      </c>
      <c r="AF67">
        <v>9.1372370000000007</v>
      </c>
      <c r="AG67">
        <v>48.251828000000003</v>
      </c>
      <c r="AH67">
        <v>0</v>
      </c>
      <c r="AI67">
        <v>0</v>
      </c>
      <c r="AJ67">
        <v>0</v>
      </c>
      <c r="AK67">
        <v>65.426237999999998</v>
      </c>
      <c r="AL67">
        <v>47.642000000000003</v>
      </c>
      <c r="AM67">
        <v>18.108732</v>
      </c>
      <c r="AN67">
        <v>0.86402999999999996</v>
      </c>
      <c r="AO67">
        <v>0</v>
      </c>
      <c r="AP67">
        <v>0.38429999999999997</v>
      </c>
      <c r="AQ67">
        <v>13.649349000000001</v>
      </c>
      <c r="AR67">
        <v>46.368000000000002</v>
      </c>
      <c r="AS67">
        <v>36.506751000000001</v>
      </c>
      <c r="AT67">
        <v>14.9968</v>
      </c>
      <c r="AU67">
        <v>0</v>
      </c>
      <c r="AV67">
        <v>17.428712999999998</v>
      </c>
      <c r="AW67">
        <v>57.448765000000002</v>
      </c>
      <c r="AX67">
        <v>3.2434699999999999</v>
      </c>
      <c r="AY67">
        <v>0</v>
      </c>
      <c r="AZ67">
        <f t="shared" si="0"/>
        <v>95.171325999999993</v>
      </c>
      <c r="BA67">
        <f t="shared" si="1"/>
        <v>3028.2662319999995</v>
      </c>
      <c r="BD67">
        <v>4.2938999999999998</v>
      </c>
      <c r="BE67">
        <v>0</v>
      </c>
      <c r="BF67">
        <v>2.1850000000000001E-2</v>
      </c>
      <c r="BG67">
        <v>0</v>
      </c>
      <c r="BH67">
        <v>1.1150000000000001E-3</v>
      </c>
      <c r="BI67">
        <v>0.84606800000000004</v>
      </c>
      <c r="BJ67">
        <v>0</v>
      </c>
      <c r="BK67">
        <v>1.9975E-2</v>
      </c>
      <c r="BL67">
        <v>0</v>
      </c>
      <c r="BM67">
        <v>0</v>
      </c>
      <c r="BN67">
        <v>0</v>
      </c>
      <c r="BO67">
        <v>2.0099999999999998</v>
      </c>
      <c r="BP67">
        <v>2.1800000000000002</v>
      </c>
      <c r="BQ67">
        <v>3.542468</v>
      </c>
      <c r="BR67">
        <v>4.2252549999999998</v>
      </c>
      <c r="BS67">
        <v>1.62</v>
      </c>
      <c r="BT67">
        <v>0</v>
      </c>
      <c r="BU67">
        <v>2.9693329999999998</v>
      </c>
      <c r="BV67">
        <v>1.341844</v>
      </c>
      <c r="BW67">
        <v>9.34</v>
      </c>
      <c r="BX67">
        <v>2.1006749999999998</v>
      </c>
      <c r="BY67">
        <v>0.25</v>
      </c>
      <c r="BZ67">
        <v>1.938104</v>
      </c>
      <c r="CA67">
        <v>3.5116900000000002</v>
      </c>
      <c r="CB67">
        <v>1.86</v>
      </c>
      <c r="CC67">
        <v>0.9</v>
      </c>
      <c r="CD67">
        <v>1.33</v>
      </c>
      <c r="CE67">
        <v>1.99</v>
      </c>
      <c r="CF67">
        <v>0.23</v>
      </c>
      <c r="CG67">
        <v>3.78</v>
      </c>
      <c r="CH67">
        <v>0</v>
      </c>
      <c r="CI67">
        <v>7.86</v>
      </c>
      <c r="CJ67">
        <v>1.95</v>
      </c>
      <c r="CK67">
        <v>1.84</v>
      </c>
      <c r="CL67">
        <v>5.313701</v>
      </c>
      <c r="CM67">
        <v>1.870228</v>
      </c>
      <c r="CN67">
        <v>3.542468</v>
      </c>
      <c r="CO67">
        <v>3.03</v>
      </c>
      <c r="CP67">
        <v>4.2338469999999999</v>
      </c>
      <c r="CQ67">
        <v>1.3710979999999999</v>
      </c>
      <c r="CR67">
        <v>3.57</v>
      </c>
      <c r="CS67">
        <v>2.3738440000000001</v>
      </c>
      <c r="CT67">
        <v>1.9429620000000001</v>
      </c>
      <c r="CU67">
        <v>1.959684</v>
      </c>
      <c r="CV67">
        <v>2.6836869999999999</v>
      </c>
      <c r="CW67">
        <v>1.3275300000000001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95.171325999999993</v>
      </c>
    </row>
    <row r="68" spans="1:114">
      <c r="A68" t="s">
        <v>110</v>
      </c>
      <c r="B68">
        <v>0</v>
      </c>
      <c r="C68">
        <v>26.516542000000001</v>
      </c>
      <c r="D68">
        <v>6.2245400000000002</v>
      </c>
      <c r="E68">
        <v>0</v>
      </c>
      <c r="F68">
        <v>0</v>
      </c>
      <c r="G68">
        <v>25.589649999999999</v>
      </c>
      <c r="H68">
        <v>0</v>
      </c>
      <c r="I68">
        <v>99.250159999999994</v>
      </c>
      <c r="J68">
        <v>0</v>
      </c>
      <c r="K68">
        <v>691.09398399999998</v>
      </c>
      <c r="L68">
        <v>667.07663700000001</v>
      </c>
      <c r="M68">
        <v>47.944277999999997</v>
      </c>
      <c r="N68">
        <v>122.432091</v>
      </c>
      <c r="O68">
        <v>128.451291</v>
      </c>
      <c r="P68">
        <v>109.865746</v>
      </c>
      <c r="Q68">
        <v>22.444044999999999</v>
      </c>
      <c r="R68">
        <v>44.326064000000002</v>
      </c>
      <c r="S68">
        <v>27.350811</v>
      </c>
      <c r="T68">
        <v>2.392833</v>
      </c>
      <c r="U68">
        <v>273.375</v>
      </c>
      <c r="V68">
        <v>20.731850000000001</v>
      </c>
      <c r="W68">
        <v>40.128770000000003</v>
      </c>
      <c r="X68">
        <v>147.515625</v>
      </c>
      <c r="Y68">
        <v>0</v>
      </c>
      <c r="Z68">
        <v>13.1076</v>
      </c>
      <c r="AA68">
        <v>0</v>
      </c>
      <c r="AB68">
        <v>0</v>
      </c>
      <c r="AC68">
        <v>0</v>
      </c>
      <c r="AD68">
        <v>0</v>
      </c>
      <c r="AE68">
        <v>37.821176000000001</v>
      </c>
      <c r="AF68">
        <v>9.1372370000000007</v>
      </c>
      <c r="AG68">
        <v>48.251828000000003</v>
      </c>
      <c r="AH68">
        <v>0</v>
      </c>
      <c r="AI68">
        <v>0</v>
      </c>
      <c r="AJ68">
        <v>0</v>
      </c>
      <c r="AK68">
        <v>65.426237999999998</v>
      </c>
      <c r="AL68">
        <v>47.642000000000003</v>
      </c>
      <c r="AM68">
        <v>18.108732</v>
      </c>
      <c r="AN68">
        <v>0.86402999999999996</v>
      </c>
      <c r="AO68">
        <v>0</v>
      </c>
      <c r="AP68">
        <v>0.38429999999999997</v>
      </c>
      <c r="AQ68">
        <v>13.649349000000001</v>
      </c>
      <c r="AR68">
        <v>46.368000000000002</v>
      </c>
      <c r="AS68">
        <v>36.506751000000001</v>
      </c>
      <c r="AT68">
        <v>14.9968</v>
      </c>
      <c r="AU68">
        <v>0</v>
      </c>
      <c r="AV68">
        <v>17.428712999999998</v>
      </c>
      <c r="AW68">
        <v>57.448765000000002</v>
      </c>
      <c r="AX68">
        <v>3.2434699999999999</v>
      </c>
      <c r="AY68">
        <v>0</v>
      </c>
      <c r="AZ68">
        <f t="shared" ref="AZ68:AZ98" si="3">DJ68</f>
        <v>95.171325999999993</v>
      </c>
      <c r="BA68">
        <f t="shared" ref="BA68:BA98" si="4">SUM(B68:AZ68)</f>
        <v>3028.2662319999995</v>
      </c>
      <c r="BD68">
        <v>4.2938999999999998</v>
      </c>
      <c r="BE68">
        <v>0</v>
      </c>
      <c r="BF68">
        <v>2.1850000000000001E-2</v>
      </c>
      <c r="BG68">
        <v>0</v>
      </c>
      <c r="BH68">
        <v>1.1150000000000001E-3</v>
      </c>
      <c r="BI68">
        <v>0.84606800000000004</v>
      </c>
      <c r="BJ68">
        <v>0</v>
      </c>
      <c r="BK68">
        <v>1.9975E-2</v>
      </c>
      <c r="BL68">
        <v>0</v>
      </c>
      <c r="BM68">
        <v>0</v>
      </c>
      <c r="BN68">
        <v>0</v>
      </c>
      <c r="BO68">
        <v>2.0099999999999998</v>
      </c>
      <c r="BP68">
        <v>2.1800000000000002</v>
      </c>
      <c r="BQ68">
        <v>3.542468</v>
      </c>
      <c r="BR68">
        <v>4.2252549999999998</v>
      </c>
      <c r="BS68">
        <v>1.62</v>
      </c>
      <c r="BT68">
        <v>0</v>
      </c>
      <c r="BU68">
        <v>2.9693329999999998</v>
      </c>
      <c r="BV68">
        <v>1.341844</v>
      </c>
      <c r="BW68">
        <v>9.34</v>
      </c>
      <c r="BX68">
        <v>2.1006749999999998</v>
      </c>
      <c r="BY68">
        <v>0.25</v>
      </c>
      <c r="BZ68">
        <v>1.938104</v>
      </c>
      <c r="CA68">
        <v>3.5116900000000002</v>
      </c>
      <c r="CB68">
        <v>1.86</v>
      </c>
      <c r="CC68">
        <v>0.9</v>
      </c>
      <c r="CD68">
        <v>1.33</v>
      </c>
      <c r="CE68">
        <v>1.99</v>
      </c>
      <c r="CF68">
        <v>0.23</v>
      </c>
      <c r="CG68">
        <v>3.78</v>
      </c>
      <c r="CH68">
        <v>0</v>
      </c>
      <c r="CI68">
        <v>7.86</v>
      </c>
      <c r="CJ68">
        <v>1.95</v>
      </c>
      <c r="CK68">
        <v>1.84</v>
      </c>
      <c r="CL68">
        <v>5.313701</v>
      </c>
      <c r="CM68">
        <v>1.870228</v>
      </c>
      <c r="CN68">
        <v>3.542468</v>
      </c>
      <c r="CO68">
        <v>3.03</v>
      </c>
      <c r="CP68">
        <v>4.2338469999999999</v>
      </c>
      <c r="CQ68">
        <v>1.3710979999999999</v>
      </c>
      <c r="CR68">
        <v>3.57</v>
      </c>
      <c r="CS68">
        <v>2.3738440000000001</v>
      </c>
      <c r="CT68">
        <v>1.9429620000000001</v>
      </c>
      <c r="CU68">
        <v>1.959684</v>
      </c>
      <c r="CV68">
        <v>2.6836869999999999</v>
      </c>
      <c r="CW68">
        <v>1.3275300000000001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95.171325999999993</v>
      </c>
    </row>
    <row r="69" spans="1:114">
      <c r="A69" t="s">
        <v>111</v>
      </c>
      <c r="B69">
        <v>0</v>
      </c>
      <c r="C69">
        <v>26.516542000000001</v>
      </c>
      <c r="D69">
        <v>6.2245400000000002</v>
      </c>
      <c r="E69">
        <v>0</v>
      </c>
      <c r="F69">
        <v>0</v>
      </c>
      <c r="G69">
        <v>25.589649999999999</v>
      </c>
      <c r="H69">
        <v>0</v>
      </c>
      <c r="I69">
        <v>99.250159999999994</v>
      </c>
      <c r="J69">
        <v>0</v>
      </c>
      <c r="K69">
        <v>691.09398399999998</v>
      </c>
      <c r="L69">
        <v>667.07663700000001</v>
      </c>
      <c r="M69">
        <v>47.944277999999997</v>
      </c>
      <c r="N69">
        <v>122.432091</v>
      </c>
      <c r="O69">
        <v>128.451291</v>
      </c>
      <c r="P69">
        <v>109.865746</v>
      </c>
      <c r="Q69">
        <v>22.444044999999999</v>
      </c>
      <c r="R69">
        <v>44.326064000000002</v>
      </c>
      <c r="S69">
        <v>27.350811</v>
      </c>
      <c r="T69">
        <v>2.392833</v>
      </c>
      <c r="U69">
        <v>273.375</v>
      </c>
      <c r="V69">
        <v>20.731850000000001</v>
      </c>
      <c r="W69">
        <v>40.128770000000003</v>
      </c>
      <c r="X69">
        <v>147.515625</v>
      </c>
      <c r="Y69">
        <v>0</v>
      </c>
      <c r="Z69">
        <v>13.1076</v>
      </c>
      <c r="AA69">
        <v>0</v>
      </c>
      <c r="AB69">
        <v>0</v>
      </c>
      <c r="AC69">
        <v>0</v>
      </c>
      <c r="AD69">
        <v>10.456189</v>
      </c>
      <c r="AE69">
        <v>37.821176000000001</v>
      </c>
      <c r="AF69">
        <v>9.1372370000000007</v>
      </c>
      <c r="AG69">
        <v>48.251828000000003</v>
      </c>
      <c r="AH69">
        <v>0</v>
      </c>
      <c r="AI69">
        <v>0</v>
      </c>
      <c r="AJ69">
        <v>0</v>
      </c>
      <c r="AK69">
        <v>65.426237999999998</v>
      </c>
      <c r="AL69">
        <v>36.021999999999998</v>
      </c>
      <c r="AM69">
        <v>18.108732</v>
      </c>
      <c r="AN69">
        <v>0.86402999999999996</v>
      </c>
      <c r="AO69">
        <v>0</v>
      </c>
      <c r="AP69">
        <v>0.38429999999999997</v>
      </c>
      <c r="AQ69">
        <v>13.649349000000001</v>
      </c>
      <c r="AR69">
        <v>46.368000000000002</v>
      </c>
      <c r="AS69">
        <v>36.506751000000001</v>
      </c>
      <c r="AT69">
        <v>14.9968</v>
      </c>
      <c r="AU69">
        <v>0</v>
      </c>
      <c r="AV69">
        <v>17.428712999999998</v>
      </c>
      <c r="AW69">
        <v>57.448765000000002</v>
      </c>
      <c r="AX69">
        <v>3.2434699999999999</v>
      </c>
      <c r="AY69">
        <v>0</v>
      </c>
      <c r="AZ69">
        <f t="shared" si="3"/>
        <v>95.251325999999992</v>
      </c>
      <c r="BA69">
        <f t="shared" si="4"/>
        <v>3027.1824209999995</v>
      </c>
      <c r="BD69">
        <v>4.2938999999999998</v>
      </c>
      <c r="BE69">
        <v>0</v>
      </c>
      <c r="BF69">
        <v>2.1850000000000001E-2</v>
      </c>
      <c r="BG69">
        <v>0</v>
      </c>
      <c r="BH69">
        <v>1.1150000000000001E-3</v>
      </c>
      <c r="BI69">
        <v>0.84606800000000004</v>
      </c>
      <c r="BJ69">
        <v>0</v>
      </c>
      <c r="BK69">
        <v>1.9975E-2</v>
      </c>
      <c r="BL69">
        <v>0</v>
      </c>
      <c r="BM69">
        <v>0</v>
      </c>
      <c r="BN69">
        <v>0</v>
      </c>
      <c r="BO69">
        <v>2.0099999999999998</v>
      </c>
      <c r="BP69">
        <v>2.1800000000000002</v>
      </c>
      <c r="BQ69">
        <v>3.542468</v>
      </c>
      <c r="BR69">
        <v>4.2252549999999998</v>
      </c>
      <c r="BS69">
        <v>1.62</v>
      </c>
      <c r="BT69">
        <v>0</v>
      </c>
      <c r="BU69">
        <v>2.9693329999999998</v>
      </c>
      <c r="BV69">
        <v>1.341844</v>
      </c>
      <c r="BW69">
        <v>9.34</v>
      </c>
      <c r="BX69">
        <v>2.1006749999999998</v>
      </c>
      <c r="BY69">
        <v>0.25</v>
      </c>
      <c r="BZ69">
        <v>1.938104</v>
      </c>
      <c r="CA69">
        <v>3.5116900000000002</v>
      </c>
      <c r="CB69">
        <v>1.86</v>
      </c>
      <c r="CC69">
        <v>0.9</v>
      </c>
      <c r="CD69">
        <v>1.41</v>
      </c>
      <c r="CE69">
        <v>1.99</v>
      </c>
      <c r="CF69">
        <v>0.23</v>
      </c>
      <c r="CG69">
        <v>3.78</v>
      </c>
      <c r="CH69">
        <v>0</v>
      </c>
      <c r="CI69">
        <v>7.86</v>
      </c>
      <c r="CJ69">
        <v>1.95</v>
      </c>
      <c r="CK69">
        <v>1.84</v>
      </c>
      <c r="CL69">
        <v>5.313701</v>
      </c>
      <c r="CM69">
        <v>1.870228</v>
      </c>
      <c r="CN69">
        <v>3.542468</v>
      </c>
      <c r="CO69">
        <v>3.03</v>
      </c>
      <c r="CP69">
        <v>4.2338469999999999</v>
      </c>
      <c r="CQ69">
        <v>1.3710979999999999</v>
      </c>
      <c r="CR69">
        <v>3.57</v>
      </c>
      <c r="CS69">
        <v>2.3738440000000001</v>
      </c>
      <c r="CT69">
        <v>1.9429620000000001</v>
      </c>
      <c r="CU69">
        <v>1.959684</v>
      </c>
      <c r="CV69">
        <v>2.6836869999999999</v>
      </c>
      <c r="CW69">
        <v>1.3275300000000001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95.251325999999992</v>
      </c>
    </row>
    <row r="70" spans="1:114">
      <c r="A70" t="s">
        <v>112</v>
      </c>
      <c r="B70">
        <v>0</v>
      </c>
      <c r="C70">
        <v>26.516542000000001</v>
      </c>
      <c r="D70">
        <v>6.2245400000000002</v>
      </c>
      <c r="E70">
        <v>0</v>
      </c>
      <c r="F70">
        <v>0</v>
      </c>
      <c r="G70">
        <v>25.589649999999999</v>
      </c>
      <c r="H70">
        <v>0</v>
      </c>
      <c r="I70">
        <v>99.250159999999994</v>
      </c>
      <c r="J70">
        <v>0</v>
      </c>
      <c r="K70">
        <v>691.09398399999998</v>
      </c>
      <c r="L70">
        <v>667.07663700000001</v>
      </c>
      <c r="M70">
        <v>47.944277999999997</v>
      </c>
      <c r="N70">
        <v>122.432091</v>
      </c>
      <c r="O70">
        <v>128.451291</v>
      </c>
      <c r="P70">
        <v>109.865746</v>
      </c>
      <c r="Q70">
        <v>22.444044999999999</v>
      </c>
      <c r="R70">
        <v>44.326064000000002</v>
      </c>
      <c r="S70">
        <v>27.350811</v>
      </c>
      <c r="T70">
        <v>2.392833</v>
      </c>
      <c r="U70">
        <v>273.375</v>
      </c>
      <c r="V70">
        <v>20.731850000000001</v>
      </c>
      <c r="W70">
        <v>40.128770000000003</v>
      </c>
      <c r="X70">
        <v>147.515625</v>
      </c>
      <c r="Y70">
        <v>0</v>
      </c>
      <c r="Z70">
        <v>13.1076</v>
      </c>
      <c r="AA70">
        <v>0</v>
      </c>
      <c r="AB70">
        <v>0</v>
      </c>
      <c r="AC70">
        <v>0</v>
      </c>
      <c r="AD70">
        <v>10.456189</v>
      </c>
      <c r="AE70">
        <v>37.821176000000001</v>
      </c>
      <c r="AF70">
        <v>9.1372370000000007</v>
      </c>
      <c r="AG70">
        <v>48.251828000000003</v>
      </c>
      <c r="AH70">
        <v>0</v>
      </c>
      <c r="AI70">
        <v>0</v>
      </c>
      <c r="AJ70">
        <v>0</v>
      </c>
      <c r="AK70">
        <v>65.426237999999998</v>
      </c>
      <c r="AL70">
        <v>36.021999999999998</v>
      </c>
      <c r="AM70">
        <v>18.108732</v>
      </c>
      <c r="AN70">
        <v>0.86402999999999996</v>
      </c>
      <c r="AO70">
        <v>0</v>
      </c>
      <c r="AP70">
        <v>0.38429999999999997</v>
      </c>
      <c r="AQ70">
        <v>13.649349000000001</v>
      </c>
      <c r="AR70">
        <v>46.368000000000002</v>
      </c>
      <c r="AS70">
        <v>36.506751000000001</v>
      </c>
      <c r="AT70">
        <v>14.9968</v>
      </c>
      <c r="AU70">
        <v>0</v>
      </c>
      <c r="AV70">
        <v>17.428712999999998</v>
      </c>
      <c r="AW70">
        <v>57.448765000000002</v>
      </c>
      <c r="AX70">
        <v>3.2434699999999999</v>
      </c>
      <c r="AY70">
        <v>0</v>
      </c>
      <c r="AZ70">
        <f t="shared" si="3"/>
        <v>95.231325999999996</v>
      </c>
      <c r="BA70">
        <f t="shared" si="4"/>
        <v>3027.1624209999995</v>
      </c>
      <c r="BD70">
        <v>4.2938999999999998</v>
      </c>
      <c r="BE70">
        <v>0</v>
      </c>
      <c r="BF70">
        <v>2.1850000000000001E-2</v>
      </c>
      <c r="BG70">
        <v>0</v>
      </c>
      <c r="BH70">
        <v>1.1150000000000001E-3</v>
      </c>
      <c r="BI70">
        <v>0.84606800000000004</v>
      </c>
      <c r="BJ70">
        <v>0</v>
      </c>
      <c r="BK70">
        <v>1.9975E-2</v>
      </c>
      <c r="BL70">
        <v>0</v>
      </c>
      <c r="BM70">
        <v>0</v>
      </c>
      <c r="BN70">
        <v>0</v>
      </c>
      <c r="BO70">
        <v>2.0099999999999998</v>
      </c>
      <c r="BP70">
        <v>2.1800000000000002</v>
      </c>
      <c r="BQ70">
        <v>3.542468</v>
      </c>
      <c r="BR70">
        <v>4.2252549999999998</v>
      </c>
      <c r="BS70">
        <v>1.62</v>
      </c>
      <c r="BT70">
        <v>0</v>
      </c>
      <c r="BU70">
        <v>2.9693329999999998</v>
      </c>
      <c r="BV70">
        <v>1.341844</v>
      </c>
      <c r="BW70">
        <v>9.34</v>
      </c>
      <c r="BX70">
        <v>2.1006749999999998</v>
      </c>
      <c r="BY70">
        <v>0.25</v>
      </c>
      <c r="BZ70">
        <v>1.938104</v>
      </c>
      <c r="CA70">
        <v>3.5116900000000002</v>
      </c>
      <c r="CB70">
        <v>1.86</v>
      </c>
      <c r="CC70">
        <v>0.9</v>
      </c>
      <c r="CD70">
        <v>1.39</v>
      </c>
      <c r="CE70">
        <v>1.99</v>
      </c>
      <c r="CF70">
        <v>0.23</v>
      </c>
      <c r="CG70">
        <v>3.78</v>
      </c>
      <c r="CH70">
        <v>0</v>
      </c>
      <c r="CI70">
        <v>7.86</v>
      </c>
      <c r="CJ70">
        <v>1.95</v>
      </c>
      <c r="CK70">
        <v>1.84</v>
      </c>
      <c r="CL70">
        <v>5.313701</v>
      </c>
      <c r="CM70">
        <v>1.870228</v>
      </c>
      <c r="CN70">
        <v>3.542468</v>
      </c>
      <c r="CO70">
        <v>3.03</v>
      </c>
      <c r="CP70">
        <v>4.2338469999999999</v>
      </c>
      <c r="CQ70">
        <v>1.3710979999999999</v>
      </c>
      <c r="CR70">
        <v>3.57</v>
      </c>
      <c r="CS70">
        <v>2.3738440000000001</v>
      </c>
      <c r="CT70">
        <v>1.9429620000000001</v>
      </c>
      <c r="CU70">
        <v>1.959684</v>
      </c>
      <c r="CV70">
        <v>2.6836869999999999</v>
      </c>
      <c r="CW70">
        <v>1.3275300000000001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95.231325999999996</v>
      </c>
    </row>
    <row r="71" spans="1:114">
      <c r="A71" t="s">
        <v>113</v>
      </c>
      <c r="B71">
        <v>0</v>
      </c>
      <c r="C71">
        <v>26.516542000000001</v>
      </c>
      <c r="D71">
        <v>6.2245400000000002</v>
      </c>
      <c r="E71">
        <v>0</v>
      </c>
      <c r="F71">
        <v>0</v>
      </c>
      <c r="G71">
        <v>25.589649999999999</v>
      </c>
      <c r="H71">
        <v>0</v>
      </c>
      <c r="I71">
        <v>99.250159999999994</v>
      </c>
      <c r="J71">
        <v>0</v>
      </c>
      <c r="K71">
        <v>691.09398399999998</v>
      </c>
      <c r="L71">
        <v>667.07663700000001</v>
      </c>
      <c r="M71">
        <v>47.944277999999997</v>
      </c>
      <c r="N71">
        <v>122.432091</v>
      </c>
      <c r="O71">
        <v>128.451291</v>
      </c>
      <c r="P71">
        <v>109.865746</v>
      </c>
      <c r="Q71">
        <v>22.444044999999999</v>
      </c>
      <c r="R71">
        <v>44.326064000000002</v>
      </c>
      <c r="S71">
        <v>27.350811</v>
      </c>
      <c r="T71">
        <v>2.392833</v>
      </c>
      <c r="U71">
        <v>273.375</v>
      </c>
      <c r="V71">
        <v>20.731850000000001</v>
      </c>
      <c r="W71">
        <v>40.128770000000003</v>
      </c>
      <c r="X71">
        <v>147.515625</v>
      </c>
      <c r="Y71">
        <v>0</v>
      </c>
      <c r="Z71">
        <v>13.1076</v>
      </c>
      <c r="AA71">
        <v>0</v>
      </c>
      <c r="AB71">
        <v>0</v>
      </c>
      <c r="AC71">
        <v>0</v>
      </c>
      <c r="AD71">
        <v>10.456189</v>
      </c>
      <c r="AE71">
        <v>37.821176000000001</v>
      </c>
      <c r="AF71">
        <v>9.1372370000000007</v>
      </c>
      <c r="AG71">
        <v>48.251828000000003</v>
      </c>
      <c r="AH71">
        <v>17.210975999999999</v>
      </c>
      <c r="AI71">
        <v>0</v>
      </c>
      <c r="AJ71">
        <v>0</v>
      </c>
      <c r="AK71">
        <v>65.426237999999998</v>
      </c>
      <c r="AL71">
        <v>36.021999999999998</v>
      </c>
      <c r="AM71">
        <v>18.108732</v>
      </c>
      <c r="AN71">
        <v>0.86402999999999996</v>
      </c>
      <c r="AO71">
        <v>0</v>
      </c>
      <c r="AP71">
        <v>0.38429999999999997</v>
      </c>
      <c r="AQ71">
        <v>13.649349000000001</v>
      </c>
      <c r="AR71">
        <v>46.368000000000002</v>
      </c>
      <c r="AS71">
        <v>36.506751000000001</v>
      </c>
      <c r="AT71">
        <v>14.9968</v>
      </c>
      <c r="AU71">
        <v>0</v>
      </c>
      <c r="AV71">
        <v>17.428712999999998</v>
      </c>
      <c r="AW71">
        <v>57.448765000000002</v>
      </c>
      <c r="AX71">
        <v>3.2434699999999999</v>
      </c>
      <c r="AY71">
        <v>0</v>
      </c>
      <c r="AZ71">
        <f t="shared" si="3"/>
        <v>95.754576</v>
      </c>
      <c r="BA71">
        <f t="shared" si="4"/>
        <v>3044.8966469999991</v>
      </c>
      <c r="BD71">
        <v>4.2938999999999998</v>
      </c>
      <c r="BE71">
        <v>0</v>
      </c>
      <c r="BF71">
        <v>2.1923999999999999E-2</v>
      </c>
      <c r="BG71">
        <v>0</v>
      </c>
      <c r="BH71">
        <v>1.1150000000000001E-3</v>
      </c>
      <c r="BI71">
        <v>0.84606800000000004</v>
      </c>
      <c r="BJ71">
        <v>0</v>
      </c>
      <c r="BK71">
        <v>2.0135E-2</v>
      </c>
      <c r="BL71">
        <v>0</v>
      </c>
      <c r="BM71">
        <v>0</v>
      </c>
      <c r="BN71">
        <v>0</v>
      </c>
      <c r="BO71">
        <v>2.0099999999999998</v>
      </c>
      <c r="BP71">
        <v>2.1800000000000002</v>
      </c>
      <c r="BQ71">
        <v>3.542468</v>
      </c>
      <c r="BR71">
        <v>4.2252549999999998</v>
      </c>
      <c r="BS71">
        <v>1.62</v>
      </c>
      <c r="BT71">
        <v>0</v>
      </c>
      <c r="BU71">
        <v>2.9693329999999998</v>
      </c>
      <c r="BV71">
        <v>1.341844</v>
      </c>
      <c r="BW71">
        <v>9.34</v>
      </c>
      <c r="BX71">
        <v>2.1006749999999998</v>
      </c>
      <c r="BY71">
        <v>0.25</v>
      </c>
      <c r="BZ71">
        <v>1.938104</v>
      </c>
      <c r="CA71">
        <v>3.5116900000000002</v>
      </c>
      <c r="CB71">
        <v>1.86</v>
      </c>
      <c r="CC71">
        <v>0.9</v>
      </c>
      <c r="CD71">
        <v>1.39</v>
      </c>
      <c r="CE71">
        <v>1.98</v>
      </c>
      <c r="CF71">
        <v>0.23</v>
      </c>
      <c r="CG71">
        <v>3.78</v>
      </c>
      <c r="CH71">
        <v>0.53301600000000005</v>
      </c>
      <c r="CI71">
        <v>7.86</v>
      </c>
      <c r="CJ71">
        <v>1.95</v>
      </c>
      <c r="CK71">
        <v>1.84</v>
      </c>
      <c r="CL71">
        <v>5.313701</v>
      </c>
      <c r="CM71">
        <v>1.870228</v>
      </c>
      <c r="CN71">
        <v>3.542468</v>
      </c>
      <c r="CO71">
        <v>3.03</v>
      </c>
      <c r="CP71">
        <v>4.2338469999999999</v>
      </c>
      <c r="CQ71">
        <v>1.3710979999999999</v>
      </c>
      <c r="CR71">
        <v>3.57</v>
      </c>
      <c r="CS71">
        <v>2.3738440000000001</v>
      </c>
      <c r="CT71">
        <v>1.9429620000000001</v>
      </c>
      <c r="CU71">
        <v>1.959684</v>
      </c>
      <c r="CV71">
        <v>2.6836869999999999</v>
      </c>
      <c r="CW71">
        <v>1.3275300000000001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95.754576</v>
      </c>
    </row>
    <row r="72" spans="1:114">
      <c r="A72" t="s">
        <v>114</v>
      </c>
      <c r="B72">
        <v>0</v>
      </c>
      <c r="C72">
        <v>26.516542000000001</v>
      </c>
      <c r="D72">
        <v>6.2245400000000002</v>
      </c>
      <c r="E72">
        <v>0</v>
      </c>
      <c r="F72">
        <v>0</v>
      </c>
      <c r="G72">
        <v>25.589649999999999</v>
      </c>
      <c r="H72">
        <v>0</v>
      </c>
      <c r="I72">
        <v>99.250159999999994</v>
      </c>
      <c r="J72">
        <v>0</v>
      </c>
      <c r="K72">
        <v>691.09398399999998</v>
      </c>
      <c r="L72">
        <v>667.07663700000001</v>
      </c>
      <c r="M72">
        <v>47.944277999999997</v>
      </c>
      <c r="N72">
        <v>122.432091</v>
      </c>
      <c r="O72">
        <v>128.451291</v>
      </c>
      <c r="P72">
        <v>109.865746</v>
      </c>
      <c r="Q72">
        <v>22.444044999999999</v>
      </c>
      <c r="R72">
        <v>44.326064000000002</v>
      </c>
      <c r="S72">
        <v>27.350811</v>
      </c>
      <c r="T72">
        <v>2.392833</v>
      </c>
      <c r="U72">
        <v>273.375</v>
      </c>
      <c r="V72">
        <v>20.731850000000001</v>
      </c>
      <c r="W72">
        <v>40.128770000000003</v>
      </c>
      <c r="X72">
        <v>147.515625</v>
      </c>
      <c r="Y72">
        <v>0</v>
      </c>
      <c r="Z72">
        <v>13.1076</v>
      </c>
      <c r="AA72">
        <v>0</v>
      </c>
      <c r="AB72">
        <v>0</v>
      </c>
      <c r="AC72">
        <v>0</v>
      </c>
      <c r="AD72">
        <v>10.456189</v>
      </c>
      <c r="AE72">
        <v>37.821176000000001</v>
      </c>
      <c r="AF72">
        <v>9.1372370000000007</v>
      </c>
      <c r="AG72">
        <v>48.251828000000003</v>
      </c>
      <c r="AH72">
        <v>26.461876</v>
      </c>
      <c r="AI72">
        <v>0</v>
      </c>
      <c r="AJ72">
        <v>0</v>
      </c>
      <c r="AK72">
        <v>65.426237999999998</v>
      </c>
      <c r="AL72">
        <v>36.021999999999998</v>
      </c>
      <c r="AM72">
        <v>18.108732</v>
      </c>
      <c r="AN72">
        <v>0.86402999999999996</v>
      </c>
      <c r="AO72">
        <v>0</v>
      </c>
      <c r="AP72">
        <v>0.38429999999999997</v>
      </c>
      <c r="AQ72">
        <v>13.649349000000001</v>
      </c>
      <c r="AR72">
        <v>46.368000000000002</v>
      </c>
      <c r="AS72">
        <v>36.506751000000001</v>
      </c>
      <c r="AT72">
        <v>14.9968</v>
      </c>
      <c r="AU72">
        <v>0</v>
      </c>
      <c r="AV72">
        <v>17.428712999999998</v>
      </c>
      <c r="AW72">
        <v>57.448765000000002</v>
      </c>
      <c r="AX72">
        <v>3.2434699999999999</v>
      </c>
      <c r="AY72">
        <v>0</v>
      </c>
      <c r="AZ72">
        <f t="shared" si="3"/>
        <v>96.038851999999991</v>
      </c>
      <c r="BA72">
        <f t="shared" si="4"/>
        <v>3054.4318229999994</v>
      </c>
      <c r="BD72">
        <v>4.2938999999999998</v>
      </c>
      <c r="BE72">
        <v>0</v>
      </c>
      <c r="BF72">
        <v>2.1923999999999999E-2</v>
      </c>
      <c r="BG72">
        <v>0</v>
      </c>
      <c r="BH72">
        <v>1.1150000000000001E-3</v>
      </c>
      <c r="BI72">
        <v>0.84606800000000004</v>
      </c>
      <c r="BJ72">
        <v>0</v>
      </c>
      <c r="BK72">
        <v>2.0135E-2</v>
      </c>
      <c r="BL72">
        <v>0</v>
      </c>
      <c r="BM72">
        <v>0</v>
      </c>
      <c r="BN72">
        <v>0</v>
      </c>
      <c r="BO72">
        <v>2.0099999999999998</v>
      </c>
      <c r="BP72">
        <v>2.1800000000000002</v>
      </c>
      <c r="BQ72">
        <v>3.542468</v>
      </c>
      <c r="BR72">
        <v>4.2252549999999998</v>
      </c>
      <c r="BS72">
        <v>1.62</v>
      </c>
      <c r="BT72">
        <v>0</v>
      </c>
      <c r="BU72">
        <v>2.9693329999999998</v>
      </c>
      <c r="BV72">
        <v>1.341844</v>
      </c>
      <c r="BW72">
        <v>9.34</v>
      </c>
      <c r="BX72">
        <v>2.1006749999999998</v>
      </c>
      <c r="BY72">
        <v>0.25</v>
      </c>
      <c r="BZ72">
        <v>1.938104</v>
      </c>
      <c r="CA72">
        <v>3.5116900000000002</v>
      </c>
      <c r="CB72">
        <v>1.86</v>
      </c>
      <c r="CC72">
        <v>0.9</v>
      </c>
      <c r="CD72">
        <v>1.39</v>
      </c>
      <c r="CE72">
        <v>1.98</v>
      </c>
      <c r="CF72">
        <v>0.23</v>
      </c>
      <c r="CG72">
        <v>3.78</v>
      </c>
      <c r="CH72">
        <v>0.81729200000000002</v>
      </c>
      <c r="CI72">
        <v>7.86</v>
      </c>
      <c r="CJ72">
        <v>1.95</v>
      </c>
      <c r="CK72">
        <v>1.84</v>
      </c>
      <c r="CL72">
        <v>5.313701</v>
      </c>
      <c r="CM72">
        <v>1.870228</v>
      </c>
      <c r="CN72">
        <v>3.542468</v>
      </c>
      <c r="CO72">
        <v>3.03</v>
      </c>
      <c r="CP72">
        <v>4.2338469999999999</v>
      </c>
      <c r="CQ72">
        <v>1.3710979999999999</v>
      </c>
      <c r="CR72">
        <v>3.57</v>
      </c>
      <c r="CS72">
        <v>2.3738440000000001</v>
      </c>
      <c r="CT72">
        <v>1.9429620000000001</v>
      </c>
      <c r="CU72">
        <v>1.959684</v>
      </c>
      <c r="CV72">
        <v>2.6836869999999999</v>
      </c>
      <c r="CW72">
        <v>1.3275300000000001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96.038851999999991</v>
      </c>
    </row>
    <row r="73" spans="1:114">
      <c r="A73" t="s">
        <v>115</v>
      </c>
      <c r="B73">
        <v>0</v>
      </c>
      <c r="C73">
        <v>26.516542000000001</v>
      </c>
      <c r="D73">
        <v>6.2245400000000002</v>
      </c>
      <c r="E73">
        <v>0</v>
      </c>
      <c r="F73">
        <v>0</v>
      </c>
      <c r="G73">
        <v>25.589649999999999</v>
      </c>
      <c r="H73">
        <v>0</v>
      </c>
      <c r="I73">
        <v>99.250159999999994</v>
      </c>
      <c r="J73">
        <v>0</v>
      </c>
      <c r="K73">
        <v>691.09398399999998</v>
      </c>
      <c r="L73">
        <v>667.07663700000001</v>
      </c>
      <c r="M73">
        <v>47.944277999999997</v>
      </c>
      <c r="N73">
        <v>122.432091</v>
      </c>
      <c r="O73">
        <v>128.451291</v>
      </c>
      <c r="P73">
        <v>109.865746</v>
      </c>
      <c r="Q73">
        <v>22.444044999999999</v>
      </c>
      <c r="R73">
        <v>44.326064000000002</v>
      </c>
      <c r="S73">
        <v>27.350811</v>
      </c>
      <c r="T73">
        <v>2.392833</v>
      </c>
      <c r="U73">
        <v>273.375</v>
      </c>
      <c r="V73">
        <v>20.731850000000001</v>
      </c>
      <c r="W73">
        <v>40.128770000000003</v>
      </c>
      <c r="X73">
        <v>147.515625</v>
      </c>
      <c r="Y73">
        <v>0</v>
      </c>
      <c r="Z73">
        <v>13.1076</v>
      </c>
      <c r="AA73">
        <v>0</v>
      </c>
      <c r="AB73">
        <v>0</v>
      </c>
      <c r="AC73">
        <v>0</v>
      </c>
      <c r="AD73">
        <v>10.456189</v>
      </c>
      <c r="AE73">
        <v>37.821176000000001</v>
      </c>
      <c r="AF73">
        <v>9.1372370000000007</v>
      </c>
      <c r="AG73">
        <v>48.251828000000003</v>
      </c>
      <c r="AH73">
        <v>43.027439999999999</v>
      </c>
      <c r="AI73">
        <v>0</v>
      </c>
      <c r="AJ73">
        <v>0</v>
      </c>
      <c r="AK73">
        <v>65.426237999999998</v>
      </c>
      <c r="AL73">
        <v>36.021999999999998</v>
      </c>
      <c r="AM73">
        <v>18.108732</v>
      </c>
      <c r="AN73">
        <v>0.86402999999999996</v>
      </c>
      <c r="AO73">
        <v>0</v>
      </c>
      <c r="AP73">
        <v>0</v>
      </c>
      <c r="AQ73">
        <v>13.649349000000001</v>
      </c>
      <c r="AR73">
        <v>46.368000000000002</v>
      </c>
      <c r="AS73">
        <v>36.506751000000001</v>
      </c>
      <c r="AT73">
        <v>14.9968</v>
      </c>
      <c r="AU73">
        <v>0</v>
      </c>
      <c r="AV73">
        <v>17.428712999999998</v>
      </c>
      <c r="AW73">
        <v>57.448765000000002</v>
      </c>
      <c r="AX73">
        <v>3.2434699999999999</v>
      </c>
      <c r="AY73">
        <v>0</v>
      </c>
      <c r="AZ73">
        <f t="shared" si="3"/>
        <v>96.505017999999978</v>
      </c>
      <c r="BA73">
        <f t="shared" si="4"/>
        <v>3071.079252999999</v>
      </c>
      <c r="BD73">
        <v>4.2938999999999998</v>
      </c>
      <c r="BE73">
        <v>0</v>
      </c>
      <c r="BF73">
        <v>2.1923999999999999E-2</v>
      </c>
      <c r="BG73">
        <v>0</v>
      </c>
      <c r="BH73">
        <v>1.1150000000000001E-3</v>
      </c>
      <c r="BI73">
        <v>0.84606800000000004</v>
      </c>
      <c r="BJ73">
        <v>0</v>
      </c>
      <c r="BK73">
        <v>2.0135E-2</v>
      </c>
      <c r="BL73">
        <v>0</v>
      </c>
      <c r="BM73">
        <v>0</v>
      </c>
      <c r="BN73">
        <v>0</v>
      </c>
      <c r="BO73">
        <v>2.0099999999999998</v>
      </c>
      <c r="BP73">
        <v>2.1800000000000002</v>
      </c>
      <c r="BQ73">
        <v>3.542468</v>
      </c>
      <c r="BR73">
        <v>4.2252549999999998</v>
      </c>
      <c r="BS73">
        <v>1.62</v>
      </c>
      <c r="BT73">
        <v>0</v>
      </c>
      <c r="BU73">
        <v>2.9693329999999998</v>
      </c>
      <c r="BV73">
        <v>1.341844</v>
      </c>
      <c r="BW73">
        <v>9.34</v>
      </c>
      <c r="BX73">
        <v>2.1006749999999998</v>
      </c>
      <c r="BY73">
        <v>0.25</v>
      </c>
      <c r="BZ73">
        <v>1.938104</v>
      </c>
      <c r="CA73">
        <v>3.5116900000000002</v>
      </c>
      <c r="CB73">
        <v>1.86</v>
      </c>
      <c r="CC73">
        <v>0.9</v>
      </c>
      <c r="CD73">
        <v>1.39</v>
      </c>
      <c r="CE73">
        <v>1.98</v>
      </c>
      <c r="CF73">
        <v>0.23</v>
      </c>
      <c r="CG73">
        <v>3.78</v>
      </c>
      <c r="CH73">
        <v>1.326619</v>
      </c>
      <c r="CI73">
        <v>7.86</v>
      </c>
      <c r="CJ73">
        <v>1.95</v>
      </c>
      <c r="CK73">
        <v>1.84</v>
      </c>
      <c r="CL73">
        <v>5.313701</v>
      </c>
      <c r="CM73">
        <v>1.870228</v>
      </c>
      <c r="CN73">
        <v>3.542468</v>
      </c>
      <c r="CO73">
        <v>3.03</v>
      </c>
      <c r="CP73">
        <v>4.2338469999999999</v>
      </c>
      <c r="CQ73">
        <v>1.3710979999999999</v>
      </c>
      <c r="CR73">
        <v>3.57</v>
      </c>
      <c r="CS73">
        <v>2.3306830000000001</v>
      </c>
      <c r="CT73">
        <v>1.9429620000000001</v>
      </c>
      <c r="CU73">
        <v>1.959684</v>
      </c>
      <c r="CV73">
        <v>2.6836869999999999</v>
      </c>
      <c r="CW73">
        <v>1.3275300000000001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96.505017999999978</v>
      </c>
    </row>
    <row r="74" spans="1:114">
      <c r="A74" t="s">
        <v>116</v>
      </c>
      <c r="B74">
        <v>0</v>
      </c>
      <c r="C74">
        <v>26.516542000000001</v>
      </c>
      <c r="D74">
        <v>6.2245400000000002</v>
      </c>
      <c r="E74">
        <v>0</v>
      </c>
      <c r="F74">
        <v>0</v>
      </c>
      <c r="G74">
        <v>25.589649999999999</v>
      </c>
      <c r="H74">
        <v>0</v>
      </c>
      <c r="I74">
        <v>99.250159999999994</v>
      </c>
      <c r="J74">
        <v>0</v>
      </c>
      <c r="K74">
        <v>691.09398399999998</v>
      </c>
      <c r="L74">
        <v>667.07663700000001</v>
      </c>
      <c r="M74">
        <v>47.944277999999997</v>
      </c>
      <c r="N74">
        <v>122.432091</v>
      </c>
      <c r="O74">
        <v>128.451291</v>
      </c>
      <c r="P74">
        <v>109.865746</v>
      </c>
      <c r="Q74">
        <v>22.444044999999999</v>
      </c>
      <c r="R74">
        <v>44.326064000000002</v>
      </c>
      <c r="S74">
        <v>27.350811</v>
      </c>
      <c r="T74">
        <v>2.392833</v>
      </c>
      <c r="U74">
        <v>273.375</v>
      </c>
      <c r="V74">
        <v>20.731850000000001</v>
      </c>
      <c r="W74">
        <v>40.128770000000003</v>
      </c>
      <c r="X74">
        <v>147.515625</v>
      </c>
      <c r="Y74">
        <v>0</v>
      </c>
      <c r="Z74">
        <v>13.1076</v>
      </c>
      <c r="AA74">
        <v>14.04936</v>
      </c>
      <c r="AB74">
        <v>3.9156689999999998</v>
      </c>
      <c r="AC74">
        <v>0</v>
      </c>
      <c r="AD74">
        <v>10.456189</v>
      </c>
      <c r="AE74">
        <v>37.821176000000001</v>
      </c>
      <c r="AF74">
        <v>9.1372370000000007</v>
      </c>
      <c r="AG74">
        <v>48.251828000000003</v>
      </c>
      <c r="AH74">
        <v>64.541160000000005</v>
      </c>
      <c r="AI74">
        <v>0</v>
      </c>
      <c r="AJ74">
        <v>0</v>
      </c>
      <c r="AK74">
        <v>65.426237999999998</v>
      </c>
      <c r="AL74">
        <v>36.021999999999998</v>
      </c>
      <c r="AM74">
        <v>18.108732</v>
      </c>
      <c r="AN74">
        <v>0.86402999999999996</v>
      </c>
      <c r="AO74">
        <v>0</v>
      </c>
      <c r="AP74">
        <v>0</v>
      </c>
      <c r="AQ74">
        <v>13.649349000000001</v>
      </c>
      <c r="AR74">
        <v>46.368000000000002</v>
      </c>
      <c r="AS74">
        <v>36.506751000000001</v>
      </c>
      <c r="AT74">
        <v>14.9968</v>
      </c>
      <c r="AU74">
        <v>0</v>
      </c>
      <c r="AV74">
        <v>17.428712999999998</v>
      </c>
      <c r="AW74">
        <v>57.448765000000002</v>
      </c>
      <c r="AX74">
        <v>3.2434699999999999</v>
      </c>
      <c r="AY74">
        <v>0</v>
      </c>
      <c r="AZ74">
        <f t="shared" si="3"/>
        <v>97.168326999999977</v>
      </c>
      <c r="BA74">
        <f t="shared" si="4"/>
        <v>3111.2213109999993</v>
      </c>
      <c r="BD74">
        <v>4.2938999999999998</v>
      </c>
      <c r="BE74">
        <v>0</v>
      </c>
      <c r="BF74">
        <v>2.1923999999999999E-2</v>
      </c>
      <c r="BG74">
        <v>0</v>
      </c>
      <c r="BH74">
        <v>1.1150000000000001E-3</v>
      </c>
      <c r="BI74">
        <v>0.84606800000000004</v>
      </c>
      <c r="BJ74">
        <v>0</v>
      </c>
      <c r="BK74">
        <v>2.0135E-2</v>
      </c>
      <c r="BL74">
        <v>0</v>
      </c>
      <c r="BM74">
        <v>0</v>
      </c>
      <c r="BN74">
        <v>0</v>
      </c>
      <c r="BO74">
        <v>2.0099999999999998</v>
      </c>
      <c r="BP74">
        <v>2.1800000000000002</v>
      </c>
      <c r="BQ74">
        <v>3.542468</v>
      </c>
      <c r="BR74">
        <v>4.2252549999999998</v>
      </c>
      <c r="BS74">
        <v>1.62</v>
      </c>
      <c r="BT74">
        <v>0</v>
      </c>
      <c r="BU74">
        <v>2.9693329999999998</v>
      </c>
      <c r="BV74">
        <v>1.341844</v>
      </c>
      <c r="BW74">
        <v>9.34</v>
      </c>
      <c r="BX74">
        <v>2.1006749999999998</v>
      </c>
      <c r="BY74">
        <v>0.25</v>
      </c>
      <c r="BZ74">
        <v>1.938104</v>
      </c>
      <c r="CA74">
        <v>3.5116900000000002</v>
      </c>
      <c r="CB74">
        <v>1.86</v>
      </c>
      <c r="CC74">
        <v>0.9</v>
      </c>
      <c r="CD74">
        <v>1.39</v>
      </c>
      <c r="CE74">
        <v>1.98</v>
      </c>
      <c r="CF74">
        <v>0.23</v>
      </c>
      <c r="CG74">
        <v>3.78</v>
      </c>
      <c r="CH74">
        <v>1.9899279999999999</v>
      </c>
      <c r="CI74">
        <v>7.86</v>
      </c>
      <c r="CJ74">
        <v>1.95</v>
      </c>
      <c r="CK74">
        <v>1.84</v>
      </c>
      <c r="CL74">
        <v>5.313701</v>
      </c>
      <c r="CM74">
        <v>1.870228</v>
      </c>
      <c r="CN74">
        <v>3.542468</v>
      </c>
      <c r="CO74">
        <v>3.03</v>
      </c>
      <c r="CP74">
        <v>4.2338469999999999</v>
      </c>
      <c r="CQ74">
        <v>1.3710979999999999</v>
      </c>
      <c r="CR74">
        <v>3.57</v>
      </c>
      <c r="CS74">
        <v>2.3306830000000001</v>
      </c>
      <c r="CT74">
        <v>1.9429620000000001</v>
      </c>
      <c r="CU74">
        <v>1.959684</v>
      </c>
      <c r="CV74">
        <v>2.6836869999999999</v>
      </c>
      <c r="CW74">
        <v>1.3275300000000001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97.168326999999977</v>
      </c>
    </row>
    <row r="75" spans="1:114">
      <c r="A75" t="s">
        <v>117</v>
      </c>
      <c r="B75">
        <v>0</v>
      </c>
      <c r="C75">
        <v>26.516542000000001</v>
      </c>
      <c r="D75">
        <v>6.2245400000000002</v>
      </c>
      <c r="E75">
        <v>0</v>
      </c>
      <c r="F75">
        <v>0</v>
      </c>
      <c r="G75">
        <v>25.589649999999999</v>
      </c>
      <c r="H75">
        <v>0</v>
      </c>
      <c r="I75">
        <v>99.250159999999994</v>
      </c>
      <c r="J75">
        <v>0</v>
      </c>
      <c r="K75">
        <v>691.09398399999998</v>
      </c>
      <c r="L75">
        <v>667.07663700000001</v>
      </c>
      <c r="M75">
        <v>47.944277999999997</v>
      </c>
      <c r="N75">
        <v>122.432091</v>
      </c>
      <c r="O75">
        <v>128.451291</v>
      </c>
      <c r="P75">
        <v>109.865746</v>
      </c>
      <c r="Q75">
        <v>22.444044999999999</v>
      </c>
      <c r="R75">
        <v>44.326064000000002</v>
      </c>
      <c r="S75">
        <v>27.350811</v>
      </c>
      <c r="T75">
        <v>2.392833</v>
      </c>
      <c r="U75">
        <v>273.375</v>
      </c>
      <c r="V75">
        <v>20.731850000000001</v>
      </c>
      <c r="W75">
        <v>39.521769999999997</v>
      </c>
      <c r="X75">
        <v>147.515625</v>
      </c>
      <c r="Y75">
        <v>0</v>
      </c>
      <c r="Z75">
        <v>13.1076</v>
      </c>
      <c r="AA75">
        <v>14.04936</v>
      </c>
      <c r="AB75">
        <v>15.349422000000001</v>
      </c>
      <c r="AC75">
        <v>0</v>
      </c>
      <c r="AD75">
        <v>10.456189</v>
      </c>
      <c r="AE75">
        <v>37.821176000000001</v>
      </c>
      <c r="AF75">
        <v>9.1372370000000007</v>
      </c>
      <c r="AG75">
        <v>48.251828000000003</v>
      </c>
      <c r="AH75">
        <v>66.692532</v>
      </c>
      <c r="AI75">
        <v>0</v>
      </c>
      <c r="AJ75">
        <v>0</v>
      </c>
      <c r="AK75">
        <v>65.426237999999998</v>
      </c>
      <c r="AL75">
        <v>24.402000000000001</v>
      </c>
      <c r="AM75">
        <v>18.108732</v>
      </c>
      <c r="AN75">
        <v>0.86402999999999996</v>
      </c>
      <c r="AO75">
        <v>0</v>
      </c>
      <c r="AP75">
        <v>0</v>
      </c>
      <c r="AQ75">
        <v>13.649349000000001</v>
      </c>
      <c r="AR75">
        <v>46.368000000000002</v>
      </c>
      <c r="AS75">
        <v>36.506751000000001</v>
      </c>
      <c r="AT75">
        <v>14.9968</v>
      </c>
      <c r="AU75">
        <v>0</v>
      </c>
      <c r="AV75">
        <v>17.428712999999998</v>
      </c>
      <c r="AW75">
        <v>57.448765000000002</v>
      </c>
      <c r="AX75">
        <v>3.2434699999999999</v>
      </c>
      <c r="AY75">
        <v>0</v>
      </c>
      <c r="AZ75">
        <f t="shared" si="3"/>
        <v>98.668774999999982</v>
      </c>
      <c r="BA75">
        <f t="shared" si="4"/>
        <v>3114.0798839999993</v>
      </c>
      <c r="BD75">
        <v>4.2938999999999998</v>
      </c>
      <c r="BE75">
        <v>0</v>
      </c>
      <c r="BF75">
        <v>2.2072999999999999E-2</v>
      </c>
      <c r="BG75">
        <v>0</v>
      </c>
      <c r="BH75">
        <v>1.1150000000000001E-3</v>
      </c>
      <c r="BI75">
        <v>0.84606800000000004</v>
      </c>
      <c r="BJ75">
        <v>0</v>
      </c>
      <c r="BK75">
        <v>2.0135E-2</v>
      </c>
      <c r="BL75">
        <v>0</v>
      </c>
      <c r="BM75">
        <v>0</v>
      </c>
      <c r="BN75">
        <v>0</v>
      </c>
      <c r="BO75">
        <v>2.0099999999999998</v>
      </c>
      <c r="BP75">
        <v>2.1800000000000002</v>
      </c>
      <c r="BQ75">
        <v>3.542468</v>
      </c>
      <c r="BR75">
        <v>4.2252549999999998</v>
      </c>
      <c r="BS75">
        <v>1.62</v>
      </c>
      <c r="BT75">
        <v>1.4410750000000001</v>
      </c>
      <c r="BU75">
        <v>2.9693329999999998</v>
      </c>
      <c r="BV75">
        <v>1.341844</v>
      </c>
      <c r="BW75">
        <v>9.34</v>
      </c>
      <c r="BX75">
        <v>2.1006749999999998</v>
      </c>
      <c r="BY75">
        <v>0.25</v>
      </c>
      <c r="BZ75">
        <v>1.938104</v>
      </c>
      <c r="CA75">
        <v>3.5116900000000002</v>
      </c>
      <c r="CB75">
        <v>1.86</v>
      </c>
      <c r="CC75">
        <v>0.9</v>
      </c>
      <c r="CD75">
        <v>1.39</v>
      </c>
      <c r="CE75">
        <v>1.98</v>
      </c>
      <c r="CF75">
        <v>0.23</v>
      </c>
      <c r="CG75">
        <v>3.78</v>
      </c>
      <c r="CH75">
        <v>2.0491519999999999</v>
      </c>
      <c r="CI75">
        <v>7.86</v>
      </c>
      <c r="CJ75">
        <v>1.95</v>
      </c>
      <c r="CK75">
        <v>1.84</v>
      </c>
      <c r="CL75">
        <v>5.313701</v>
      </c>
      <c r="CM75">
        <v>1.870228</v>
      </c>
      <c r="CN75">
        <v>3.542468</v>
      </c>
      <c r="CO75">
        <v>3.03</v>
      </c>
      <c r="CP75">
        <v>4.2338469999999999</v>
      </c>
      <c r="CQ75">
        <v>1.3710979999999999</v>
      </c>
      <c r="CR75">
        <v>3.57</v>
      </c>
      <c r="CS75">
        <v>2.3306830000000001</v>
      </c>
      <c r="CT75">
        <v>1.9429620000000001</v>
      </c>
      <c r="CU75">
        <v>1.959684</v>
      </c>
      <c r="CV75">
        <v>2.6836869999999999</v>
      </c>
      <c r="CW75">
        <v>1.3275300000000001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98.668774999999982</v>
      </c>
    </row>
    <row r="76" spans="1:114">
      <c r="A76" t="s">
        <v>118</v>
      </c>
      <c r="B76">
        <v>0</v>
      </c>
      <c r="C76">
        <v>26.516542000000001</v>
      </c>
      <c r="D76">
        <v>6.2245400000000002</v>
      </c>
      <c r="E76">
        <v>0</v>
      </c>
      <c r="F76">
        <v>0</v>
      </c>
      <c r="G76">
        <v>25.589649999999999</v>
      </c>
      <c r="H76">
        <v>0</v>
      </c>
      <c r="I76">
        <v>99.250159999999994</v>
      </c>
      <c r="J76">
        <v>0</v>
      </c>
      <c r="K76">
        <v>691.09398399999998</v>
      </c>
      <c r="L76">
        <v>667.07663700000001</v>
      </c>
      <c r="M76">
        <v>47.944277999999997</v>
      </c>
      <c r="N76">
        <v>122.432091</v>
      </c>
      <c r="O76">
        <v>128.451291</v>
      </c>
      <c r="P76">
        <v>109.865746</v>
      </c>
      <c r="Q76">
        <v>22.444044999999999</v>
      </c>
      <c r="R76">
        <v>44.326064000000002</v>
      </c>
      <c r="S76">
        <v>27.350811</v>
      </c>
      <c r="T76">
        <v>2.392833</v>
      </c>
      <c r="U76">
        <v>273.375</v>
      </c>
      <c r="V76">
        <v>20.731850000000001</v>
      </c>
      <c r="W76">
        <v>39.521769999999997</v>
      </c>
      <c r="X76">
        <v>147.515625</v>
      </c>
      <c r="Y76">
        <v>0</v>
      </c>
      <c r="Z76">
        <v>13.1076</v>
      </c>
      <c r="AA76">
        <v>28.09872</v>
      </c>
      <c r="AB76">
        <v>15.349422000000001</v>
      </c>
      <c r="AC76">
        <v>11.155201999999999</v>
      </c>
      <c r="AD76">
        <v>10.456189</v>
      </c>
      <c r="AE76">
        <v>37.821176000000001</v>
      </c>
      <c r="AF76">
        <v>9.1372370000000007</v>
      </c>
      <c r="AG76">
        <v>48.251828000000003</v>
      </c>
      <c r="AH76">
        <v>91.433310000000006</v>
      </c>
      <c r="AI76">
        <v>0</v>
      </c>
      <c r="AJ76">
        <v>0</v>
      </c>
      <c r="AK76">
        <v>65.426237999999998</v>
      </c>
      <c r="AL76">
        <v>24.402000000000001</v>
      </c>
      <c r="AM76">
        <v>18.108732</v>
      </c>
      <c r="AN76">
        <v>0.86402999999999996</v>
      </c>
      <c r="AO76">
        <v>0</v>
      </c>
      <c r="AP76">
        <v>0</v>
      </c>
      <c r="AQ76">
        <v>42.540472999999999</v>
      </c>
      <c r="AR76">
        <v>46.368000000000002</v>
      </c>
      <c r="AS76">
        <v>36.506751000000001</v>
      </c>
      <c r="AT76">
        <v>14.9968</v>
      </c>
      <c r="AU76">
        <v>0</v>
      </c>
      <c r="AV76">
        <v>17.428712999999998</v>
      </c>
      <c r="AW76">
        <v>57.448765000000002</v>
      </c>
      <c r="AX76">
        <v>3.2434699999999999</v>
      </c>
      <c r="AY76">
        <v>0</v>
      </c>
      <c r="AZ76">
        <f t="shared" si="3"/>
        <v>100.86791899999997</v>
      </c>
      <c r="BA76">
        <f t="shared" si="4"/>
        <v>3195.115491999999</v>
      </c>
      <c r="BD76">
        <v>4.2938999999999998</v>
      </c>
      <c r="BE76">
        <v>0</v>
      </c>
      <c r="BF76">
        <v>2.2072999999999999E-2</v>
      </c>
      <c r="BG76">
        <v>0</v>
      </c>
      <c r="BH76">
        <v>1.1150000000000001E-3</v>
      </c>
      <c r="BI76">
        <v>0.84606800000000004</v>
      </c>
      <c r="BJ76">
        <v>0</v>
      </c>
      <c r="BK76">
        <v>2.0135E-2</v>
      </c>
      <c r="BL76">
        <v>0</v>
      </c>
      <c r="BM76">
        <v>0</v>
      </c>
      <c r="BN76">
        <v>0</v>
      </c>
      <c r="BO76">
        <v>2.0099999999999998</v>
      </c>
      <c r="BP76">
        <v>2.1800000000000002</v>
      </c>
      <c r="BQ76">
        <v>3.542468</v>
      </c>
      <c r="BR76">
        <v>4.2252549999999998</v>
      </c>
      <c r="BS76">
        <v>1.62</v>
      </c>
      <c r="BT76">
        <v>2.8821509999999999</v>
      </c>
      <c r="BU76">
        <v>2.9693329999999998</v>
      </c>
      <c r="BV76">
        <v>1.341844</v>
      </c>
      <c r="BW76">
        <v>9.34</v>
      </c>
      <c r="BX76">
        <v>2.1006749999999998</v>
      </c>
      <c r="BY76">
        <v>0.25</v>
      </c>
      <c r="BZ76">
        <v>1.938104</v>
      </c>
      <c r="CA76">
        <v>3.5116900000000002</v>
      </c>
      <c r="CB76">
        <v>1.86</v>
      </c>
      <c r="CC76">
        <v>0.9</v>
      </c>
      <c r="CD76">
        <v>1.39</v>
      </c>
      <c r="CE76">
        <v>1.98</v>
      </c>
      <c r="CF76">
        <v>0.23</v>
      </c>
      <c r="CG76">
        <v>3.78</v>
      </c>
      <c r="CH76">
        <v>2.80722</v>
      </c>
      <c r="CI76">
        <v>7.86</v>
      </c>
      <c r="CJ76">
        <v>1.95</v>
      </c>
      <c r="CK76">
        <v>1.84</v>
      </c>
      <c r="CL76">
        <v>5.313701</v>
      </c>
      <c r="CM76">
        <v>1.870228</v>
      </c>
      <c r="CN76">
        <v>3.542468</v>
      </c>
      <c r="CO76">
        <v>3.03</v>
      </c>
      <c r="CP76">
        <v>4.2338469999999999</v>
      </c>
      <c r="CQ76">
        <v>1.3710979999999999</v>
      </c>
      <c r="CR76">
        <v>3.57</v>
      </c>
      <c r="CS76">
        <v>2.3306830000000001</v>
      </c>
      <c r="CT76">
        <v>1.9429620000000001</v>
      </c>
      <c r="CU76">
        <v>1.959684</v>
      </c>
      <c r="CV76">
        <v>2.6836869999999999</v>
      </c>
      <c r="CW76">
        <v>1.3275300000000001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100.86791899999997</v>
      </c>
    </row>
    <row r="77" spans="1:114">
      <c r="A77" t="s">
        <v>119</v>
      </c>
      <c r="B77">
        <v>0</v>
      </c>
      <c r="C77">
        <v>26.516542000000001</v>
      </c>
      <c r="D77">
        <v>6.2245400000000002</v>
      </c>
      <c r="E77">
        <v>0</v>
      </c>
      <c r="F77">
        <v>0</v>
      </c>
      <c r="G77">
        <v>25.589649999999999</v>
      </c>
      <c r="H77">
        <v>0</v>
      </c>
      <c r="I77">
        <v>99.250159999999994</v>
      </c>
      <c r="J77">
        <v>0</v>
      </c>
      <c r="K77">
        <v>691.09398399999998</v>
      </c>
      <c r="L77">
        <v>667.07663700000001</v>
      </c>
      <c r="M77">
        <v>47.944277999999997</v>
      </c>
      <c r="N77">
        <v>122.432091</v>
      </c>
      <c r="O77">
        <v>128.451291</v>
      </c>
      <c r="P77">
        <v>109.865746</v>
      </c>
      <c r="Q77">
        <v>22.444044999999999</v>
      </c>
      <c r="R77">
        <v>44.326064000000002</v>
      </c>
      <c r="S77">
        <v>27.350811</v>
      </c>
      <c r="T77">
        <v>2.392833</v>
      </c>
      <c r="U77">
        <v>273.375</v>
      </c>
      <c r="V77">
        <v>20.731850000000001</v>
      </c>
      <c r="W77">
        <v>39.521769999999997</v>
      </c>
      <c r="X77">
        <v>147.515625</v>
      </c>
      <c r="Y77">
        <v>0</v>
      </c>
      <c r="Z77">
        <v>13.1076</v>
      </c>
      <c r="AA77">
        <v>28.09872</v>
      </c>
      <c r="AB77">
        <v>30.949448</v>
      </c>
      <c r="AC77">
        <v>22.310403000000001</v>
      </c>
      <c r="AD77">
        <v>20.912378</v>
      </c>
      <c r="AE77">
        <v>56.926780000000001</v>
      </c>
      <c r="AF77">
        <v>18.274474000000001</v>
      </c>
      <c r="AG77">
        <v>48.251828000000003</v>
      </c>
      <c r="AH77">
        <v>123.70389</v>
      </c>
      <c r="AI77">
        <v>0</v>
      </c>
      <c r="AJ77">
        <v>0</v>
      </c>
      <c r="AK77">
        <v>65.426237999999998</v>
      </c>
      <c r="AL77">
        <v>24.402000000000001</v>
      </c>
      <c r="AM77">
        <v>18.108732</v>
      </c>
      <c r="AN77">
        <v>0.86402999999999996</v>
      </c>
      <c r="AO77">
        <v>0</v>
      </c>
      <c r="AP77">
        <v>0</v>
      </c>
      <c r="AQ77">
        <v>42.540472999999999</v>
      </c>
      <c r="AR77">
        <v>47.472000000000001</v>
      </c>
      <c r="AS77">
        <v>36.506751000000001</v>
      </c>
      <c r="AT77">
        <v>14.9968</v>
      </c>
      <c r="AU77">
        <v>0</v>
      </c>
      <c r="AV77">
        <v>17.428712999999998</v>
      </c>
      <c r="AW77">
        <v>57.448765000000002</v>
      </c>
      <c r="AX77">
        <v>3.2434699999999999</v>
      </c>
      <c r="AY77">
        <v>0</v>
      </c>
      <c r="AZ77">
        <f t="shared" si="3"/>
        <v>103.13395699999998</v>
      </c>
      <c r="BA77">
        <f t="shared" si="4"/>
        <v>3296.2103669999992</v>
      </c>
      <c r="BD77">
        <v>4.2938999999999998</v>
      </c>
      <c r="BE77">
        <v>0</v>
      </c>
      <c r="BF77">
        <v>2.2072999999999999E-2</v>
      </c>
      <c r="BG77">
        <v>0</v>
      </c>
      <c r="BH77">
        <v>1.1150000000000001E-3</v>
      </c>
      <c r="BI77">
        <v>0.84606800000000004</v>
      </c>
      <c r="BJ77">
        <v>0</v>
      </c>
      <c r="BK77">
        <v>2.0135E-2</v>
      </c>
      <c r="BL77">
        <v>0</v>
      </c>
      <c r="BM77">
        <v>0</v>
      </c>
      <c r="BN77">
        <v>0</v>
      </c>
      <c r="BO77">
        <v>2.0099999999999998</v>
      </c>
      <c r="BP77">
        <v>2.1800000000000002</v>
      </c>
      <c r="BQ77">
        <v>3.542468</v>
      </c>
      <c r="BR77">
        <v>4.2252549999999998</v>
      </c>
      <c r="BS77">
        <v>1.62</v>
      </c>
      <c r="BT77">
        <v>4.3232249999999999</v>
      </c>
      <c r="BU77">
        <v>2.9693329999999998</v>
      </c>
      <c r="BV77">
        <v>1.341844</v>
      </c>
      <c r="BW77">
        <v>9.34</v>
      </c>
      <c r="BX77">
        <v>2.1006749999999998</v>
      </c>
      <c r="BY77">
        <v>0.25</v>
      </c>
      <c r="BZ77">
        <v>1.938104</v>
      </c>
      <c r="CA77">
        <v>3.5116900000000002</v>
      </c>
      <c r="CB77">
        <v>1.86</v>
      </c>
      <c r="CC77">
        <v>0.9</v>
      </c>
      <c r="CD77">
        <v>1.39</v>
      </c>
      <c r="CE77">
        <v>1.98</v>
      </c>
      <c r="CF77">
        <v>0.23</v>
      </c>
      <c r="CG77">
        <v>3.78</v>
      </c>
      <c r="CH77">
        <v>3.802184</v>
      </c>
      <c r="CI77">
        <v>7.69</v>
      </c>
      <c r="CJ77">
        <v>1.95</v>
      </c>
      <c r="CK77">
        <v>1.84</v>
      </c>
      <c r="CL77">
        <v>5.313701</v>
      </c>
      <c r="CM77">
        <v>1.870228</v>
      </c>
      <c r="CN77">
        <v>3.542468</v>
      </c>
      <c r="CO77">
        <v>3.03</v>
      </c>
      <c r="CP77">
        <v>4.2338469999999999</v>
      </c>
      <c r="CQ77">
        <v>1.3710979999999999</v>
      </c>
      <c r="CR77">
        <v>3.57</v>
      </c>
      <c r="CS77">
        <v>2.3306830000000001</v>
      </c>
      <c r="CT77">
        <v>1.9429620000000001</v>
      </c>
      <c r="CU77">
        <v>1.959684</v>
      </c>
      <c r="CV77">
        <v>2.6836869999999999</v>
      </c>
      <c r="CW77">
        <v>1.3275300000000001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103.13395699999998</v>
      </c>
    </row>
    <row r="78" spans="1:114">
      <c r="A78" t="s">
        <v>120</v>
      </c>
      <c r="B78">
        <v>0</v>
      </c>
      <c r="C78">
        <v>26.516542000000001</v>
      </c>
      <c r="D78">
        <v>6.2245400000000002</v>
      </c>
      <c r="E78">
        <v>0</v>
      </c>
      <c r="F78">
        <v>0</v>
      </c>
      <c r="G78">
        <v>25.589649999999999</v>
      </c>
      <c r="H78">
        <v>0</v>
      </c>
      <c r="I78">
        <v>99.250159999999994</v>
      </c>
      <c r="J78">
        <v>0</v>
      </c>
      <c r="K78">
        <v>691.09398399999998</v>
      </c>
      <c r="L78">
        <v>667.07663700000001</v>
      </c>
      <c r="M78">
        <v>47.944277999999997</v>
      </c>
      <c r="N78">
        <v>122.432091</v>
      </c>
      <c r="O78">
        <v>128.451291</v>
      </c>
      <c r="P78">
        <v>109.865746</v>
      </c>
      <c r="Q78">
        <v>22.444044999999999</v>
      </c>
      <c r="R78">
        <v>44.326064000000002</v>
      </c>
      <c r="S78">
        <v>27.350811</v>
      </c>
      <c r="T78">
        <v>2.392833</v>
      </c>
      <c r="U78">
        <v>273.375</v>
      </c>
      <c r="V78">
        <v>20.731850000000001</v>
      </c>
      <c r="W78">
        <v>39.521769999999997</v>
      </c>
      <c r="X78">
        <v>147.515625</v>
      </c>
      <c r="Y78">
        <v>0</v>
      </c>
      <c r="Z78">
        <v>13.1076</v>
      </c>
      <c r="AA78">
        <v>42.14808</v>
      </c>
      <c r="AB78">
        <v>46.424171999999999</v>
      </c>
      <c r="AC78">
        <v>33.499364999999997</v>
      </c>
      <c r="AD78">
        <v>31.368566999999999</v>
      </c>
      <c r="AE78">
        <v>56.926780000000001</v>
      </c>
      <c r="AF78">
        <v>27.411711</v>
      </c>
      <c r="AG78">
        <v>48.251828000000003</v>
      </c>
      <c r="AH78">
        <v>159.41666499999999</v>
      </c>
      <c r="AI78">
        <v>0</v>
      </c>
      <c r="AJ78">
        <v>0</v>
      </c>
      <c r="AK78">
        <v>65.426237999999998</v>
      </c>
      <c r="AL78">
        <v>24.402000000000001</v>
      </c>
      <c r="AM78">
        <v>18.108732</v>
      </c>
      <c r="AN78">
        <v>0.86402999999999996</v>
      </c>
      <c r="AO78">
        <v>0</v>
      </c>
      <c r="AP78">
        <v>0</v>
      </c>
      <c r="AQ78">
        <v>56.72063</v>
      </c>
      <c r="AR78">
        <v>47.472000000000001</v>
      </c>
      <c r="AS78">
        <v>36.506751000000001</v>
      </c>
      <c r="AT78">
        <v>14.9968</v>
      </c>
      <c r="AU78">
        <v>0</v>
      </c>
      <c r="AV78">
        <v>17.428712999999998</v>
      </c>
      <c r="AW78">
        <v>57.448765000000002</v>
      </c>
      <c r="AX78">
        <v>3.2434699999999999</v>
      </c>
      <c r="AY78">
        <v>0</v>
      </c>
      <c r="AZ78">
        <f t="shared" si="3"/>
        <v>105.69559899999999</v>
      </c>
      <c r="BA78">
        <f t="shared" si="4"/>
        <v>3408.9714130000002</v>
      </c>
      <c r="BD78">
        <v>4.2938999999999998</v>
      </c>
      <c r="BE78">
        <v>0</v>
      </c>
      <c r="BF78">
        <v>2.2072999999999999E-2</v>
      </c>
      <c r="BG78">
        <v>0</v>
      </c>
      <c r="BH78">
        <v>1.1150000000000001E-3</v>
      </c>
      <c r="BI78">
        <v>0.84606800000000004</v>
      </c>
      <c r="BJ78">
        <v>0</v>
      </c>
      <c r="BK78">
        <v>2.0135E-2</v>
      </c>
      <c r="BL78">
        <v>0</v>
      </c>
      <c r="BM78">
        <v>0</v>
      </c>
      <c r="BN78">
        <v>0</v>
      </c>
      <c r="BO78">
        <v>2.0099999999999998</v>
      </c>
      <c r="BP78">
        <v>2.1800000000000002</v>
      </c>
      <c r="BQ78">
        <v>3.542468</v>
      </c>
      <c r="BR78">
        <v>4.2252549999999998</v>
      </c>
      <c r="BS78">
        <v>1.62</v>
      </c>
      <c r="BT78">
        <v>5.854368</v>
      </c>
      <c r="BU78">
        <v>2.9693329999999998</v>
      </c>
      <c r="BV78">
        <v>1.341844</v>
      </c>
      <c r="BW78">
        <v>9.34</v>
      </c>
      <c r="BX78">
        <v>2.1006749999999998</v>
      </c>
      <c r="BY78">
        <v>0.25</v>
      </c>
      <c r="BZ78">
        <v>1.938104</v>
      </c>
      <c r="CA78">
        <v>3.5116900000000002</v>
      </c>
      <c r="CB78">
        <v>1.86</v>
      </c>
      <c r="CC78">
        <v>0.9</v>
      </c>
      <c r="CD78">
        <v>1.39</v>
      </c>
      <c r="CE78">
        <v>1.98</v>
      </c>
      <c r="CF78">
        <v>0.23</v>
      </c>
      <c r="CG78">
        <v>3.78</v>
      </c>
      <c r="CH78">
        <v>4.8326830000000003</v>
      </c>
      <c r="CI78">
        <v>7.69</v>
      </c>
      <c r="CJ78">
        <v>1.95</v>
      </c>
      <c r="CK78">
        <v>1.84</v>
      </c>
      <c r="CL78">
        <v>5.313701</v>
      </c>
      <c r="CM78">
        <v>1.870228</v>
      </c>
      <c r="CN78">
        <v>3.542468</v>
      </c>
      <c r="CO78">
        <v>3.03</v>
      </c>
      <c r="CP78">
        <v>4.2338469999999999</v>
      </c>
      <c r="CQ78">
        <v>1.3710979999999999</v>
      </c>
      <c r="CR78">
        <v>3.57</v>
      </c>
      <c r="CS78">
        <v>2.3306830000000001</v>
      </c>
      <c r="CT78">
        <v>1.9429620000000001</v>
      </c>
      <c r="CU78">
        <v>1.959684</v>
      </c>
      <c r="CV78">
        <v>2.6836869999999999</v>
      </c>
      <c r="CW78">
        <v>1.3275300000000001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105.69559899999999</v>
      </c>
    </row>
    <row r="79" spans="1:114">
      <c r="A79" t="s">
        <v>121</v>
      </c>
      <c r="B79">
        <v>0</v>
      </c>
      <c r="C79">
        <v>26.516542000000001</v>
      </c>
      <c r="D79">
        <v>6.2245400000000002</v>
      </c>
      <c r="E79">
        <v>0</v>
      </c>
      <c r="F79">
        <v>0</v>
      </c>
      <c r="G79">
        <v>25.589649999999999</v>
      </c>
      <c r="H79">
        <v>0</v>
      </c>
      <c r="I79">
        <v>99.250159999999994</v>
      </c>
      <c r="J79">
        <v>0</v>
      </c>
      <c r="K79">
        <v>691.09398399999998</v>
      </c>
      <c r="L79">
        <v>667.07663700000001</v>
      </c>
      <c r="M79">
        <v>47.944277999999997</v>
      </c>
      <c r="N79">
        <v>122.432091</v>
      </c>
      <c r="O79">
        <v>128.451291</v>
      </c>
      <c r="P79">
        <v>109.865746</v>
      </c>
      <c r="Q79">
        <v>22.444044999999999</v>
      </c>
      <c r="R79">
        <v>44.326064000000002</v>
      </c>
      <c r="S79">
        <v>27.350811</v>
      </c>
      <c r="T79">
        <v>2.392833</v>
      </c>
      <c r="U79">
        <v>277.875</v>
      </c>
      <c r="V79">
        <v>20.731850000000001</v>
      </c>
      <c r="W79">
        <v>39.521769999999997</v>
      </c>
      <c r="X79">
        <v>147.515625</v>
      </c>
      <c r="Y79">
        <v>0</v>
      </c>
      <c r="Z79">
        <v>13.1076</v>
      </c>
      <c r="AA79">
        <v>42.14808</v>
      </c>
      <c r="AB79">
        <v>46.424171999999999</v>
      </c>
      <c r="AC79">
        <v>33.499364999999997</v>
      </c>
      <c r="AD79">
        <v>31.368566999999999</v>
      </c>
      <c r="AE79">
        <v>56.926780000000001</v>
      </c>
      <c r="AF79">
        <v>27.411711</v>
      </c>
      <c r="AG79">
        <v>48.251828000000003</v>
      </c>
      <c r="AH79">
        <v>159.41666499999999</v>
      </c>
      <c r="AI79">
        <v>0</v>
      </c>
      <c r="AJ79">
        <v>0</v>
      </c>
      <c r="AK79">
        <v>65.426237999999998</v>
      </c>
      <c r="AL79">
        <v>36.021999999999998</v>
      </c>
      <c r="AM79">
        <v>18.108732</v>
      </c>
      <c r="AN79">
        <v>0.86402999999999996</v>
      </c>
      <c r="AO79">
        <v>0</v>
      </c>
      <c r="AP79">
        <v>0</v>
      </c>
      <c r="AQ79">
        <v>56.72063</v>
      </c>
      <c r="AR79">
        <v>47.472000000000001</v>
      </c>
      <c r="AS79">
        <v>36.506751000000001</v>
      </c>
      <c r="AT79">
        <v>14.9968</v>
      </c>
      <c r="AU79">
        <v>0</v>
      </c>
      <c r="AV79">
        <v>17.428712999999998</v>
      </c>
      <c r="AW79">
        <v>57.448765000000002</v>
      </c>
      <c r="AX79">
        <v>3.2434699999999999</v>
      </c>
      <c r="AY79">
        <v>0</v>
      </c>
      <c r="AZ79">
        <f t="shared" si="3"/>
        <v>106.59657999999999</v>
      </c>
      <c r="BA79">
        <f t="shared" si="4"/>
        <v>3425.9923939999999</v>
      </c>
      <c r="BD79">
        <v>4.2938999999999998</v>
      </c>
      <c r="BE79">
        <v>0</v>
      </c>
      <c r="BF79">
        <v>2.2221999999999999E-2</v>
      </c>
      <c r="BG79">
        <v>0</v>
      </c>
      <c r="BH79">
        <v>1.1150000000000001E-3</v>
      </c>
      <c r="BI79">
        <v>0.84606800000000004</v>
      </c>
      <c r="BJ79">
        <v>0</v>
      </c>
      <c r="BK79">
        <v>2.0295000000000001E-2</v>
      </c>
      <c r="BL79">
        <v>0</v>
      </c>
      <c r="BM79">
        <v>0</v>
      </c>
      <c r="BN79">
        <v>0</v>
      </c>
      <c r="BO79">
        <v>2.0099999999999998</v>
      </c>
      <c r="BP79">
        <v>2.1800000000000002</v>
      </c>
      <c r="BQ79">
        <v>3.542468</v>
      </c>
      <c r="BR79">
        <v>4.2252549999999998</v>
      </c>
      <c r="BS79">
        <v>1.62</v>
      </c>
      <c r="BT79">
        <v>6.7550400000000002</v>
      </c>
      <c r="BU79">
        <v>2.9693329999999998</v>
      </c>
      <c r="BV79">
        <v>1.341844</v>
      </c>
      <c r="BW79">
        <v>9.34</v>
      </c>
      <c r="BX79">
        <v>2.1006749999999998</v>
      </c>
      <c r="BY79">
        <v>0.25</v>
      </c>
      <c r="BZ79">
        <v>1.938104</v>
      </c>
      <c r="CA79">
        <v>3.5116900000000002</v>
      </c>
      <c r="CB79">
        <v>1.86</v>
      </c>
      <c r="CC79">
        <v>0.9</v>
      </c>
      <c r="CD79">
        <v>1.39</v>
      </c>
      <c r="CE79">
        <v>1.98</v>
      </c>
      <c r="CF79">
        <v>0.23</v>
      </c>
      <c r="CG79">
        <v>3.78</v>
      </c>
      <c r="CH79">
        <v>4.8326830000000003</v>
      </c>
      <c r="CI79">
        <v>7.69</v>
      </c>
      <c r="CJ79">
        <v>1.95</v>
      </c>
      <c r="CK79">
        <v>1.84</v>
      </c>
      <c r="CL79">
        <v>5.313701</v>
      </c>
      <c r="CM79">
        <v>1.870228</v>
      </c>
      <c r="CN79">
        <v>3.542468</v>
      </c>
      <c r="CO79">
        <v>3.03</v>
      </c>
      <c r="CP79">
        <v>4.2338469999999999</v>
      </c>
      <c r="CQ79">
        <v>1.3710979999999999</v>
      </c>
      <c r="CR79">
        <v>3.57</v>
      </c>
      <c r="CS79">
        <v>2.3306830000000001</v>
      </c>
      <c r="CT79">
        <v>1.9429620000000001</v>
      </c>
      <c r="CU79">
        <v>1.959684</v>
      </c>
      <c r="CV79">
        <v>2.6836869999999999</v>
      </c>
      <c r="CW79">
        <v>1.3275300000000001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106.59657999999999</v>
      </c>
    </row>
    <row r="80" spans="1:114">
      <c r="A80" t="s">
        <v>122</v>
      </c>
      <c r="B80">
        <v>0</v>
      </c>
      <c r="C80">
        <v>26.516542000000001</v>
      </c>
      <c r="D80">
        <v>6.2245400000000002</v>
      </c>
      <c r="E80">
        <v>0</v>
      </c>
      <c r="F80">
        <v>0</v>
      </c>
      <c r="G80">
        <v>25.589649999999999</v>
      </c>
      <c r="H80">
        <v>0</v>
      </c>
      <c r="I80">
        <v>99.250159999999994</v>
      </c>
      <c r="J80">
        <v>0</v>
      </c>
      <c r="K80">
        <v>691.09398399999998</v>
      </c>
      <c r="L80">
        <v>667.07663700000001</v>
      </c>
      <c r="M80">
        <v>47.944277999999997</v>
      </c>
      <c r="N80">
        <v>122.432091</v>
      </c>
      <c r="O80">
        <v>128.451291</v>
      </c>
      <c r="P80">
        <v>109.865746</v>
      </c>
      <c r="Q80">
        <v>22.444044999999999</v>
      </c>
      <c r="R80">
        <v>44.326064000000002</v>
      </c>
      <c r="S80">
        <v>27.350811</v>
      </c>
      <c r="T80">
        <v>2.392833</v>
      </c>
      <c r="U80">
        <v>277.875</v>
      </c>
      <c r="V80">
        <v>20.731850000000001</v>
      </c>
      <c r="W80">
        <v>39.521769999999997</v>
      </c>
      <c r="X80">
        <v>147.515625</v>
      </c>
      <c r="Y80">
        <v>0</v>
      </c>
      <c r="Z80">
        <v>13.1076</v>
      </c>
      <c r="AA80">
        <v>42.14808</v>
      </c>
      <c r="AB80">
        <v>46.424171999999999</v>
      </c>
      <c r="AC80">
        <v>33.499364999999997</v>
      </c>
      <c r="AD80">
        <v>31.368566999999999</v>
      </c>
      <c r="AE80">
        <v>56.926780000000001</v>
      </c>
      <c r="AF80">
        <v>27.411711</v>
      </c>
      <c r="AG80">
        <v>48.251828000000003</v>
      </c>
      <c r="AH80">
        <v>159.41666499999999</v>
      </c>
      <c r="AI80">
        <v>0</v>
      </c>
      <c r="AJ80">
        <v>0</v>
      </c>
      <c r="AK80">
        <v>65.426237999999998</v>
      </c>
      <c r="AL80">
        <v>36.021999999999998</v>
      </c>
      <c r="AM80">
        <v>18.108732</v>
      </c>
      <c r="AN80">
        <v>0.86402999999999996</v>
      </c>
      <c r="AO80">
        <v>0</v>
      </c>
      <c r="AP80">
        <v>0</v>
      </c>
      <c r="AQ80">
        <v>56.72063</v>
      </c>
      <c r="AR80">
        <v>47.472000000000001</v>
      </c>
      <c r="AS80">
        <v>36.506751000000001</v>
      </c>
      <c r="AT80">
        <v>14.9968</v>
      </c>
      <c r="AU80">
        <v>0</v>
      </c>
      <c r="AV80">
        <v>17.428712999999998</v>
      </c>
      <c r="AW80">
        <v>57.448765000000002</v>
      </c>
      <c r="AX80">
        <v>3.2434699999999999</v>
      </c>
      <c r="AY80">
        <v>0</v>
      </c>
      <c r="AZ80">
        <f t="shared" si="3"/>
        <v>106.59657999999999</v>
      </c>
      <c r="BA80">
        <f t="shared" si="4"/>
        <v>3425.9923939999999</v>
      </c>
      <c r="BD80">
        <v>4.2938999999999998</v>
      </c>
      <c r="BE80">
        <v>0</v>
      </c>
      <c r="BF80">
        <v>2.2221999999999999E-2</v>
      </c>
      <c r="BG80">
        <v>0</v>
      </c>
      <c r="BH80">
        <v>1.1150000000000001E-3</v>
      </c>
      <c r="BI80">
        <v>0.84606800000000004</v>
      </c>
      <c r="BJ80">
        <v>0</v>
      </c>
      <c r="BK80">
        <v>2.0295000000000001E-2</v>
      </c>
      <c r="BL80">
        <v>0</v>
      </c>
      <c r="BM80">
        <v>0</v>
      </c>
      <c r="BN80">
        <v>0</v>
      </c>
      <c r="BO80">
        <v>2.0099999999999998</v>
      </c>
      <c r="BP80">
        <v>2.1800000000000002</v>
      </c>
      <c r="BQ80">
        <v>3.542468</v>
      </c>
      <c r="BR80">
        <v>4.2252549999999998</v>
      </c>
      <c r="BS80">
        <v>1.62</v>
      </c>
      <c r="BT80">
        <v>6.7550400000000002</v>
      </c>
      <c r="BU80">
        <v>2.9693329999999998</v>
      </c>
      <c r="BV80">
        <v>1.341844</v>
      </c>
      <c r="BW80">
        <v>9.34</v>
      </c>
      <c r="BX80">
        <v>2.1006749999999998</v>
      </c>
      <c r="BY80">
        <v>0.25</v>
      </c>
      <c r="BZ80">
        <v>1.938104</v>
      </c>
      <c r="CA80">
        <v>3.5116900000000002</v>
      </c>
      <c r="CB80">
        <v>1.86</v>
      </c>
      <c r="CC80">
        <v>0.9</v>
      </c>
      <c r="CD80">
        <v>1.39</v>
      </c>
      <c r="CE80">
        <v>1.98</v>
      </c>
      <c r="CF80">
        <v>0.23</v>
      </c>
      <c r="CG80">
        <v>3.78</v>
      </c>
      <c r="CH80">
        <v>4.8326830000000003</v>
      </c>
      <c r="CI80">
        <v>7.69</v>
      </c>
      <c r="CJ80">
        <v>1.95</v>
      </c>
      <c r="CK80">
        <v>1.84</v>
      </c>
      <c r="CL80">
        <v>5.313701</v>
      </c>
      <c r="CM80">
        <v>1.870228</v>
      </c>
      <c r="CN80">
        <v>3.542468</v>
      </c>
      <c r="CO80">
        <v>3.03</v>
      </c>
      <c r="CP80">
        <v>4.2338469999999999</v>
      </c>
      <c r="CQ80">
        <v>1.3710979999999999</v>
      </c>
      <c r="CR80">
        <v>3.57</v>
      </c>
      <c r="CS80">
        <v>2.3306830000000001</v>
      </c>
      <c r="CT80">
        <v>1.9429620000000001</v>
      </c>
      <c r="CU80">
        <v>1.959684</v>
      </c>
      <c r="CV80">
        <v>2.6836869999999999</v>
      </c>
      <c r="CW80">
        <v>1.3275300000000001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106.59657999999999</v>
      </c>
    </row>
    <row r="81" spans="1:114">
      <c r="A81" t="s">
        <v>123</v>
      </c>
      <c r="B81">
        <v>0</v>
      </c>
      <c r="C81">
        <v>26.516542000000001</v>
      </c>
      <c r="D81">
        <v>6.2245400000000002</v>
      </c>
      <c r="E81">
        <v>0</v>
      </c>
      <c r="F81">
        <v>0</v>
      </c>
      <c r="G81">
        <v>25.589649999999999</v>
      </c>
      <c r="H81">
        <v>0</v>
      </c>
      <c r="I81">
        <v>99.250159999999994</v>
      </c>
      <c r="J81">
        <v>0</v>
      </c>
      <c r="K81">
        <v>691.09398399999998</v>
      </c>
      <c r="L81">
        <v>667.07663700000001</v>
      </c>
      <c r="M81">
        <v>47.944277999999997</v>
      </c>
      <c r="N81">
        <v>122.432091</v>
      </c>
      <c r="O81">
        <v>128.451291</v>
      </c>
      <c r="P81">
        <v>109.865746</v>
      </c>
      <c r="Q81">
        <v>22.444044999999999</v>
      </c>
      <c r="R81">
        <v>44.326064000000002</v>
      </c>
      <c r="S81">
        <v>27.350811</v>
      </c>
      <c r="T81">
        <v>2.392833</v>
      </c>
      <c r="U81">
        <v>277.875</v>
      </c>
      <c r="V81">
        <v>20.731850000000001</v>
      </c>
      <c r="W81">
        <v>39.521769999999997</v>
      </c>
      <c r="X81">
        <v>147.515625</v>
      </c>
      <c r="Y81">
        <v>0</v>
      </c>
      <c r="Z81">
        <v>13.1076</v>
      </c>
      <c r="AA81">
        <v>42.14808</v>
      </c>
      <c r="AB81">
        <v>46.424171999999999</v>
      </c>
      <c r="AC81">
        <v>33.499364999999997</v>
      </c>
      <c r="AD81">
        <v>31.368566999999999</v>
      </c>
      <c r="AE81">
        <v>56.926780000000001</v>
      </c>
      <c r="AF81">
        <v>27.411711</v>
      </c>
      <c r="AG81">
        <v>48.251828000000003</v>
      </c>
      <c r="AH81">
        <v>159.41666499999999</v>
      </c>
      <c r="AI81">
        <v>0</v>
      </c>
      <c r="AJ81">
        <v>0</v>
      </c>
      <c r="AK81">
        <v>65.426237999999998</v>
      </c>
      <c r="AL81">
        <v>36.021999999999998</v>
      </c>
      <c r="AM81">
        <v>18.108732</v>
      </c>
      <c r="AN81">
        <v>0.86402999999999996</v>
      </c>
      <c r="AO81">
        <v>0</v>
      </c>
      <c r="AP81">
        <v>0.64049999999999996</v>
      </c>
      <c r="AQ81">
        <v>56.72063</v>
      </c>
      <c r="AR81">
        <v>38.64</v>
      </c>
      <c r="AS81">
        <v>36.506751000000001</v>
      </c>
      <c r="AT81">
        <v>14.9968</v>
      </c>
      <c r="AU81">
        <v>0</v>
      </c>
      <c r="AV81">
        <v>17.428712999999998</v>
      </c>
      <c r="AW81">
        <v>57.448765000000002</v>
      </c>
      <c r="AX81">
        <v>3.2434699999999999</v>
      </c>
      <c r="AY81">
        <v>0</v>
      </c>
      <c r="AZ81">
        <f t="shared" si="3"/>
        <v>106.97486199999999</v>
      </c>
      <c r="BA81">
        <f t="shared" si="4"/>
        <v>3418.1791759999996</v>
      </c>
      <c r="BD81">
        <v>4.2938999999999998</v>
      </c>
      <c r="BE81">
        <v>0</v>
      </c>
      <c r="BF81">
        <v>2.2221999999999999E-2</v>
      </c>
      <c r="BG81">
        <v>0</v>
      </c>
      <c r="BH81">
        <v>1.1150000000000001E-3</v>
      </c>
      <c r="BI81">
        <v>0.84606800000000004</v>
      </c>
      <c r="BJ81">
        <v>0</v>
      </c>
      <c r="BK81">
        <v>2.0295000000000001E-2</v>
      </c>
      <c r="BL81">
        <v>0</v>
      </c>
      <c r="BM81">
        <v>0</v>
      </c>
      <c r="BN81">
        <v>0</v>
      </c>
      <c r="BO81">
        <v>2.0099999999999998</v>
      </c>
      <c r="BP81">
        <v>2.1800000000000002</v>
      </c>
      <c r="BQ81">
        <v>3.542468</v>
      </c>
      <c r="BR81">
        <v>4.2252549999999998</v>
      </c>
      <c r="BS81">
        <v>1.62</v>
      </c>
      <c r="BT81">
        <v>7.1333219999999997</v>
      </c>
      <c r="BU81">
        <v>2.9693329999999998</v>
      </c>
      <c r="BV81">
        <v>1.341844</v>
      </c>
      <c r="BW81">
        <v>9.34</v>
      </c>
      <c r="BX81">
        <v>2.1006749999999998</v>
      </c>
      <c r="BY81">
        <v>0.25</v>
      </c>
      <c r="BZ81">
        <v>1.938104</v>
      </c>
      <c r="CA81">
        <v>3.5116900000000002</v>
      </c>
      <c r="CB81">
        <v>1.86</v>
      </c>
      <c r="CC81">
        <v>0.9</v>
      </c>
      <c r="CD81">
        <v>1.39</v>
      </c>
      <c r="CE81">
        <v>1.98</v>
      </c>
      <c r="CF81">
        <v>0.23</v>
      </c>
      <c r="CG81">
        <v>3.78</v>
      </c>
      <c r="CH81">
        <v>4.8326830000000003</v>
      </c>
      <c r="CI81">
        <v>7.69</v>
      </c>
      <c r="CJ81">
        <v>1.95</v>
      </c>
      <c r="CK81">
        <v>1.84</v>
      </c>
      <c r="CL81">
        <v>5.313701</v>
      </c>
      <c r="CM81">
        <v>1.870228</v>
      </c>
      <c r="CN81">
        <v>3.542468</v>
      </c>
      <c r="CO81">
        <v>3.03</v>
      </c>
      <c r="CP81">
        <v>4.2338469999999999</v>
      </c>
      <c r="CQ81">
        <v>1.3710979999999999</v>
      </c>
      <c r="CR81">
        <v>3.57</v>
      </c>
      <c r="CS81">
        <v>2.3306830000000001</v>
      </c>
      <c r="CT81">
        <v>1.9429620000000001</v>
      </c>
      <c r="CU81">
        <v>1.959684</v>
      </c>
      <c r="CV81">
        <v>2.6836869999999999</v>
      </c>
      <c r="CW81">
        <v>1.3275300000000001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106.97486199999999</v>
      </c>
    </row>
    <row r="82" spans="1:114">
      <c r="A82" t="s">
        <v>124</v>
      </c>
      <c r="B82">
        <v>0</v>
      </c>
      <c r="C82">
        <v>26.516542000000001</v>
      </c>
      <c r="D82">
        <v>6.2245400000000002</v>
      </c>
      <c r="E82">
        <v>0</v>
      </c>
      <c r="F82">
        <v>0</v>
      </c>
      <c r="G82">
        <v>25.589649999999999</v>
      </c>
      <c r="H82">
        <v>0</v>
      </c>
      <c r="I82">
        <v>99.250159999999994</v>
      </c>
      <c r="J82">
        <v>0</v>
      </c>
      <c r="K82">
        <v>691.09398399999998</v>
      </c>
      <c r="L82">
        <v>667.07663700000001</v>
      </c>
      <c r="M82">
        <v>47.944277999999997</v>
      </c>
      <c r="N82">
        <v>122.432091</v>
      </c>
      <c r="O82">
        <v>128.451291</v>
      </c>
      <c r="P82">
        <v>109.865746</v>
      </c>
      <c r="Q82">
        <v>22.444044999999999</v>
      </c>
      <c r="R82">
        <v>44.326064000000002</v>
      </c>
      <c r="S82">
        <v>27.350811</v>
      </c>
      <c r="T82">
        <v>2.392833</v>
      </c>
      <c r="U82">
        <v>277.875</v>
      </c>
      <c r="V82">
        <v>20.731850000000001</v>
      </c>
      <c r="W82">
        <v>39.521769999999997</v>
      </c>
      <c r="X82">
        <v>147.515625</v>
      </c>
      <c r="Y82">
        <v>0</v>
      </c>
      <c r="Z82">
        <v>13.1076</v>
      </c>
      <c r="AA82">
        <v>42.14808</v>
      </c>
      <c r="AB82">
        <v>46.424171999999999</v>
      </c>
      <c r="AC82">
        <v>33.499364999999997</v>
      </c>
      <c r="AD82">
        <v>31.368566999999999</v>
      </c>
      <c r="AE82">
        <v>56.926780000000001</v>
      </c>
      <c r="AF82">
        <v>27.411711</v>
      </c>
      <c r="AG82">
        <v>48.251828000000003</v>
      </c>
      <c r="AH82">
        <v>159.41666499999999</v>
      </c>
      <c r="AI82">
        <v>0</v>
      </c>
      <c r="AJ82">
        <v>0</v>
      </c>
      <c r="AK82">
        <v>65.426237999999998</v>
      </c>
      <c r="AL82">
        <v>36.021999999999998</v>
      </c>
      <c r="AM82">
        <v>18.108732</v>
      </c>
      <c r="AN82">
        <v>0.86402999999999996</v>
      </c>
      <c r="AO82">
        <v>0</v>
      </c>
      <c r="AP82">
        <v>0.64049999999999996</v>
      </c>
      <c r="AQ82">
        <v>56.72063</v>
      </c>
      <c r="AR82">
        <v>38.64</v>
      </c>
      <c r="AS82">
        <v>36.506751000000001</v>
      </c>
      <c r="AT82">
        <v>14.9968</v>
      </c>
      <c r="AU82">
        <v>0</v>
      </c>
      <c r="AV82">
        <v>17.428712999999998</v>
      </c>
      <c r="AW82">
        <v>57.448765000000002</v>
      </c>
      <c r="AX82">
        <v>3.2434699999999999</v>
      </c>
      <c r="AY82">
        <v>0</v>
      </c>
      <c r="AZ82">
        <f t="shared" si="3"/>
        <v>106.97486199999999</v>
      </c>
      <c r="BA82">
        <f t="shared" si="4"/>
        <v>3418.1791759999996</v>
      </c>
      <c r="BD82">
        <v>4.2938999999999998</v>
      </c>
      <c r="BE82">
        <v>0</v>
      </c>
      <c r="BF82">
        <v>2.2221999999999999E-2</v>
      </c>
      <c r="BG82">
        <v>0</v>
      </c>
      <c r="BH82">
        <v>1.1150000000000001E-3</v>
      </c>
      <c r="BI82">
        <v>0.84606800000000004</v>
      </c>
      <c r="BJ82">
        <v>0</v>
      </c>
      <c r="BK82">
        <v>2.0295000000000001E-2</v>
      </c>
      <c r="BL82">
        <v>0</v>
      </c>
      <c r="BM82">
        <v>0</v>
      </c>
      <c r="BN82">
        <v>0</v>
      </c>
      <c r="BO82">
        <v>2.0099999999999998</v>
      </c>
      <c r="BP82">
        <v>2.1800000000000002</v>
      </c>
      <c r="BQ82">
        <v>3.542468</v>
      </c>
      <c r="BR82">
        <v>4.2252549999999998</v>
      </c>
      <c r="BS82">
        <v>1.62</v>
      </c>
      <c r="BT82">
        <v>7.1333219999999997</v>
      </c>
      <c r="BU82">
        <v>2.9693329999999998</v>
      </c>
      <c r="BV82">
        <v>1.341844</v>
      </c>
      <c r="BW82">
        <v>9.34</v>
      </c>
      <c r="BX82">
        <v>2.1006749999999998</v>
      </c>
      <c r="BY82">
        <v>0.25</v>
      </c>
      <c r="BZ82">
        <v>1.938104</v>
      </c>
      <c r="CA82">
        <v>3.5116900000000002</v>
      </c>
      <c r="CB82">
        <v>1.86</v>
      </c>
      <c r="CC82">
        <v>0.9</v>
      </c>
      <c r="CD82">
        <v>1.39</v>
      </c>
      <c r="CE82">
        <v>1.98</v>
      </c>
      <c r="CF82">
        <v>0.23</v>
      </c>
      <c r="CG82">
        <v>3.78</v>
      </c>
      <c r="CH82">
        <v>4.8326830000000003</v>
      </c>
      <c r="CI82">
        <v>7.69</v>
      </c>
      <c r="CJ82">
        <v>1.95</v>
      </c>
      <c r="CK82">
        <v>1.84</v>
      </c>
      <c r="CL82">
        <v>5.313701</v>
      </c>
      <c r="CM82">
        <v>1.870228</v>
      </c>
      <c r="CN82">
        <v>3.542468</v>
      </c>
      <c r="CO82">
        <v>3.03</v>
      </c>
      <c r="CP82">
        <v>4.2338469999999999</v>
      </c>
      <c r="CQ82">
        <v>1.3710979999999999</v>
      </c>
      <c r="CR82">
        <v>3.57</v>
      </c>
      <c r="CS82">
        <v>2.3306830000000001</v>
      </c>
      <c r="CT82">
        <v>1.9429620000000001</v>
      </c>
      <c r="CU82">
        <v>1.959684</v>
      </c>
      <c r="CV82">
        <v>2.6836869999999999</v>
      </c>
      <c r="CW82">
        <v>1.3275300000000001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106.97486199999999</v>
      </c>
    </row>
    <row r="83" spans="1:114">
      <c r="A83" t="s">
        <v>125</v>
      </c>
      <c r="B83">
        <v>0</v>
      </c>
      <c r="C83">
        <v>26.516542000000001</v>
      </c>
      <c r="D83">
        <v>6.2245400000000002</v>
      </c>
      <c r="E83">
        <v>0</v>
      </c>
      <c r="F83">
        <v>0</v>
      </c>
      <c r="G83">
        <v>25.589649999999999</v>
      </c>
      <c r="H83">
        <v>0</v>
      </c>
      <c r="I83">
        <v>99.250159999999994</v>
      </c>
      <c r="J83">
        <v>0</v>
      </c>
      <c r="K83">
        <v>691.09398399999998</v>
      </c>
      <c r="L83">
        <v>667.07663700000001</v>
      </c>
      <c r="M83">
        <v>47.944277999999997</v>
      </c>
      <c r="N83">
        <v>122.432091</v>
      </c>
      <c r="O83">
        <v>128.451291</v>
      </c>
      <c r="P83">
        <v>109.865746</v>
      </c>
      <c r="Q83">
        <v>22.444044999999999</v>
      </c>
      <c r="R83">
        <v>44.326064000000002</v>
      </c>
      <c r="S83">
        <v>27.350811</v>
      </c>
      <c r="T83">
        <v>2.392833</v>
      </c>
      <c r="U83">
        <v>277.875</v>
      </c>
      <c r="V83">
        <v>20.731850000000001</v>
      </c>
      <c r="W83">
        <v>39.521769999999997</v>
      </c>
      <c r="X83">
        <v>147.515625</v>
      </c>
      <c r="Y83">
        <v>0</v>
      </c>
      <c r="Z83">
        <v>13.1076</v>
      </c>
      <c r="AA83">
        <v>42.14808</v>
      </c>
      <c r="AB83">
        <v>46.424171999999999</v>
      </c>
      <c r="AC83">
        <v>33.499364999999997</v>
      </c>
      <c r="AD83">
        <v>31.368566999999999</v>
      </c>
      <c r="AE83">
        <v>56.926780000000001</v>
      </c>
      <c r="AF83">
        <v>27.411711</v>
      </c>
      <c r="AG83">
        <v>48.251828000000003</v>
      </c>
      <c r="AH83">
        <v>129.08232000000001</v>
      </c>
      <c r="AI83">
        <v>0</v>
      </c>
      <c r="AJ83">
        <v>0</v>
      </c>
      <c r="AK83">
        <v>65.426237999999998</v>
      </c>
      <c r="AL83">
        <v>36.021999999999998</v>
      </c>
      <c r="AM83">
        <v>18.108732</v>
      </c>
      <c r="AN83">
        <v>0.86402999999999996</v>
      </c>
      <c r="AO83">
        <v>0</v>
      </c>
      <c r="AP83">
        <v>0.64049999999999996</v>
      </c>
      <c r="AQ83">
        <v>56.72063</v>
      </c>
      <c r="AR83">
        <v>38.64</v>
      </c>
      <c r="AS83">
        <v>36.506751000000001</v>
      </c>
      <c r="AT83">
        <v>14.9968</v>
      </c>
      <c r="AU83">
        <v>0</v>
      </c>
      <c r="AV83">
        <v>17.428712999999998</v>
      </c>
      <c r="AW83">
        <v>57.448765000000002</v>
      </c>
      <c r="AX83">
        <v>3.2434699999999999</v>
      </c>
      <c r="AY83">
        <v>0</v>
      </c>
      <c r="AZ83">
        <f t="shared" si="3"/>
        <v>106.13191899999998</v>
      </c>
      <c r="BA83">
        <f t="shared" si="4"/>
        <v>3387.0018879999993</v>
      </c>
      <c r="BD83">
        <v>4.2938999999999998</v>
      </c>
      <c r="BE83">
        <v>0</v>
      </c>
      <c r="BF83">
        <v>2.2370000000000001E-2</v>
      </c>
      <c r="BG83">
        <v>0</v>
      </c>
      <c r="BH83">
        <v>1.1150000000000001E-3</v>
      </c>
      <c r="BI83">
        <v>0.84606800000000004</v>
      </c>
      <c r="BJ83">
        <v>0</v>
      </c>
      <c r="BK83">
        <v>2.0295000000000001E-2</v>
      </c>
      <c r="BL83">
        <v>0</v>
      </c>
      <c r="BM83">
        <v>0</v>
      </c>
      <c r="BN83">
        <v>0</v>
      </c>
      <c r="BO83">
        <v>2.0099999999999998</v>
      </c>
      <c r="BP83">
        <v>2.1800000000000002</v>
      </c>
      <c r="BQ83">
        <v>3.542468</v>
      </c>
      <c r="BR83">
        <v>4.2252549999999998</v>
      </c>
      <c r="BS83">
        <v>1.62</v>
      </c>
      <c r="BT83">
        <v>7.1333219999999997</v>
      </c>
      <c r="BU83">
        <v>2.9693329999999998</v>
      </c>
      <c r="BV83">
        <v>1.341844</v>
      </c>
      <c r="BW83">
        <v>9.34</v>
      </c>
      <c r="BX83">
        <v>2.1006749999999998</v>
      </c>
      <c r="BY83">
        <v>0.25</v>
      </c>
      <c r="BZ83">
        <v>1.938104</v>
      </c>
      <c r="CA83">
        <v>3.5116900000000002</v>
      </c>
      <c r="CB83">
        <v>1.86</v>
      </c>
      <c r="CC83">
        <v>0.9</v>
      </c>
      <c r="CD83">
        <v>1.39</v>
      </c>
      <c r="CE83">
        <v>1.98</v>
      </c>
      <c r="CF83">
        <v>0.23</v>
      </c>
      <c r="CG83">
        <v>3.78</v>
      </c>
      <c r="CH83">
        <v>3.9680110000000002</v>
      </c>
      <c r="CI83">
        <v>7.69</v>
      </c>
      <c r="CJ83">
        <v>1.95</v>
      </c>
      <c r="CK83">
        <v>1.84</v>
      </c>
      <c r="CL83">
        <v>5.313701</v>
      </c>
      <c r="CM83">
        <v>1.870228</v>
      </c>
      <c r="CN83">
        <v>3.542468</v>
      </c>
      <c r="CO83">
        <v>3.03</v>
      </c>
      <c r="CP83">
        <v>4.2338469999999999</v>
      </c>
      <c r="CQ83">
        <v>1.3710979999999999</v>
      </c>
      <c r="CR83">
        <v>3.57</v>
      </c>
      <c r="CS83">
        <v>2.3522639999999999</v>
      </c>
      <c r="CT83">
        <v>1.9429620000000001</v>
      </c>
      <c r="CU83">
        <v>1.959684</v>
      </c>
      <c r="CV83">
        <v>2.6836869999999999</v>
      </c>
      <c r="CW83">
        <v>1.3275300000000001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106.13191899999998</v>
      </c>
    </row>
    <row r="84" spans="1:114">
      <c r="A84" t="s">
        <v>126</v>
      </c>
      <c r="B84">
        <v>0</v>
      </c>
      <c r="C84">
        <v>26.516542000000001</v>
      </c>
      <c r="D84">
        <v>6.2245400000000002</v>
      </c>
      <c r="E84">
        <v>0</v>
      </c>
      <c r="F84">
        <v>0</v>
      </c>
      <c r="G84">
        <v>25.589649999999999</v>
      </c>
      <c r="H84">
        <v>0</v>
      </c>
      <c r="I84">
        <v>99.250159999999994</v>
      </c>
      <c r="J84">
        <v>0</v>
      </c>
      <c r="K84">
        <v>691.09398399999998</v>
      </c>
      <c r="L84">
        <v>667.07663700000001</v>
      </c>
      <c r="M84">
        <v>47.944277999999997</v>
      </c>
      <c r="N84">
        <v>122.432091</v>
      </c>
      <c r="O84">
        <v>128.451291</v>
      </c>
      <c r="P84">
        <v>109.865746</v>
      </c>
      <c r="Q84">
        <v>22.444044999999999</v>
      </c>
      <c r="R84">
        <v>44.326064000000002</v>
      </c>
      <c r="S84">
        <v>27.350811</v>
      </c>
      <c r="T84">
        <v>2.392833</v>
      </c>
      <c r="U84">
        <v>277.875</v>
      </c>
      <c r="V84">
        <v>20.731850000000001</v>
      </c>
      <c r="W84">
        <v>39.521769999999997</v>
      </c>
      <c r="X84">
        <v>147.515625</v>
      </c>
      <c r="Y84">
        <v>0</v>
      </c>
      <c r="Z84">
        <v>13.1076</v>
      </c>
      <c r="AA84">
        <v>42.14808</v>
      </c>
      <c r="AB84">
        <v>46.424171999999999</v>
      </c>
      <c r="AC84">
        <v>33.499364999999997</v>
      </c>
      <c r="AD84">
        <v>31.368566999999999</v>
      </c>
      <c r="AE84">
        <v>56.926780000000001</v>
      </c>
      <c r="AF84">
        <v>27.411711</v>
      </c>
      <c r="AG84">
        <v>48.251828000000003</v>
      </c>
      <c r="AH84">
        <v>102.19016999999999</v>
      </c>
      <c r="AI84">
        <v>0</v>
      </c>
      <c r="AJ84">
        <v>0</v>
      </c>
      <c r="AK84">
        <v>65.426237999999998</v>
      </c>
      <c r="AL84">
        <v>36.021999999999998</v>
      </c>
      <c r="AM84">
        <v>18.108732</v>
      </c>
      <c r="AN84">
        <v>0.86402999999999996</v>
      </c>
      <c r="AO84">
        <v>0</v>
      </c>
      <c r="AP84">
        <v>0.64049999999999996</v>
      </c>
      <c r="AQ84">
        <v>56.72063</v>
      </c>
      <c r="AR84">
        <v>38.64</v>
      </c>
      <c r="AS84">
        <v>36.506751000000001</v>
      </c>
      <c r="AT84">
        <v>14.9968</v>
      </c>
      <c r="AU84">
        <v>0</v>
      </c>
      <c r="AV84">
        <v>17.428712999999998</v>
      </c>
      <c r="AW84">
        <v>57.448765000000002</v>
      </c>
      <c r="AX84">
        <v>3.2434699999999999</v>
      </c>
      <c r="AY84">
        <v>0</v>
      </c>
      <c r="AZ84">
        <f t="shared" si="3"/>
        <v>105.30278299999999</v>
      </c>
      <c r="BA84">
        <f t="shared" si="4"/>
        <v>3359.2806019999994</v>
      </c>
      <c r="BD84">
        <v>4.2938999999999998</v>
      </c>
      <c r="BE84">
        <v>0</v>
      </c>
      <c r="BF84">
        <v>2.2370000000000001E-2</v>
      </c>
      <c r="BG84">
        <v>0</v>
      </c>
      <c r="BH84">
        <v>1.1150000000000001E-3</v>
      </c>
      <c r="BI84">
        <v>0.84606800000000004</v>
      </c>
      <c r="BJ84">
        <v>0</v>
      </c>
      <c r="BK84">
        <v>2.0295000000000001E-2</v>
      </c>
      <c r="BL84">
        <v>0</v>
      </c>
      <c r="BM84">
        <v>0</v>
      </c>
      <c r="BN84">
        <v>0</v>
      </c>
      <c r="BO84">
        <v>2.0099999999999998</v>
      </c>
      <c r="BP84">
        <v>2.1800000000000002</v>
      </c>
      <c r="BQ84">
        <v>3.542468</v>
      </c>
      <c r="BR84">
        <v>4.2252549999999998</v>
      </c>
      <c r="BS84">
        <v>1.62</v>
      </c>
      <c r="BT84">
        <v>7.1333219999999997</v>
      </c>
      <c r="BU84">
        <v>2.9693329999999998</v>
      </c>
      <c r="BV84">
        <v>1.341844</v>
      </c>
      <c r="BW84">
        <v>9.34</v>
      </c>
      <c r="BX84">
        <v>2.1006749999999998</v>
      </c>
      <c r="BY84">
        <v>0.25</v>
      </c>
      <c r="BZ84">
        <v>1.938104</v>
      </c>
      <c r="CA84">
        <v>3.5116900000000002</v>
      </c>
      <c r="CB84">
        <v>1.86</v>
      </c>
      <c r="CC84">
        <v>0.9</v>
      </c>
      <c r="CD84">
        <v>1.39</v>
      </c>
      <c r="CE84">
        <v>1.98</v>
      </c>
      <c r="CF84">
        <v>0.23</v>
      </c>
      <c r="CG84">
        <v>3.78</v>
      </c>
      <c r="CH84">
        <v>3.1388750000000001</v>
      </c>
      <c r="CI84">
        <v>7.69</v>
      </c>
      <c r="CJ84">
        <v>1.95</v>
      </c>
      <c r="CK84">
        <v>1.84</v>
      </c>
      <c r="CL84">
        <v>5.313701</v>
      </c>
      <c r="CM84">
        <v>1.870228</v>
      </c>
      <c r="CN84">
        <v>3.542468</v>
      </c>
      <c r="CO84">
        <v>3.03</v>
      </c>
      <c r="CP84">
        <v>4.2338469999999999</v>
      </c>
      <c r="CQ84">
        <v>1.3710979999999999</v>
      </c>
      <c r="CR84">
        <v>3.57</v>
      </c>
      <c r="CS84">
        <v>2.3522639999999999</v>
      </c>
      <c r="CT84">
        <v>1.9429620000000001</v>
      </c>
      <c r="CU84">
        <v>1.959684</v>
      </c>
      <c r="CV84">
        <v>2.6836869999999999</v>
      </c>
      <c r="CW84">
        <v>1.3275300000000001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105.30278299999999</v>
      </c>
    </row>
    <row r="85" spans="1:114">
      <c r="A85" t="s">
        <v>127</v>
      </c>
      <c r="B85">
        <v>0</v>
      </c>
      <c r="C85">
        <v>26.516542000000001</v>
      </c>
      <c r="D85">
        <v>6.2245400000000002</v>
      </c>
      <c r="E85">
        <v>0</v>
      </c>
      <c r="F85">
        <v>0</v>
      </c>
      <c r="G85">
        <v>25.589649999999999</v>
      </c>
      <c r="H85">
        <v>0</v>
      </c>
      <c r="I85">
        <v>99.250159999999994</v>
      </c>
      <c r="J85">
        <v>0</v>
      </c>
      <c r="K85">
        <v>691.09398399999998</v>
      </c>
      <c r="L85">
        <v>667.07663700000001</v>
      </c>
      <c r="M85">
        <v>47.944277999999997</v>
      </c>
      <c r="N85">
        <v>122.432091</v>
      </c>
      <c r="O85">
        <v>128.451291</v>
      </c>
      <c r="P85">
        <v>109.865746</v>
      </c>
      <c r="Q85">
        <v>22.444044999999999</v>
      </c>
      <c r="R85">
        <v>44.326064000000002</v>
      </c>
      <c r="S85">
        <v>27.350811</v>
      </c>
      <c r="T85">
        <v>2.392833</v>
      </c>
      <c r="U85">
        <v>309.375</v>
      </c>
      <c r="V85">
        <v>20.731850000000001</v>
      </c>
      <c r="W85">
        <v>39.521769999999997</v>
      </c>
      <c r="X85">
        <v>147.515625</v>
      </c>
      <c r="Y85">
        <v>0</v>
      </c>
      <c r="Z85">
        <v>13.1076</v>
      </c>
      <c r="AA85">
        <v>42.14808</v>
      </c>
      <c r="AB85">
        <v>46.424171999999999</v>
      </c>
      <c r="AC85">
        <v>22.310403000000001</v>
      </c>
      <c r="AD85">
        <v>31.368566999999999</v>
      </c>
      <c r="AE85">
        <v>56.926780000000001</v>
      </c>
      <c r="AF85">
        <v>27.411711</v>
      </c>
      <c r="AG85">
        <v>48.251828000000003</v>
      </c>
      <c r="AH85">
        <v>86.054879999999997</v>
      </c>
      <c r="AI85">
        <v>0</v>
      </c>
      <c r="AJ85">
        <v>0</v>
      </c>
      <c r="AK85">
        <v>65.426237999999998</v>
      </c>
      <c r="AL85">
        <v>24.402000000000001</v>
      </c>
      <c r="AM85">
        <v>18.108732</v>
      </c>
      <c r="AN85">
        <v>0.86402999999999996</v>
      </c>
      <c r="AO85">
        <v>0</v>
      </c>
      <c r="AP85">
        <v>6.4050000000000002</v>
      </c>
      <c r="AQ85">
        <v>56.72063</v>
      </c>
      <c r="AR85">
        <v>38.64</v>
      </c>
      <c r="AS85">
        <v>36.506751000000001</v>
      </c>
      <c r="AT85">
        <v>14.9968</v>
      </c>
      <c r="AU85">
        <v>0</v>
      </c>
      <c r="AV85">
        <v>17.428712999999998</v>
      </c>
      <c r="AW85">
        <v>57.448765000000002</v>
      </c>
      <c r="AX85">
        <v>3.2434699999999999</v>
      </c>
      <c r="AY85">
        <v>0</v>
      </c>
      <c r="AZ85">
        <f t="shared" si="3"/>
        <v>104.77530099999998</v>
      </c>
      <c r="BA85">
        <f t="shared" si="4"/>
        <v>3357.0733679999998</v>
      </c>
      <c r="BD85">
        <v>4.2938999999999998</v>
      </c>
      <c r="BE85">
        <v>0</v>
      </c>
      <c r="BF85">
        <v>2.2370000000000001E-2</v>
      </c>
      <c r="BG85">
        <v>0</v>
      </c>
      <c r="BH85">
        <v>1.1150000000000001E-3</v>
      </c>
      <c r="BI85">
        <v>0.84606800000000004</v>
      </c>
      <c r="BJ85">
        <v>0</v>
      </c>
      <c r="BK85">
        <v>2.0295000000000001E-2</v>
      </c>
      <c r="BL85">
        <v>0</v>
      </c>
      <c r="BM85">
        <v>0</v>
      </c>
      <c r="BN85">
        <v>0</v>
      </c>
      <c r="BO85">
        <v>2.0099999999999998</v>
      </c>
      <c r="BP85">
        <v>2.1800000000000002</v>
      </c>
      <c r="BQ85">
        <v>3.542468</v>
      </c>
      <c r="BR85">
        <v>4.2252549999999998</v>
      </c>
      <c r="BS85">
        <v>1.62</v>
      </c>
      <c r="BT85">
        <v>7.1333219999999997</v>
      </c>
      <c r="BU85">
        <v>2.9693329999999998</v>
      </c>
      <c r="BV85">
        <v>1.341844</v>
      </c>
      <c r="BW85">
        <v>9.34</v>
      </c>
      <c r="BX85">
        <v>2.1006749999999998</v>
      </c>
      <c r="BY85">
        <v>0.25</v>
      </c>
      <c r="BZ85">
        <v>1.938104</v>
      </c>
      <c r="CA85">
        <v>3.5116900000000002</v>
      </c>
      <c r="CB85">
        <v>1.83</v>
      </c>
      <c r="CC85">
        <v>0.9</v>
      </c>
      <c r="CD85">
        <v>1.39</v>
      </c>
      <c r="CE85">
        <v>1.98</v>
      </c>
      <c r="CF85">
        <v>0.23</v>
      </c>
      <c r="CG85">
        <v>3.78</v>
      </c>
      <c r="CH85">
        <v>2.6413929999999999</v>
      </c>
      <c r="CI85">
        <v>7.69</v>
      </c>
      <c r="CJ85">
        <v>1.95</v>
      </c>
      <c r="CK85">
        <v>1.84</v>
      </c>
      <c r="CL85">
        <v>5.313701</v>
      </c>
      <c r="CM85">
        <v>1.870228</v>
      </c>
      <c r="CN85">
        <v>3.542468</v>
      </c>
      <c r="CO85">
        <v>3.03</v>
      </c>
      <c r="CP85">
        <v>4.2338469999999999</v>
      </c>
      <c r="CQ85">
        <v>1.3710979999999999</v>
      </c>
      <c r="CR85">
        <v>3.57</v>
      </c>
      <c r="CS85">
        <v>2.3522639999999999</v>
      </c>
      <c r="CT85">
        <v>1.9429620000000001</v>
      </c>
      <c r="CU85">
        <v>1.959684</v>
      </c>
      <c r="CV85">
        <v>2.6836869999999999</v>
      </c>
      <c r="CW85">
        <v>1.3275300000000001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104.77530099999998</v>
      </c>
    </row>
    <row r="86" spans="1:114">
      <c r="A86" t="s">
        <v>128</v>
      </c>
      <c r="B86">
        <v>0</v>
      </c>
      <c r="C86">
        <v>26.516542000000001</v>
      </c>
      <c r="D86">
        <v>6.2245400000000002</v>
      </c>
      <c r="E86">
        <v>0</v>
      </c>
      <c r="F86">
        <v>0</v>
      </c>
      <c r="G86">
        <v>25.589649999999999</v>
      </c>
      <c r="H86">
        <v>0</v>
      </c>
      <c r="I86">
        <v>99.250159999999994</v>
      </c>
      <c r="J86">
        <v>0</v>
      </c>
      <c r="K86">
        <v>691.09398399999998</v>
      </c>
      <c r="L86">
        <v>667.07663700000001</v>
      </c>
      <c r="M86">
        <v>47.944277999999997</v>
      </c>
      <c r="N86">
        <v>122.432091</v>
      </c>
      <c r="O86">
        <v>128.451291</v>
      </c>
      <c r="P86">
        <v>109.865746</v>
      </c>
      <c r="Q86">
        <v>22.444044999999999</v>
      </c>
      <c r="R86">
        <v>44.326064000000002</v>
      </c>
      <c r="S86">
        <v>27.350811</v>
      </c>
      <c r="T86">
        <v>2.392833</v>
      </c>
      <c r="U86">
        <v>315</v>
      </c>
      <c r="V86">
        <v>20.731850000000001</v>
      </c>
      <c r="W86">
        <v>39.521769999999997</v>
      </c>
      <c r="X86">
        <v>147.515625</v>
      </c>
      <c r="Y86">
        <v>0</v>
      </c>
      <c r="Z86">
        <v>13.1076</v>
      </c>
      <c r="AA86">
        <v>42.14808</v>
      </c>
      <c r="AB86">
        <v>30.949448</v>
      </c>
      <c r="AC86">
        <v>19.374824</v>
      </c>
      <c r="AD86">
        <v>20.912378</v>
      </c>
      <c r="AE86">
        <v>56.926780000000001</v>
      </c>
      <c r="AF86">
        <v>18.274474000000001</v>
      </c>
      <c r="AG86">
        <v>48.251828000000003</v>
      </c>
      <c r="AH86">
        <v>64.541160000000005</v>
      </c>
      <c r="AI86">
        <v>0</v>
      </c>
      <c r="AJ86">
        <v>0</v>
      </c>
      <c r="AK86">
        <v>65.426237999999998</v>
      </c>
      <c r="AL86">
        <v>24.402000000000001</v>
      </c>
      <c r="AM86">
        <v>18.108732</v>
      </c>
      <c r="AN86">
        <v>0.86402999999999996</v>
      </c>
      <c r="AO86">
        <v>0</v>
      </c>
      <c r="AP86">
        <v>6.4050000000000002</v>
      </c>
      <c r="AQ86">
        <v>41.251367000000002</v>
      </c>
      <c r="AR86">
        <v>38.64</v>
      </c>
      <c r="AS86">
        <v>36.506751000000001</v>
      </c>
      <c r="AT86">
        <v>14.9968</v>
      </c>
      <c r="AU86">
        <v>0</v>
      </c>
      <c r="AV86">
        <v>17.428712999999998</v>
      </c>
      <c r="AW86">
        <v>57.448765000000002</v>
      </c>
      <c r="AX86">
        <v>3.2434699999999999</v>
      </c>
      <c r="AY86">
        <v>0</v>
      </c>
      <c r="AZ86">
        <f t="shared" si="3"/>
        <v>104.12383599999998</v>
      </c>
      <c r="BA86">
        <f t="shared" si="4"/>
        <v>3287.0601909999996</v>
      </c>
      <c r="BD86">
        <v>4.2938999999999998</v>
      </c>
      <c r="BE86">
        <v>0</v>
      </c>
      <c r="BF86">
        <v>2.2370000000000001E-2</v>
      </c>
      <c r="BG86">
        <v>0</v>
      </c>
      <c r="BH86">
        <v>1.1150000000000001E-3</v>
      </c>
      <c r="BI86">
        <v>0.84606800000000004</v>
      </c>
      <c r="BJ86">
        <v>0</v>
      </c>
      <c r="BK86">
        <v>2.0295000000000001E-2</v>
      </c>
      <c r="BL86">
        <v>0</v>
      </c>
      <c r="BM86">
        <v>0</v>
      </c>
      <c r="BN86">
        <v>0</v>
      </c>
      <c r="BO86">
        <v>2.0099999999999998</v>
      </c>
      <c r="BP86">
        <v>2.1800000000000002</v>
      </c>
      <c r="BQ86">
        <v>3.542468</v>
      </c>
      <c r="BR86">
        <v>4.2252549999999998</v>
      </c>
      <c r="BS86">
        <v>1.62</v>
      </c>
      <c r="BT86">
        <v>7.1333219999999997</v>
      </c>
      <c r="BU86">
        <v>2.9693329999999998</v>
      </c>
      <c r="BV86">
        <v>1.341844</v>
      </c>
      <c r="BW86">
        <v>9.34</v>
      </c>
      <c r="BX86">
        <v>2.1006749999999998</v>
      </c>
      <c r="BY86">
        <v>0.25</v>
      </c>
      <c r="BZ86">
        <v>1.938104</v>
      </c>
      <c r="CA86">
        <v>3.5116900000000002</v>
      </c>
      <c r="CB86">
        <v>1.83</v>
      </c>
      <c r="CC86">
        <v>0.9</v>
      </c>
      <c r="CD86">
        <v>1.39</v>
      </c>
      <c r="CE86">
        <v>1.98</v>
      </c>
      <c r="CF86">
        <v>0.23</v>
      </c>
      <c r="CG86">
        <v>3.78</v>
      </c>
      <c r="CH86">
        <v>1.9899279999999999</v>
      </c>
      <c r="CI86">
        <v>7.69</v>
      </c>
      <c r="CJ86">
        <v>1.95</v>
      </c>
      <c r="CK86">
        <v>1.84</v>
      </c>
      <c r="CL86">
        <v>5.313701</v>
      </c>
      <c r="CM86">
        <v>1.870228</v>
      </c>
      <c r="CN86">
        <v>3.542468</v>
      </c>
      <c r="CO86">
        <v>3.03</v>
      </c>
      <c r="CP86">
        <v>4.2338469999999999</v>
      </c>
      <c r="CQ86">
        <v>1.3710979999999999</v>
      </c>
      <c r="CR86">
        <v>3.57</v>
      </c>
      <c r="CS86">
        <v>2.3522639999999999</v>
      </c>
      <c r="CT86">
        <v>1.9429620000000001</v>
      </c>
      <c r="CU86">
        <v>1.959684</v>
      </c>
      <c r="CV86">
        <v>2.6836869999999999</v>
      </c>
      <c r="CW86">
        <v>1.3275300000000001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104.12383599999998</v>
      </c>
    </row>
    <row r="87" spans="1:114">
      <c r="A87" t="s">
        <v>129</v>
      </c>
      <c r="B87">
        <v>0</v>
      </c>
      <c r="C87">
        <v>26.516542000000001</v>
      </c>
      <c r="D87">
        <v>6.2245400000000002</v>
      </c>
      <c r="E87">
        <v>0</v>
      </c>
      <c r="F87">
        <v>0</v>
      </c>
      <c r="G87">
        <v>25.589649999999999</v>
      </c>
      <c r="H87">
        <v>0</v>
      </c>
      <c r="I87">
        <v>99.250159999999994</v>
      </c>
      <c r="J87">
        <v>0</v>
      </c>
      <c r="K87">
        <v>691.09398399999998</v>
      </c>
      <c r="L87">
        <v>667.07663700000001</v>
      </c>
      <c r="M87">
        <v>47.944277999999997</v>
      </c>
      <c r="N87">
        <v>122.432091</v>
      </c>
      <c r="O87">
        <v>128.451291</v>
      </c>
      <c r="P87">
        <v>109.865746</v>
      </c>
      <c r="Q87">
        <v>22.444044999999999</v>
      </c>
      <c r="R87">
        <v>44.326064000000002</v>
      </c>
      <c r="S87">
        <v>27.350811</v>
      </c>
      <c r="T87">
        <v>2.392833</v>
      </c>
      <c r="U87">
        <v>320.625</v>
      </c>
      <c r="V87">
        <v>20.731850000000001</v>
      </c>
      <c r="W87">
        <v>39.521769999999997</v>
      </c>
      <c r="X87">
        <v>147.515625</v>
      </c>
      <c r="Y87">
        <v>0</v>
      </c>
      <c r="Z87">
        <v>13.1076</v>
      </c>
      <c r="AA87">
        <v>42.14808</v>
      </c>
      <c r="AB87">
        <v>30.949448</v>
      </c>
      <c r="AC87">
        <v>11.155201999999999</v>
      </c>
      <c r="AD87">
        <v>10.456189</v>
      </c>
      <c r="AE87">
        <v>37.821176000000001</v>
      </c>
      <c r="AF87">
        <v>9.1372370000000007</v>
      </c>
      <c r="AG87">
        <v>48.251828000000003</v>
      </c>
      <c r="AH87">
        <v>43.027439999999999</v>
      </c>
      <c r="AI87">
        <v>0</v>
      </c>
      <c r="AJ87">
        <v>0</v>
      </c>
      <c r="AK87">
        <v>65.426237999999998</v>
      </c>
      <c r="AL87">
        <v>24.402000000000001</v>
      </c>
      <c r="AM87">
        <v>18.108732</v>
      </c>
      <c r="AN87">
        <v>0.86402999999999996</v>
      </c>
      <c r="AO87">
        <v>0</v>
      </c>
      <c r="AP87">
        <v>6.4050000000000002</v>
      </c>
      <c r="AQ87">
        <v>13.649349000000001</v>
      </c>
      <c r="AR87">
        <v>46.368000000000002</v>
      </c>
      <c r="AS87">
        <v>35.410564000000001</v>
      </c>
      <c r="AT87">
        <v>14.9968</v>
      </c>
      <c r="AU87">
        <v>0</v>
      </c>
      <c r="AV87">
        <v>17.428712999999998</v>
      </c>
      <c r="AW87">
        <v>57.448765000000002</v>
      </c>
      <c r="AX87">
        <v>3.2434699999999999</v>
      </c>
      <c r="AY87">
        <v>0</v>
      </c>
      <c r="AZ87">
        <f t="shared" si="3"/>
        <v>103.450676</v>
      </c>
      <c r="BA87">
        <f t="shared" si="4"/>
        <v>3202.609453999999</v>
      </c>
      <c r="BD87">
        <v>4.2938999999999998</v>
      </c>
      <c r="BE87">
        <v>0</v>
      </c>
      <c r="BF87">
        <v>2.2519000000000001E-2</v>
      </c>
      <c r="BG87">
        <v>0</v>
      </c>
      <c r="BH87">
        <v>1.1150000000000001E-3</v>
      </c>
      <c r="BI87">
        <v>0.84606800000000004</v>
      </c>
      <c r="BJ87">
        <v>0</v>
      </c>
      <c r="BK87">
        <v>2.0295000000000001E-2</v>
      </c>
      <c r="BL87">
        <v>0</v>
      </c>
      <c r="BM87">
        <v>0</v>
      </c>
      <c r="BN87">
        <v>0</v>
      </c>
      <c r="BO87">
        <v>2.0099999999999998</v>
      </c>
      <c r="BP87">
        <v>2.1800000000000002</v>
      </c>
      <c r="BQ87">
        <v>3.542468</v>
      </c>
      <c r="BR87">
        <v>4.2252549999999998</v>
      </c>
      <c r="BS87">
        <v>1.62</v>
      </c>
      <c r="BT87">
        <v>7.1333219999999997</v>
      </c>
      <c r="BU87">
        <v>2.9693329999999998</v>
      </c>
      <c r="BV87">
        <v>1.341844</v>
      </c>
      <c r="BW87">
        <v>9.34</v>
      </c>
      <c r="BX87">
        <v>2.1006749999999998</v>
      </c>
      <c r="BY87">
        <v>0.25</v>
      </c>
      <c r="BZ87">
        <v>1.938104</v>
      </c>
      <c r="CA87">
        <v>3.5116900000000002</v>
      </c>
      <c r="CB87">
        <v>1.8</v>
      </c>
      <c r="CC87">
        <v>0.9</v>
      </c>
      <c r="CD87">
        <v>1.39</v>
      </c>
      <c r="CE87">
        <v>2</v>
      </c>
      <c r="CF87">
        <v>0.23</v>
      </c>
      <c r="CG87">
        <v>3.78</v>
      </c>
      <c r="CH87">
        <v>1.326619</v>
      </c>
      <c r="CI87">
        <v>7.69</v>
      </c>
      <c r="CJ87">
        <v>1.95</v>
      </c>
      <c r="CK87">
        <v>1.84</v>
      </c>
      <c r="CL87">
        <v>5.313701</v>
      </c>
      <c r="CM87">
        <v>1.870228</v>
      </c>
      <c r="CN87">
        <v>3.542468</v>
      </c>
      <c r="CO87">
        <v>3.03</v>
      </c>
      <c r="CP87">
        <v>4.2338469999999999</v>
      </c>
      <c r="CQ87">
        <v>1.3710979999999999</v>
      </c>
      <c r="CR87">
        <v>3.57</v>
      </c>
      <c r="CS87">
        <v>2.3522639999999999</v>
      </c>
      <c r="CT87">
        <v>1.9429620000000001</v>
      </c>
      <c r="CU87">
        <v>1.959684</v>
      </c>
      <c r="CV87">
        <v>2.6836869999999999</v>
      </c>
      <c r="CW87">
        <v>1.3275300000000001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103.450676</v>
      </c>
    </row>
    <row r="88" spans="1:114">
      <c r="A88" t="s">
        <v>130</v>
      </c>
      <c r="B88">
        <v>0</v>
      </c>
      <c r="C88">
        <v>26.516542000000001</v>
      </c>
      <c r="D88">
        <v>6.2245400000000002</v>
      </c>
      <c r="E88">
        <v>0</v>
      </c>
      <c r="F88">
        <v>0</v>
      </c>
      <c r="G88">
        <v>25.589649999999999</v>
      </c>
      <c r="H88">
        <v>0</v>
      </c>
      <c r="I88">
        <v>99.250159999999994</v>
      </c>
      <c r="J88">
        <v>0</v>
      </c>
      <c r="K88">
        <v>691.09398399999998</v>
      </c>
      <c r="L88">
        <v>667.07663700000001</v>
      </c>
      <c r="M88">
        <v>47.944277999999997</v>
      </c>
      <c r="N88">
        <v>122.432091</v>
      </c>
      <c r="O88">
        <v>128.451291</v>
      </c>
      <c r="P88">
        <v>109.865746</v>
      </c>
      <c r="Q88">
        <v>22.444044999999999</v>
      </c>
      <c r="R88">
        <v>44.326064000000002</v>
      </c>
      <c r="S88">
        <v>27.350811</v>
      </c>
      <c r="T88">
        <v>2.392833</v>
      </c>
      <c r="U88">
        <v>328.5</v>
      </c>
      <c r="V88">
        <v>20.731850000000001</v>
      </c>
      <c r="W88">
        <v>39.521769999999997</v>
      </c>
      <c r="X88">
        <v>147.515625</v>
      </c>
      <c r="Y88">
        <v>0</v>
      </c>
      <c r="Z88">
        <v>13.1076</v>
      </c>
      <c r="AA88">
        <v>28.09872</v>
      </c>
      <c r="AB88">
        <v>15.349422000000001</v>
      </c>
      <c r="AC88">
        <v>11.155201999999999</v>
      </c>
      <c r="AD88">
        <v>0</v>
      </c>
      <c r="AE88">
        <v>37.821176000000001</v>
      </c>
      <c r="AF88">
        <v>9.1372370000000007</v>
      </c>
      <c r="AG88">
        <v>48.251828000000003</v>
      </c>
      <c r="AH88">
        <v>21.513719999999999</v>
      </c>
      <c r="AI88">
        <v>0</v>
      </c>
      <c r="AJ88">
        <v>0</v>
      </c>
      <c r="AK88">
        <v>65.426237999999998</v>
      </c>
      <c r="AL88">
        <v>24.402000000000001</v>
      </c>
      <c r="AM88">
        <v>18.108732</v>
      </c>
      <c r="AN88">
        <v>0.86402999999999996</v>
      </c>
      <c r="AO88">
        <v>0</v>
      </c>
      <c r="AP88">
        <v>6.4050000000000002</v>
      </c>
      <c r="AQ88">
        <v>0</v>
      </c>
      <c r="AR88">
        <v>46.368000000000002</v>
      </c>
      <c r="AS88">
        <v>35.410564000000001</v>
      </c>
      <c r="AT88">
        <v>14.9968</v>
      </c>
      <c r="AU88">
        <v>0</v>
      </c>
      <c r="AV88">
        <v>17.428712999999998</v>
      </c>
      <c r="AW88">
        <v>57.448765000000002</v>
      </c>
      <c r="AX88">
        <v>3.2434699999999999</v>
      </c>
      <c r="AY88">
        <v>0</v>
      </c>
      <c r="AZ88">
        <f t="shared" si="3"/>
        <v>101.00403499999999</v>
      </c>
      <c r="BA88">
        <f t="shared" si="4"/>
        <v>3132.7691689999992</v>
      </c>
      <c r="BD88">
        <v>4.2938999999999998</v>
      </c>
      <c r="BE88">
        <v>0</v>
      </c>
      <c r="BF88">
        <v>2.2519000000000001E-2</v>
      </c>
      <c r="BG88">
        <v>0</v>
      </c>
      <c r="BH88">
        <v>1.1150000000000001E-3</v>
      </c>
      <c r="BI88">
        <v>0.84606800000000004</v>
      </c>
      <c r="BJ88">
        <v>0</v>
      </c>
      <c r="BK88">
        <v>2.0295000000000001E-2</v>
      </c>
      <c r="BL88">
        <v>0</v>
      </c>
      <c r="BM88">
        <v>0</v>
      </c>
      <c r="BN88">
        <v>0</v>
      </c>
      <c r="BO88">
        <v>2.0099999999999998</v>
      </c>
      <c r="BP88">
        <v>2.1800000000000002</v>
      </c>
      <c r="BQ88">
        <v>3.542468</v>
      </c>
      <c r="BR88">
        <v>4.2252549999999998</v>
      </c>
      <c r="BS88">
        <v>1.62</v>
      </c>
      <c r="BT88">
        <v>5.3499910000000002</v>
      </c>
      <c r="BU88">
        <v>2.9693329999999998</v>
      </c>
      <c r="BV88">
        <v>1.341844</v>
      </c>
      <c r="BW88">
        <v>9.34</v>
      </c>
      <c r="BX88">
        <v>2.1006749999999998</v>
      </c>
      <c r="BY88">
        <v>0.25</v>
      </c>
      <c r="BZ88">
        <v>1.938104</v>
      </c>
      <c r="CA88">
        <v>3.5116900000000002</v>
      </c>
      <c r="CB88">
        <v>1.8</v>
      </c>
      <c r="CC88">
        <v>0.9</v>
      </c>
      <c r="CD88">
        <v>1.39</v>
      </c>
      <c r="CE88">
        <v>2</v>
      </c>
      <c r="CF88">
        <v>0.23</v>
      </c>
      <c r="CG88">
        <v>3.78</v>
      </c>
      <c r="CH88">
        <v>0.66330900000000004</v>
      </c>
      <c r="CI88">
        <v>7.69</v>
      </c>
      <c r="CJ88">
        <v>1.95</v>
      </c>
      <c r="CK88">
        <v>1.84</v>
      </c>
      <c r="CL88">
        <v>5.313701</v>
      </c>
      <c r="CM88">
        <v>1.870228</v>
      </c>
      <c r="CN88">
        <v>3.542468</v>
      </c>
      <c r="CO88">
        <v>3.03</v>
      </c>
      <c r="CP88">
        <v>4.2338469999999999</v>
      </c>
      <c r="CQ88">
        <v>1.3710979999999999</v>
      </c>
      <c r="CR88">
        <v>3.57</v>
      </c>
      <c r="CS88">
        <v>2.3522639999999999</v>
      </c>
      <c r="CT88">
        <v>1.9429620000000001</v>
      </c>
      <c r="CU88">
        <v>1.959684</v>
      </c>
      <c r="CV88">
        <v>2.6836869999999999</v>
      </c>
      <c r="CW88">
        <v>1.3275300000000001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101.00403499999999</v>
      </c>
    </row>
    <row r="89" spans="1:114">
      <c r="A89" t="s">
        <v>131</v>
      </c>
      <c r="B89">
        <v>0</v>
      </c>
      <c r="C89">
        <v>26.516542000000001</v>
      </c>
      <c r="D89">
        <v>6.2245400000000002</v>
      </c>
      <c r="E89">
        <v>0</v>
      </c>
      <c r="F89">
        <v>0</v>
      </c>
      <c r="G89">
        <v>25.589649999999999</v>
      </c>
      <c r="H89">
        <v>0</v>
      </c>
      <c r="I89">
        <v>99.250159999999994</v>
      </c>
      <c r="J89">
        <v>0</v>
      </c>
      <c r="K89">
        <v>691.09398399999998</v>
      </c>
      <c r="L89">
        <v>667.07663700000001</v>
      </c>
      <c r="M89">
        <v>47.944277999999997</v>
      </c>
      <c r="N89">
        <v>122.432091</v>
      </c>
      <c r="O89">
        <v>128.451291</v>
      </c>
      <c r="P89">
        <v>109.865746</v>
      </c>
      <c r="Q89">
        <v>22.444044999999999</v>
      </c>
      <c r="R89">
        <v>44.326064000000002</v>
      </c>
      <c r="S89">
        <v>27.350811</v>
      </c>
      <c r="T89">
        <v>2.392833</v>
      </c>
      <c r="U89">
        <v>337.5</v>
      </c>
      <c r="V89">
        <v>20.731850000000001</v>
      </c>
      <c r="W89">
        <v>39.521769999999997</v>
      </c>
      <c r="X89">
        <v>147.515625</v>
      </c>
      <c r="Y89">
        <v>0</v>
      </c>
      <c r="Z89">
        <v>13.1076</v>
      </c>
      <c r="AA89">
        <v>28.09872</v>
      </c>
      <c r="AB89">
        <v>15.349422000000001</v>
      </c>
      <c r="AC89">
        <v>11.155201999999999</v>
      </c>
      <c r="AD89">
        <v>0</v>
      </c>
      <c r="AE89">
        <v>37.821176000000001</v>
      </c>
      <c r="AF89">
        <v>9.1372370000000007</v>
      </c>
      <c r="AG89">
        <v>48.251828000000003</v>
      </c>
      <c r="AH89">
        <v>0</v>
      </c>
      <c r="AI89">
        <v>3.6684739999999998</v>
      </c>
      <c r="AJ89">
        <v>0</v>
      </c>
      <c r="AK89">
        <v>65.426237999999998</v>
      </c>
      <c r="AL89">
        <v>24.402000000000001</v>
      </c>
      <c r="AM89">
        <v>18.108732</v>
      </c>
      <c r="AN89">
        <v>0.86402999999999996</v>
      </c>
      <c r="AO89">
        <v>0</v>
      </c>
      <c r="AP89">
        <v>6.4050000000000002</v>
      </c>
      <c r="AQ89">
        <v>0</v>
      </c>
      <c r="AR89">
        <v>46.368000000000002</v>
      </c>
      <c r="AS89">
        <v>35.410564000000001</v>
      </c>
      <c r="AT89">
        <v>14.9968</v>
      </c>
      <c r="AU89">
        <v>0</v>
      </c>
      <c r="AV89">
        <v>17.428712999999998</v>
      </c>
      <c r="AW89">
        <v>57.448765000000002</v>
      </c>
      <c r="AX89">
        <v>3.2434699999999999</v>
      </c>
      <c r="AY89">
        <v>0</v>
      </c>
      <c r="AZ89">
        <f t="shared" si="3"/>
        <v>99.347194999999985</v>
      </c>
      <c r="BA89">
        <f t="shared" si="4"/>
        <v>3122.2670829999993</v>
      </c>
      <c r="BD89">
        <v>4.2938999999999998</v>
      </c>
      <c r="BE89">
        <v>0</v>
      </c>
      <c r="BF89">
        <v>2.2594E-2</v>
      </c>
      <c r="BG89">
        <v>0</v>
      </c>
      <c r="BH89">
        <v>1.1150000000000001E-3</v>
      </c>
      <c r="BI89">
        <v>0.84606800000000004</v>
      </c>
      <c r="BJ89">
        <v>0</v>
      </c>
      <c r="BK89">
        <v>2.0295000000000001E-2</v>
      </c>
      <c r="BL89">
        <v>0</v>
      </c>
      <c r="BM89">
        <v>0</v>
      </c>
      <c r="BN89">
        <v>0</v>
      </c>
      <c r="BO89">
        <v>2.0099999999999998</v>
      </c>
      <c r="BP89">
        <v>2.1800000000000002</v>
      </c>
      <c r="BQ89">
        <v>3.542468</v>
      </c>
      <c r="BR89">
        <v>4.2252549999999998</v>
      </c>
      <c r="BS89">
        <v>1.62</v>
      </c>
      <c r="BT89">
        <v>4.3232249999999999</v>
      </c>
      <c r="BU89">
        <v>2.9693329999999998</v>
      </c>
      <c r="BV89">
        <v>1.341844</v>
      </c>
      <c r="BW89">
        <v>9.34</v>
      </c>
      <c r="BX89">
        <v>2.1006749999999998</v>
      </c>
      <c r="BY89">
        <v>0.25</v>
      </c>
      <c r="BZ89">
        <v>1.938104</v>
      </c>
      <c r="CA89">
        <v>3.5116900000000002</v>
      </c>
      <c r="CB89">
        <v>1.8</v>
      </c>
      <c r="CC89">
        <v>0.9</v>
      </c>
      <c r="CD89">
        <v>1.39</v>
      </c>
      <c r="CE89">
        <v>1.99</v>
      </c>
      <c r="CF89">
        <v>0.23</v>
      </c>
      <c r="CG89">
        <v>3.78</v>
      </c>
      <c r="CH89">
        <v>0</v>
      </c>
      <c r="CI89">
        <v>7.69</v>
      </c>
      <c r="CJ89">
        <v>1.95</v>
      </c>
      <c r="CK89">
        <v>1.84</v>
      </c>
      <c r="CL89">
        <v>5.313701</v>
      </c>
      <c r="CM89">
        <v>1.870228</v>
      </c>
      <c r="CN89">
        <v>3.542468</v>
      </c>
      <c r="CO89">
        <v>3.03</v>
      </c>
      <c r="CP89">
        <v>4.2338469999999999</v>
      </c>
      <c r="CQ89">
        <v>1.3710979999999999</v>
      </c>
      <c r="CR89">
        <v>3.57</v>
      </c>
      <c r="CS89">
        <v>2.3954240000000002</v>
      </c>
      <c r="CT89">
        <v>1.9429620000000001</v>
      </c>
      <c r="CU89">
        <v>1.959684</v>
      </c>
      <c r="CV89">
        <v>2.6836869999999999</v>
      </c>
      <c r="CW89">
        <v>1.3275300000000001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99.347194999999985</v>
      </c>
    </row>
    <row r="90" spans="1:114">
      <c r="A90" t="s">
        <v>132</v>
      </c>
      <c r="B90">
        <v>0</v>
      </c>
      <c r="C90">
        <v>26.516542000000001</v>
      </c>
      <c r="D90">
        <v>6.2245400000000002</v>
      </c>
      <c r="E90">
        <v>0</v>
      </c>
      <c r="F90">
        <v>0</v>
      </c>
      <c r="G90">
        <v>25.589649999999999</v>
      </c>
      <c r="H90">
        <v>0</v>
      </c>
      <c r="I90">
        <v>99.250159999999994</v>
      </c>
      <c r="J90">
        <v>0</v>
      </c>
      <c r="K90">
        <v>691.09398399999998</v>
      </c>
      <c r="L90">
        <v>667.07663700000001</v>
      </c>
      <c r="M90">
        <v>47.944277999999997</v>
      </c>
      <c r="N90">
        <v>122.432091</v>
      </c>
      <c r="O90">
        <v>128.451291</v>
      </c>
      <c r="P90">
        <v>109.865746</v>
      </c>
      <c r="Q90">
        <v>22.444044999999999</v>
      </c>
      <c r="R90">
        <v>44.326064000000002</v>
      </c>
      <c r="S90">
        <v>27.350811</v>
      </c>
      <c r="T90">
        <v>2.392833</v>
      </c>
      <c r="U90">
        <v>343.125</v>
      </c>
      <c r="V90">
        <v>20.731850000000001</v>
      </c>
      <c r="W90">
        <v>39.521769999999997</v>
      </c>
      <c r="X90">
        <v>147.515625</v>
      </c>
      <c r="Y90">
        <v>0</v>
      </c>
      <c r="Z90">
        <v>13.1076</v>
      </c>
      <c r="AA90">
        <v>28.09872</v>
      </c>
      <c r="AB90">
        <v>15.349422000000001</v>
      </c>
      <c r="AC90">
        <v>11.155201999999999</v>
      </c>
      <c r="AD90">
        <v>0</v>
      </c>
      <c r="AE90">
        <v>36.343786999999999</v>
      </c>
      <c r="AF90">
        <v>9.1372370000000007</v>
      </c>
      <c r="AG90">
        <v>48.251828000000003</v>
      </c>
      <c r="AH90">
        <v>0</v>
      </c>
      <c r="AI90">
        <v>8.8043379999999996</v>
      </c>
      <c r="AJ90">
        <v>0</v>
      </c>
      <c r="AK90">
        <v>65.426237999999998</v>
      </c>
      <c r="AL90">
        <v>24.402000000000001</v>
      </c>
      <c r="AM90">
        <v>18.108732</v>
      </c>
      <c r="AN90">
        <v>0.86402999999999996</v>
      </c>
      <c r="AO90">
        <v>0</v>
      </c>
      <c r="AP90">
        <v>6.4050000000000002</v>
      </c>
      <c r="AQ90">
        <v>0</v>
      </c>
      <c r="AR90">
        <v>46.368000000000002</v>
      </c>
      <c r="AS90">
        <v>35.410564000000001</v>
      </c>
      <c r="AT90">
        <v>14.9968</v>
      </c>
      <c r="AU90">
        <v>0</v>
      </c>
      <c r="AV90">
        <v>17.428712999999998</v>
      </c>
      <c r="AW90">
        <v>57.448765000000002</v>
      </c>
      <c r="AX90">
        <v>3.2434699999999999</v>
      </c>
      <c r="AY90">
        <v>0</v>
      </c>
      <c r="AZ90">
        <f t="shared" si="3"/>
        <v>98.590630999999988</v>
      </c>
      <c r="BA90">
        <f t="shared" si="4"/>
        <v>3130.7939939999992</v>
      </c>
      <c r="BD90">
        <v>4.2938999999999998</v>
      </c>
      <c r="BE90">
        <v>0</v>
      </c>
      <c r="BF90">
        <v>2.2594E-2</v>
      </c>
      <c r="BG90">
        <v>0</v>
      </c>
      <c r="BH90">
        <v>1.1150000000000001E-3</v>
      </c>
      <c r="BI90">
        <v>0.84606800000000004</v>
      </c>
      <c r="BJ90">
        <v>0</v>
      </c>
      <c r="BK90">
        <v>2.0295000000000001E-2</v>
      </c>
      <c r="BL90">
        <v>0</v>
      </c>
      <c r="BM90">
        <v>0</v>
      </c>
      <c r="BN90">
        <v>0</v>
      </c>
      <c r="BO90">
        <v>2.0099999999999998</v>
      </c>
      <c r="BP90">
        <v>2.1800000000000002</v>
      </c>
      <c r="BQ90">
        <v>3.542468</v>
      </c>
      <c r="BR90">
        <v>4.2252549999999998</v>
      </c>
      <c r="BS90">
        <v>1.62</v>
      </c>
      <c r="BT90">
        <v>3.5666609999999999</v>
      </c>
      <c r="BU90">
        <v>2.9693329999999998</v>
      </c>
      <c r="BV90">
        <v>1.341844</v>
      </c>
      <c r="BW90">
        <v>9.34</v>
      </c>
      <c r="BX90">
        <v>2.1006749999999998</v>
      </c>
      <c r="BY90">
        <v>0.25</v>
      </c>
      <c r="BZ90">
        <v>1.938104</v>
      </c>
      <c r="CA90">
        <v>3.5116900000000002</v>
      </c>
      <c r="CB90">
        <v>1.8</v>
      </c>
      <c r="CC90">
        <v>0.9</v>
      </c>
      <c r="CD90">
        <v>1.39</v>
      </c>
      <c r="CE90">
        <v>1.99</v>
      </c>
      <c r="CF90">
        <v>0.23</v>
      </c>
      <c r="CG90">
        <v>3.78</v>
      </c>
      <c r="CH90">
        <v>0</v>
      </c>
      <c r="CI90">
        <v>7.69</v>
      </c>
      <c r="CJ90">
        <v>1.95</v>
      </c>
      <c r="CK90">
        <v>1.84</v>
      </c>
      <c r="CL90">
        <v>5.313701</v>
      </c>
      <c r="CM90">
        <v>1.870228</v>
      </c>
      <c r="CN90">
        <v>3.542468</v>
      </c>
      <c r="CO90">
        <v>3.03</v>
      </c>
      <c r="CP90">
        <v>4.2338469999999999</v>
      </c>
      <c r="CQ90">
        <v>1.3710979999999999</v>
      </c>
      <c r="CR90">
        <v>3.57</v>
      </c>
      <c r="CS90">
        <v>2.3954240000000002</v>
      </c>
      <c r="CT90">
        <v>1.9429620000000001</v>
      </c>
      <c r="CU90">
        <v>1.959684</v>
      </c>
      <c r="CV90">
        <v>2.6836869999999999</v>
      </c>
      <c r="CW90">
        <v>1.3275300000000001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98.590630999999988</v>
      </c>
    </row>
    <row r="91" spans="1:114">
      <c r="A91" t="s">
        <v>133</v>
      </c>
      <c r="B91">
        <v>0</v>
      </c>
      <c r="C91">
        <v>26.516542000000001</v>
      </c>
      <c r="D91">
        <v>6.2245400000000002</v>
      </c>
      <c r="E91">
        <v>0</v>
      </c>
      <c r="F91">
        <v>0</v>
      </c>
      <c r="G91">
        <v>25.589649999999999</v>
      </c>
      <c r="H91">
        <v>0</v>
      </c>
      <c r="I91">
        <v>101.84493500000001</v>
      </c>
      <c r="J91">
        <v>0</v>
      </c>
      <c r="K91">
        <v>691.09398399999998</v>
      </c>
      <c r="L91">
        <v>667.07663700000001</v>
      </c>
      <c r="M91">
        <v>47.944277999999997</v>
      </c>
      <c r="N91">
        <v>122.432091</v>
      </c>
      <c r="O91">
        <v>128.451291</v>
      </c>
      <c r="P91">
        <v>109.865746</v>
      </c>
      <c r="Q91">
        <v>22.444044999999999</v>
      </c>
      <c r="R91">
        <v>44.326064000000002</v>
      </c>
      <c r="S91">
        <v>27.350811</v>
      </c>
      <c r="T91">
        <v>2.392833</v>
      </c>
      <c r="U91">
        <v>348.97500000000002</v>
      </c>
      <c r="V91">
        <v>20.731850000000001</v>
      </c>
      <c r="W91">
        <v>39.521769999999997</v>
      </c>
      <c r="X91">
        <v>147.515625</v>
      </c>
      <c r="Y91">
        <v>0</v>
      </c>
      <c r="Z91">
        <v>13.1076</v>
      </c>
      <c r="AA91">
        <v>28.09872</v>
      </c>
      <c r="AB91">
        <v>15.349422000000001</v>
      </c>
      <c r="AC91">
        <v>0</v>
      </c>
      <c r="AD91">
        <v>0</v>
      </c>
      <c r="AE91">
        <v>18.910588000000001</v>
      </c>
      <c r="AF91">
        <v>9.1372370000000007</v>
      </c>
      <c r="AG91">
        <v>48.251828000000003</v>
      </c>
      <c r="AH91">
        <v>0</v>
      </c>
      <c r="AI91">
        <v>38.152132000000002</v>
      </c>
      <c r="AJ91">
        <v>0</v>
      </c>
      <c r="AK91">
        <v>65.426237999999998</v>
      </c>
      <c r="AL91">
        <v>24.402000000000001</v>
      </c>
      <c r="AM91">
        <v>18.108732</v>
      </c>
      <c r="AN91">
        <v>0.86402999999999996</v>
      </c>
      <c r="AO91">
        <v>0</v>
      </c>
      <c r="AP91">
        <v>6.4050000000000002</v>
      </c>
      <c r="AQ91">
        <v>0</v>
      </c>
      <c r="AR91">
        <v>46.368000000000002</v>
      </c>
      <c r="AS91">
        <v>36.506751000000001</v>
      </c>
      <c r="AT91">
        <v>14.9968</v>
      </c>
      <c r="AU91">
        <v>0</v>
      </c>
      <c r="AV91">
        <v>17.428712999999998</v>
      </c>
      <c r="AW91">
        <v>57.448765000000002</v>
      </c>
      <c r="AX91">
        <v>3.2434699999999999</v>
      </c>
      <c r="AY91">
        <v>0</v>
      </c>
      <c r="AZ91">
        <f t="shared" si="3"/>
        <v>96.495352999999994</v>
      </c>
      <c r="BA91">
        <f t="shared" si="4"/>
        <v>3138.9990709999997</v>
      </c>
      <c r="BD91">
        <v>4.2938999999999998</v>
      </c>
      <c r="BE91">
        <v>0</v>
      </c>
      <c r="BF91">
        <v>2.2741999999999998E-2</v>
      </c>
      <c r="BG91">
        <v>0</v>
      </c>
      <c r="BH91">
        <v>1.1150000000000001E-3</v>
      </c>
      <c r="BI91">
        <v>0.84606800000000004</v>
      </c>
      <c r="BJ91">
        <v>0</v>
      </c>
      <c r="BK91">
        <v>2.0455000000000001E-2</v>
      </c>
      <c r="BL91">
        <v>0</v>
      </c>
      <c r="BM91">
        <v>0</v>
      </c>
      <c r="BN91">
        <v>0</v>
      </c>
      <c r="BO91">
        <v>2.0099999999999998</v>
      </c>
      <c r="BP91">
        <v>2.1800000000000002</v>
      </c>
      <c r="BQ91">
        <v>3.542468</v>
      </c>
      <c r="BR91">
        <v>4.2252549999999998</v>
      </c>
      <c r="BS91">
        <v>1.62</v>
      </c>
      <c r="BT91">
        <v>1.4410750000000001</v>
      </c>
      <c r="BU91">
        <v>2.9693329999999998</v>
      </c>
      <c r="BV91">
        <v>1.341844</v>
      </c>
      <c r="BW91">
        <v>9.34</v>
      </c>
      <c r="BX91">
        <v>2.1006749999999998</v>
      </c>
      <c r="BY91">
        <v>0.25</v>
      </c>
      <c r="BZ91">
        <v>1.938104</v>
      </c>
      <c r="CA91">
        <v>3.5116900000000002</v>
      </c>
      <c r="CB91">
        <v>1.8</v>
      </c>
      <c r="CC91">
        <v>0.93</v>
      </c>
      <c r="CD91">
        <v>1.39</v>
      </c>
      <c r="CE91">
        <v>1.99</v>
      </c>
      <c r="CF91">
        <v>0.23</v>
      </c>
      <c r="CG91">
        <v>3.78</v>
      </c>
      <c r="CH91">
        <v>0</v>
      </c>
      <c r="CI91">
        <v>7.69</v>
      </c>
      <c r="CJ91">
        <v>1.95</v>
      </c>
      <c r="CK91">
        <v>1.84</v>
      </c>
      <c r="CL91">
        <v>5.313701</v>
      </c>
      <c r="CM91">
        <v>1.870228</v>
      </c>
      <c r="CN91">
        <v>3.542468</v>
      </c>
      <c r="CO91">
        <v>3.03</v>
      </c>
      <c r="CP91">
        <v>4.2338469999999999</v>
      </c>
      <c r="CQ91">
        <v>1.3710979999999999</v>
      </c>
      <c r="CR91">
        <v>3.57</v>
      </c>
      <c r="CS91">
        <v>2.3954240000000002</v>
      </c>
      <c r="CT91">
        <v>1.9429620000000001</v>
      </c>
      <c r="CU91">
        <v>1.959684</v>
      </c>
      <c r="CV91">
        <v>2.6836869999999999</v>
      </c>
      <c r="CW91">
        <v>1.3275300000000001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96.495352999999994</v>
      </c>
    </row>
    <row r="92" spans="1:114">
      <c r="A92" t="s">
        <v>134</v>
      </c>
      <c r="B92">
        <v>0</v>
      </c>
      <c r="C92">
        <v>26.516542000000001</v>
      </c>
      <c r="D92">
        <v>6.2245400000000002</v>
      </c>
      <c r="E92">
        <v>0</v>
      </c>
      <c r="F92">
        <v>0</v>
      </c>
      <c r="G92">
        <v>25.589649999999999</v>
      </c>
      <c r="H92">
        <v>0</v>
      </c>
      <c r="I92">
        <v>101.84493500000001</v>
      </c>
      <c r="J92">
        <v>0</v>
      </c>
      <c r="K92">
        <v>691.09398399999998</v>
      </c>
      <c r="L92">
        <v>667.07663700000001</v>
      </c>
      <c r="M92">
        <v>47.944277999999997</v>
      </c>
      <c r="N92">
        <v>122.432091</v>
      </c>
      <c r="O92">
        <v>128.451291</v>
      </c>
      <c r="P92">
        <v>109.865746</v>
      </c>
      <c r="Q92">
        <v>22.444044999999999</v>
      </c>
      <c r="R92">
        <v>44.326064000000002</v>
      </c>
      <c r="S92">
        <v>27.350811</v>
      </c>
      <c r="T92">
        <v>2.392833</v>
      </c>
      <c r="U92">
        <v>348.97500000000002</v>
      </c>
      <c r="V92">
        <v>20.731850000000001</v>
      </c>
      <c r="W92">
        <v>39.521769999999997</v>
      </c>
      <c r="X92">
        <v>147.515625</v>
      </c>
      <c r="Y92">
        <v>0</v>
      </c>
      <c r="Z92">
        <v>13.1076</v>
      </c>
      <c r="AA92">
        <v>27.728999999999999</v>
      </c>
      <c r="AB92">
        <v>15.349422000000001</v>
      </c>
      <c r="AC92">
        <v>0</v>
      </c>
      <c r="AD92">
        <v>0</v>
      </c>
      <c r="AE92">
        <v>18.910588000000001</v>
      </c>
      <c r="AF92">
        <v>9.1372370000000007</v>
      </c>
      <c r="AG92">
        <v>48.251828000000003</v>
      </c>
      <c r="AH92">
        <v>0</v>
      </c>
      <c r="AI92">
        <v>38.152132000000002</v>
      </c>
      <c r="AJ92">
        <v>0</v>
      </c>
      <c r="AK92">
        <v>65.426237999999998</v>
      </c>
      <c r="AL92">
        <v>24.402000000000001</v>
      </c>
      <c r="AM92">
        <v>18.108732</v>
      </c>
      <c r="AN92">
        <v>0.86402999999999996</v>
      </c>
      <c r="AO92">
        <v>0</v>
      </c>
      <c r="AP92">
        <v>6.4050000000000002</v>
      </c>
      <c r="AQ92">
        <v>0</v>
      </c>
      <c r="AR92">
        <v>46.368000000000002</v>
      </c>
      <c r="AS92">
        <v>36.506751000000001</v>
      </c>
      <c r="AT92">
        <v>14.9968</v>
      </c>
      <c r="AU92">
        <v>0</v>
      </c>
      <c r="AV92">
        <v>17.428712999999998</v>
      </c>
      <c r="AW92">
        <v>57.448765000000002</v>
      </c>
      <c r="AX92">
        <v>3.2434699999999999</v>
      </c>
      <c r="AY92">
        <v>0</v>
      </c>
      <c r="AZ92">
        <f t="shared" si="3"/>
        <v>95.054277999999996</v>
      </c>
      <c r="BA92">
        <f t="shared" si="4"/>
        <v>3137.1882759999999</v>
      </c>
      <c r="BD92">
        <v>4.2938999999999998</v>
      </c>
      <c r="BE92">
        <v>0</v>
      </c>
      <c r="BF92">
        <v>2.2741999999999998E-2</v>
      </c>
      <c r="BG92">
        <v>0</v>
      </c>
      <c r="BH92">
        <v>1.1150000000000001E-3</v>
      </c>
      <c r="BI92">
        <v>0.84606800000000004</v>
      </c>
      <c r="BJ92">
        <v>0</v>
      </c>
      <c r="BK92">
        <v>2.0455000000000001E-2</v>
      </c>
      <c r="BL92">
        <v>0</v>
      </c>
      <c r="BM92">
        <v>0</v>
      </c>
      <c r="BN92">
        <v>0</v>
      </c>
      <c r="BO92">
        <v>2.0099999999999998</v>
      </c>
      <c r="BP92">
        <v>2.1800000000000002</v>
      </c>
      <c r="BQ92">
        <v>3.542468</v>
      </c>
      <c r="BR92">
        <v>4.2252549999999998</v>
      </c>
      <c r="BS92">
        <v>1.62</v>
      </c>
      <c r="BT92">
        <v>0</v>
      </c>
      <c r="BU92">
        <v>2.9693329999999998</v>
      </c>
      <c r="BV92">
        <v>1.341844</v>
      </c>
      <c r="BW92">
        <v>9.34</v>
      </c>
      <c r="BX92">
        <v>2.1006749999999998</v>
      </c>
      <c r="BY92">
        <v>0.25</v>
      </c>
      <c r="BZ92">
        <v>1.938104</v>
      </c>
      <c r="CA92">
        <v>3.5116900000000002</v>
      </c>
      <c r="CB92">
        <v>1.8</v>
      </c>
      <c r="CC92">
        <v>0.93</v>
      </c>
      <c r="CD92">
        <v>1.39</v>
      </c>
      <c r="CE92">
        <v>1.99</v>
      </c>
      <c r="CF92">
        <v>0.23</v>
      </c>
      <c r="CG92">
        <v>3.78</v>
      </c>
      <c r="CH92">
        <v>0</v>
      </c>
      <c r="CI92">
        <v>7.69</v>
      </c>
      <c r="CJ92">
        <v>1.95</v>
      </c>
      <c r="CK92">
        <v>1.84</v>
      </c>
      <c r="CL92">
        <v>5.313701</v>
      </c>
      <c r="CM92">
        <v>1.870228</v>
      </c>
      <c r="CN92">
        <v>3.542468</v>
      </c>
      <c r="CO92">
        <v>3.03</v>
      </c>
      <c r="CP92">
        <v>4.2338469999999999</v>
      </c>
      <c r="CQ92">
        <v>1.3710979999999999</v>
      </c>
      <c r="CR92">
        <v>3.57</v>
      </c>
      <c r="CS92">
        <v>2.3954240000000002</v>
      </c>
      <c r="CT92">
        <v>1.9429620000000001</v>
      </c>
      <c r="CU92">
        <v>1.959684</v>
      </c>
      <c r="CV92">
        <v>2.6836869999999999</v>
      </c>
      <c r="CW92">
        <v>1.3275300000000001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95.054277999999996</v>
      </c>
    </row>
    <row r="93" spans="1:114">
      <c r="A93" t="s">
        <v>135</v>
      </c>
      <c r="B93">
        <v>0</v>
      </c>
      <c r="C93">
        <v>26.516542000000001</v>
      </c>
      <c r="D93">
        <v>6.2245400000000002</v>
      </c>
      <c r="E93">
        <v>0</v>
      </c>
      <c r="F93">
        <v>0</v>
      </c>
      <c r="G93">
        <v>25.589649999999999</v>
      </c>
      <c r="H93">
        <v>0</v>
      </c>
      <c r="I93">
        <v>101.84493500000001</v>
      </c>
      <c r="J93">
        <v>0</v>
      </c>
      <c r="K93">
        <v>691.09398399999998</v>
      </c>
      <c r="L93">
        <v>667.07663700000001</v>
      </c>
      <c r="M93">
        <v>47.944277999999997</v>
      </c>
      <c r="N93">
        <v>122.432091</v>
      </c>
      <c r="O93">
        <v>128.451291</v>
      </c>
      <c r="P93">
        <v>109.865746</v>
      </c>
      <c r="Q93">
        <v>22.444044999999999</v>
      </c>
      <c r="R93">
        <v>44.326064000000002</v>
      </c>
      <c r="S93">
        <v>27.350811</v>
      </c>
      <c r="T93">
        <v>2.392833</v>
      </c>
      <c r="U93">
        <v>348.97500000000002</v>
      </c>
      <c r="V93">
        <v>20.731850000000001</v>
      </c>
      <c r="W93">
        <v>39.521769999999997</v>
      </c>
      <c r="X93">
        <v>147.515625</v>
      </c>
      <c r="Y93">
        <v>0</v>
      </c>
      <c r="Z93">
        <v>13.1076</v>
      </c>
      <c r="AA93">
        <v>14.04936</v>
      </c>
      <c r="AB93">
        <v>15.349422000000001</v>
      </c>
      <c r="AC93">
        <v>0</v>
      </c>
      <c r="AD93">
        <v>0</v>
      </c>
      <c r="AE93">
        <v>18.910588000000001</v>
      </c>
      <c r="AF93">
        <v>9.1372370000000007</v>
      </c>
      <c r="AG93">
        <v>48.251828000000003</v>
      </c>
      <c r="AH93">
        <v>0</v>
      </c>
      <c r="AI93">
        <v>38.152132000000002</v>
      </c>
      <c r="AJ93">
        <v>0</v>
      </c>
      <c r="AK93">
        <v>65.426237999999998</v>
      </c>
      <c r="AL93">
        <v>24.402000000000001</v>
      </c>
      <c r="AM93">
        <v>18.108732</v>
      </c>
      <c r="AN93">
        <v>0.86402999999999996</v>
      </c>
      <c r="AO93">
        <v>0</v>
      </c>
      <c r="AP93">
        <v>0.25619999999999998</v>
      </c>
      <c r="AQ93">
        <v>0</v>
      </c>
      <c r="AR93">
        <v>46.368000000000002</v>
      </c>
      <c r="AS93">
        <v>36.506751000000001</v>
      </c>
      <c r="AT93">
        <v>14.9968</v>
      </c>
      <c r="AU93">
        <v>0</v>
      </c>
      <c r="AV93">
        <v>17.428712999999998</v>
      </c>
      <c r="AW93">
        <v>57.448765000000002</v>
      </c>
      <c r="AX93">
        <v>3.2434699999999999</v>
      </c>
      <c r="AY93">
        <v>0</v>
      </c>
      <c r="AZ93">
        <f t="shared" si="3"/>
        <v>95.054427000000004</v>
      </c>
      <c r="BA93">
        <f t="shared" si="4"/>
        <v>3117.3599849999996</v>
      </c>
      <c r="BD93">
        <v>4.2938999999999998</v>
      </c>
      <c r="BE93">
        <v>0</v>
      </c>
      <c r="BF93">
        <v>2.2891000000000002E-2</v>
      </c>
      <c r="BG93">
        <v>0</v>
      </c>
      <c r="BH93">
        <v>1.1150000000000001E-3</v>
      </c>
      <c r="BI93">
        <v>0.84606800000000004</v>
      </c>
      <c r="BJ93">
        <v>0</v>
      </c>
      <c r="BK93">
        <v>2.0455000000000001E-2</v>
      </c>
      <c r="BL93">
        <v>0</v>
      </c>
      <c r="BM93">
        <v>0</v>
      </c>
      <c r="BN93">
        <v>0</v>
      </c>
      <c r="BO93">
        <v>2.0099999999999998</v>
      </c>
      <c r="BP93">
        <v>2.1800000000000002</v>
      </c>
      <c r="BQ93">
        <v>3.542468</v>
      </c>
      <c r="BR93">
        <v>4.2252549999999998</v>
      </c>
      <c r="BS93">
        <v>1.62</v>
      </c>
      <c r="BT93">
        <v>0</v>
      </c>
      <c r="BU93">
        <v>2.9693329999999998</v>
      </c>
      <c r="BV93">
        <v>1.341844</v>
      </c>
      <c r="BW93">
        <v>9.34</v>
      </c>
      <c r="BX93">
        <v>2.1006749999999998</v>
      </c>
      <c r="BY93">
        <v>0.25</v>
      </c>
      <c r="BZ93">
        <v>1.938104</v>
      </c>
      <c r="CA93">
        <v>3.5116900000000002</v>
      </c>
      <c r="CB93">
        <v>1.8</v>
      </c>
      <c r="CC93">
        <v>0.93</v>
      </c>
      <c r="CD93">
        <v>1.39</v>
      </c>
      <c r="CE93">
        <v>1.99</v>
      </c>
      <c r="CF93">
        <v>0.23</v>
      </c>
      <c r="CG93">
        <v>3.78</v>
      </c>
      <c r="CH93">
        <v>0</v>
      </c>
      <c r="CI93">
        <v>7.69</v>
      </c>
      <c r="CJ93">
        <v>1.95</v>
      </c>
      <c r="CK93">
        <v>1.84</v>
      </c>
      <c r="CL93">
        <v>5.313701</v>
      </c>
      <c r="CM93">
        <v>1.870228</v>
      </c>
      <c r="CN93">
        <v>3.542468</v>
      </c>
      <c r="CO93">
        <v>3.03</v>
      </c>
      <c r="CP93">
        <v>4.2338469999999999</v>
      </c>
      <c r="CQ93">
        <v>1.3710979999999999</v>
      </c>
      <c r="CR93">
        <v>3.57</v>
      </c>
      <c r="CS93">
        <v>2.3954240000000002</v>
      </c>
      <c r="CT93">
        <v>1.9429620000000001</v>
      </c>
      <c r="CU93">
        <v>1.959684</v>
      </c>
      <c r="CV93">
        <v>2.6836869999999999</v>
      </c>
      <c r="CW93">
        <v>1.3275300000000001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95.054427000000004</v>
      </c>
    </row>
    <row r="94" spans="1:114">
      <c r="A94" t="s">
        <v>136</v>
      </c>
      <c r="B94">
        <v>0</v>
      </c>
      <c r="C94">
        <v>26.516542000000001</v>
      </c>
      <c r="D94">
        <v>6.2245400000000002</v>
      </c>
      <c r="E94">
        <v>0</v>
      </c>
      <c r="F94">
        <v>0</v>
      </c>
      <c r="G94">
        <v>25.589649999999999</v>
      </c>
      <c r="H94">
        <v>0</v>
      </c>
      <c r="I94">
        <v>101.84493500000001</v>
      </c>
      <c r="J94">
        <v>0</v>
      </c>
      <c r="K94">
        <v>691.09398399999998</v>
      </c>
      <c r="L94">
        <v>667.07663700000001</v>
      </c>
      <c r="M94">
        <v>47.944277999999997</v>
      </c>
      <c r="N94">
        <v>122.432091</v>
      </c>
      <c r="O94">
        <v>128.451291</v>
      </c>
      <c r="P94">
        <v>109.865746</v>
      </c>
      <c r="Q94">
        <v>22.444044999999999</v>
      </c>
      <c r="R94">
        <v>44.326064000000002</v>
      </c>
      <c r="S94">
        <v>27.350811</v>
      </c>
      <c r="T94">
        <v>2.392833</v>
      </c>
      <c r="U94">
        <v>348.97500000000002</v>
      </c>
      <c r="V94">
        <v>20.731850000000001</v>
      </c>
      <c r="W94">
        <v>39.521769999999997</v>
      </c>
      <c r="X94">
        <v>147.515625</v>
      </c>
      <c r="Y94">
        <v>0</v>
      </c>
      <c r="Z94">
        <v>13.1076</v>
      </c>
      <c r="AA94">
        <v>14.04936</v>
      </c>
      <c r="AB94">
        <v>15.349422000000001</v>
      </c>
      <c r="AC94">
        <v>0</v>
      </c>
      <c r="AD94">
        <v>0</v>
      </c>
      <c r="AE94">
        <v>0</v>
      </c>
      <c r="AF94">
        <v>9.1372370000000007</v>
      </c>
      <c r="AG94">
        <v>48.251828000000003</v>
      </c>
      <c r="AH94">
        <v>0</v>
      </c>
      <c r="AI94">
        <v>38.152132000000002</v>
      </c>
      <c r="AJ94">
        <v>0</v>
      </c>
      <c r="AK94">
        <v>65.426237999999998</v>
      </c>
      <c r="AL94">
        <v>24.402000000000001</v>
      </c>
      <c r="AM94">
        <v>18.108732</v>
      </c>
      <c r="AN94">
        <v>0.86402999999999996</v>
      </c>
      <c r="AO94">
        <v>0</v>
      </c>
      <c r="AP94">
        <v>0.25619999999999998</v>
      </c>
      <c r="AQ94">
        <v>0</v>
      </c>
      <c r="AR94">
        <v>46.368000000000002</v>
      </c>
      <c r="AS94">
        <v>36.506751000000001</v>
      </c>
      <c r="AT94">
        <v>14.9968</v>
      </c>
      <c r="AU94">
        <v>0</v>
      </c>
      <c r="AV94">
        <v>17.428712999999998</v>
      </c>
      <c r="AW94">
        <v>57.448765000000002</v>
      </c>
      <c r="AX94">
        <v>3.2434699999999999</v>
      </c>
      <c r="AY94">
        <v>0</v>
      </c>
      <c r="AZ94">
        <f t="shared" si="3"/>
        <v>95.034426999999994</v>
      </c>
      <c r="BA94">
        <f t="shared" si="4"/>
        <v>3098.4293969999994</v>
      </c>
      <c r="BD94">
        <v>4.2938999999999998</v>
      </c>
      <c r="BE94">
        <v>0</v>
      </c>
      <c r="BF94">
        <v>2.2891000000000002E-2</v>
      </c>
      <c r="BG94">
        <v>0</v>
      </c>
      <c r="BH94">
        <v>1.1150000000000001E-3</v>
      </c>
      <c r="BI94">
        <v>0.84606800000000004</v>
      </c>
      <c r="BJ94">
        <v>0</v>
      </c>
      <c r="BK94">
        <v>2.0455000000000001E-2</v>
      </c>
      <c r="BL94">
        <v>0</v>
      </c>
      <c r="BM94">
        <v>0</v>
      </c>
      <c r="BN94">
        <v>0</v>
      </c>
      <c r="BO94">
        <v>2.0099999999999998</v>
      </c>
      <c r="BP94">
        <v>2.1800000000000002</v>
      </c>
      <c r="BQ94">
        <v>3.542468</v>
      </c>
      <c r="BR94">
        <v>4.2252549999999998</v>
      </c>
      <c r="BS94">
        <v>1.62</v>
      </c>
      <c r="BT94">
        <v>0</v>
      </c>
      <c r="BU94">
        <v>2.9693329999999998</v>
      </c>
      <c r="BV94">
        <v>1.341844</v>
      </c>
      <c r="BW94">
        <v>9.34</v>
      </c>
      <c r="BX94">
        <v>2.1006749999999998</v>
      </c>
      <c r="BY94">
        <v>0.25</v>
      </c>
      <c r="BZ94">
        <v>1.938104</v>
      </c>
      <c r="CA94">
        <v>3.5116900000000002</v>
      </c>
      <c r="CB94">
        <v>1.8</v>
      </c>
      <c r="CC94">
        <v>0.91</v>
      </c>
      <c r="CD94">
        <v>1.39</v>
      </c>
      <c r="CE94">
        <v>1.99</v>
      </c>
      <c r="CF94">
        <v>0.23</v>
      </c>
      <c r="CG94">
        <v>3.78</v>
      </c>
      <c r="CH94">
        <v>0</v>
      </c>
      <c r="CI94">
        <v>7.69</v>
      </c>
      <c r="CJ94">
        <v>1.95</v>
      </c>
      <c r="CK94">
        <v>1.84</v>
      </c>
      <c r="CL94">
        <v>5.313701</v>
      </c>
      <c r="CM94">
        <v>1.870228</v>
      </c>
      <c r="CN94">
        <v>3.542468</v>
      </c>
      <c r="CO94">
        <v>3.03</v>
      </c>
      <c r="CP94">
        <v>4.2338469999999999</v>
      </c>
      <c r="CQ94">
        <v>1.3710979999999999</v>
      </c>
      <c r="CR94">
        <v>3.57</v>
      </c>
      <c r="CS94">
        <v>2.3954240000000002</v>
      </c>
      <c r="CT94">
        <v>1.9429620000000001</v>
      </c>
      <c r="CU94">
        <v>1.959684</v>
      </c>
      <c r="CV94">
        <v>2.6836869999999999</v>
      </c>
      <c r="CW94">
        <v>1.3275300000000001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95.034426999999994</v>
      </c>
    </row>
    <row r="95" spans="1:114">
      <c r="A95" t="s">
        <v>137</v>
      </c>
      <c r="B95">
        <v>0</v>
      </c>
      <c r="C95">
        <v>26.516542000000001</v>
      </c>
      <c r="D95">
        <v>6.2245400000000002</v>
      </c>
      <c r="E95">
        <v>0</v>
      </c>
      <c r="F95">
        <v>0</v>
      </c>
      <c r="G95">
        <v>25.589649999999999</v>
      </c>
      <c r="H95">
        <v>0</v>
      </c>
      <c r="I95">
        <v>101.84493500000001</v>
      </c>
      <c r="J95">
        <v>0</v>
      </c>
      <c r="K95">
        <v>691.09398399999998</v>
      </c>
      <c r="L95">
        <v>667.07663700000001</v>
      </c>
      <c r="M95">
        <v>47.944277999999997</v>
      </c>
      <c r="N95">
        <v>122.432091</v>
      </c>
      <c r="O95">
        <v>128.451291</v>
      </c>
      <c r="P95">
        <v>109.865746</v>
      </c>
      <c r="Q95">
        <v>22.444044999999999</v>
      </c>
      <c r="R95">
        <v>44.326064000000002</v>
      </c>
      <c r="S95">
        <v>27.350811</v>
      </c>
      <c r="T95">
        <v>2.392833</v>
      </c>
      <c r="U95">
        <v>348.97500000000002</v>
      </c>
      <c r="V95">
        <v>20.731850000000001</v>
      </c>
      <c r="W95">
        <v>39.521769999999997</v>
      </c>
      <c r="X95">
        <v>147.515625</v>
      </c>
      <c r="Y95">
        <v>0</v>
      </c>
      <c r="Z95">
        <v>13.1076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9.1372370000000007</v>
      </c>
      <c r="AG95">
        <v>48.251828000000003</v>
      </c>
      <c r="AH95">
        <v>0</v>
      </c>
      <c r="AI95">
        <v>38.152132000000002</v>
      </c>
      <c r="AJ95">
        <v>0</v>
      </c>
      <c r="AK95">
        <v>65.426237999999998</v>
      </c>
      <c r="AL95">
        <v>24.402000000000001</v>
      </c>
      <c r="AM95">
        <v>18.108732</v>
      </c>
      <c r="AN95">
        <v>0.86402999999999996</v>
      </c>
      <c r="AO95">
        <v>0</v>
      </c>
      <c r="AP95">
        <v>0.25619999999999998</v>
      </c>
      <c r="AQ95">
        <v>0</v>
      </c>
      <c r="AR95">
        <v>46.368000000000002</v>
      </c>
      <c r="AS95">
        <v>36.506751000000001</v>
      </c>
      <c r="AT95">
        <v>14.9968</v>
      </c>
      <c r="AU95">
        <v>0</v>
      </c>
      <c r="AV95">
        <v>17.428712999999998</v>
      </c>
      <c r="AW95">
        <v>57.448765000000002</v>
      </c>
      <c r="AX95">
        <v>3.2434699999999999</v>
      </c>
      <c r="AY95">
        <v>0</v>
      </c>
      <c r="AZ95">
        <f t="shared" si="3"/>
        <v>95.034426999999994</v>
      </c>
      <c r="BA95">
        <f t="shared" si="4"/>
        <v>3069.0306149999997</v>
      </c>
      <c r="BD95">
        <v>4.2938999999999998</v>
      </c>
      <c r="BE95">
        <v>0</v>
      </c>
      <c r="BF95">
        <v>2.2891000000000002E-2</v>
      </c>
      <c r="BG95">
        <v>0</v>
      </c>
      <c r="BH95">
        <v>1.1150000000000001E-3</v>
      </c>
      <c r="BI95">
        <v>0.84606800000000004</v>
      </c>
      <c r="BJ95">
        <v>0</v>
      </c>
      <c r="BK95">
        <v>2.0455000000000001E-2</v>
      </c>
      <c r="BL95">
        <v>0</v>
      </c>
      <c r="BM95">
        <v>0</v>
      </c>
      <c r="BN95">
        <v>0</v>
      </c>
      <c r="BO95">
        <v>2.0099999999999998</v>
      </c>
      <c r="BP95">
        <v>2.1800000000000002</v>
      </c>
      <c r="BQ95">
        <v>3.542468</v>
      </c>
      <c r="BR95">
        <v>4.2252549999999998</v>
      </c>
      <c r="BS95">
        <v>1.62</v>
      </c>
      <c r="BT95">
        <v>0</v>
      </c>
      <c r="BU95">
        <v>2.9693329999999998</v>
      </c>
      <c r="BV95">
        <v>1.341844</v>
      </c>
      <c r="BW95">
        <v>9.34</v>
      </c>
      <c r="BX95">
        <v>2.1006749999999998</v>
      </c>
      <c r="BY95">
        <v>0.25</v>
      </c>
      <c r="BZ95">
        <v>1.938104</v>
      </c>
      <c r="CA95">
        <v>3.5116900000000002</v>
      </c>
      <c r="CB95">
        <v>1.8</v>
      </c>
      <c r="CC95">
        <v>0.91</v>
      </c>
      <c r="CD95">
        <v>1.39</v>
      </c>
      <c r="CE95">
        <v>1.99</v>
      </c>
      <c r="CF95">
        <v>0.23</v>
      </c>
      <c r="CG95">
        <v>3.78</v>
      </c>
      <c r="CH95">
        <v>0</v>
      </c>
      <c r="CI95">
        <v>7.69</v>
      </c>
      <c r="CJ95">
        <v>1.95</v>
      </c>
      <c r="CK95">
        <v>1.84</v>
      </c>
      <c r="CL95">
        <v>5.313701</v>
      </c>
      <c r="CM95">
        <v>1.870228</v>
      </c>
      <c r="CN95">
        <v>3.542468</v>
      </c>
      <c r="CO95">
        <v>3.03</v>
      </c>
      <c r="CP95">
        <v>4.2338469999999999</v>
      </c>
      <c r="CQ95">
        <v>1.3710979999999999</v>
      </c>
      <c r="CR95">
        <v>3.57</v>
      </c>
      <c r="CS95">
        <v>2.3954240000000002</v>
      </c>
      <c r="CT95">
        <v>1.9429620000000001</v>
      </c>
      <c r="CU95">
        <v>1.959684</v>
      </c>
      <c r="CV95">
        <v>2.6836869999999999</v>
      </c>
      <c r="CW95">
        <v>1.3275300000000001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95.034426999999994</v>
      </c>
    </row>
    <row r="96" spans="1:114">
      <c r="A96" t="s">
        <v>138</v>
      </c>
      <c r="B96">
        <v>0</v>
      </c>
      <c r="C96">
        <v>26.516542000000001</v>
      </c>
      <c r="D96">
        <v>6.2245400000000002</v>
      </c>
      <c r="E96">
        <v>0</v>
      </c>
      <c r="F96">
        <v>0</v>
      </c>
      <c r="G96">
        <v>25.589649999999999</v>
      </c>
      <c r="H96">
        <v>0</v>
      </c>
      <c r="I96">
        <v>101.84493500000001</v>
      </c>
      <c r="J96">
        <v>0</v>
      </c>
      <c r="K96">
        <v>691.09398399999998</v>
      </c>
      <c r="L96">
        <v>667.07663700000001</v>
      </c>
      <c r="M96">
        <v>47.944277999999997</v>
      </c>
      <c r="N96">
        <v>122.432091</v>
      </c>
      <c r="O96">
        <v>128.451291</v>
      </c>
      <c r="P96">
        <v>109.865746</v>
      </c>
      <c r="Q96">
        <v>22.444044999999999</v>
      </c>
      <c r="R96">
        <v>44.326064000000002</v>
      </c>
      <c r="S96">
        <v>27.350811</v>
      </c>
      <c r="T96">
        <v>2.392833</v>
      </c>
      <c r="U96">
        <v>348.97500000000002</v>
      </c>
      <c r="V96">
        <v>20.731850000000001</v>
      </c>
      <c r="W96">
        <v>39.521769999999997</v>
      </c>
      <c r="X96">
        <v>147.515625</v>
      </c>
      <c r="Y96">
        <v>0</v>
      </c>
      <c r="Z96">
        <v>13.1076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9.1372370000000007</v>
      </c>
      <c r="AG96">
        <v>48.251828000000003</v>
      </c>
      <c r="AH96">
        <v>0</v>
      </c>
      <c r="AI96">
        <v>38.152132000000002</v>
      </c>
      <c r="AJ96">
        <v>0</v>
      </c>
      <c r="AK96">
        <v>65.426237999999998</v>
      </c>
      <c r="AL96">
        <v>24.402000000000001</v>
      </c>
      <c r="AM96">
        <v>18.108732</v>
      </c>
      <c r="AN96">
        <v>0.86402999999999996</v>
      </c>
      <c r="AO96">
        <v>0</v>
      </c>
      <c r="AP96">
        <v>0.25619999999999998</v>
      </c>
      <c r="AQ96">
        <v>0</v>
      </c>
      <c r="AR96">
        <v>46.368000000000002</v>
      </c>
      <c r="AS96">
        <v>36.506751000000001</v>
      </c>
      <c r="AT96">
        <v>14.9968</v>
      </c>
      <c r="AU96">
        <v>0</v>
      </c>
      <c r="AV96">
        <v>17.428712999999998</v>
      </c>
      <c r="AW96">
        <v>57.448765000000002</v>
      </c>
      <c r="AX96">
        <v>3.2434699999999999</v>
      </c>
      <c r="AY96">
        <v>0</v>
      </c>
      <c r="AZ96">
        <f t="shared" si="3"/>
        <v>95.034426999999994</v>
      </c>
      <c r="BA96">
        <f t="shared" si="4"/>
        <v>3069.0306149999997</v>
      </c>
      <c r="BD96">
        <v>4.2938999999999998</v>
      </c>
      <c r="BE96">
        <v>0</v>
      </c>
      <c r="BF96">
        <v>2.2891000000000002E-2</v>
      </c>
      <c r="BG96">
        <v>0</v>
      </c>
      <c r="BH96">
        <v>1.1150000000000001E-3</v>
      </c>
      <c r="BI96">
        <v>0.84606800000000004</v>
      </c>
      <c r="BJ96">
        <v>0</v>
      </c>
      <c r="BK96">
        <v>2.0455000000000001E-2</v>
      </c>
      <c r="BL96">
        <v>0</v>
      </c>
      <c r="BM96">
        <v>0</v>
      </c>
      <c r="BN96">
        <v>0</v>
      </c>
      <c r="BO96">
        <v>2.0099999999999998</v>
      </c>
      <c r="BP96">
        <v>2.1800000000000002</v>
      </c>
      <c r="BQ96">
        <v>3.542468</v>
      </c>
      <c r="BR96">
        <v>4.2252549999999998</v>
      </c>
      <c r="BS96">
        <v>1.62</v>
      </c>
      <c r="BT96">
        <v>0</v>
      </c>
      <c r="BU96">
        <v>2.9693329999999998</v>
      </c>
      <c r="BV96">
        <v>1.341844</v>
      </c>
      <c r="BW96">
        <v>9.34</v>
      </c>
      <c r="BX96">
        <v>2.1006749999999998</v>
      </c>
      <c r="BY96">
        <v>0.25</v>
      </c>
      <c r="BZ96">
        <v>1.938104</v>
      </c>
      <c r="CA96">
        <v>3.5116900000000002</v>
      </c>
      <c r="CB96">
        <v>1.8</v>
      </c>
      <c r="CC96">
        <v>0.91</v>
      </c>
      <c r="CD96">
        <v>1.39</v>
      </c>
      <c r="CE96">
        <v>1.99</v>
      </c>
      <c r="CF96">
        <v>0.23</v>
      </c>
      <c r="CG96">
        <v>3.78</v>
      </c>
      <c r="CH96">
        <v>0</v>
      </c>
      <c r="CI96">
        <v>7.69</v>
      </c>
      <c r="CJ96">
        <v>1.95</v>
      </c>
      <c r="CK96">
        <v>1.84</v>
      </c>
      <c r="CL96">
        <v>5.313701</v>
      </c>
      <c r="CM96">
        <v>1.870228</v>
      </c>
      <c r="CN96">
        <v>3.542468</v>
      </c>
      <c r="CO96">
        <v>3.03</v>
      </c>
      <c r="CP96">
        <v>4.2338469999999999</v>
      </c>
      <c r="CQ96">
        <v>1.3710979999999999</v>
      </c>
      <c r="CR96">
        <v>3.57</v>
      </c>
      <c r="CS96">
        <v>2.3954240000000002</v>
      </c>
      <c r="CT96">
        <v>1.9429620000000001</v>
      </c>
      <c r="CU96">
        <v>1.959684</v>
      </c>
      <c r="CV96">
        <v>2.6836869999999999</v>
      </c>
      <c r="CW96">
        <v>1.3275300000000001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95.034426999999994</v>
      </c>
    </row>
    <row r="97" spans="1:114">
      <c r="A97" t="s">
        <v>139</v>
      </c>
      <c r="B97">
        <v>0</v>
      </c>
      <c r="C97">
        <v>26.516542000000001</v>
      </c>
      <c r="D97">
        <v>6.2245400000000002</v>
      </c>
      <c r="E97">
        <v>0</v>
      </c>
      <c r="F97">
        <v>0</v>
      </c>
      <c r="G97">
        <v>25.589649999999999</v>
      </c>
      <c r="H97">
        <v>0</v>
      </c>
      <c r="I97">
        <v>101.84493500000001</v>
      </c>
      <c r="J97">
        <v>0</v>
      </c>
      <c r="K97">
        <v>691.09398399999998</v>
      </c>
      <c r="L97">
        <v>667.07663700000001</v>
      </c>
      <c r="M97">
        <v>47.944277999999997</v>
      </c>
      <c r="N97">
        <v>122.432091</v>
      </c>
      <c r="O97">
        <v>128.451291</v>
      </c>
      <c r="P97">
        <v>109.865746</v>
      </c>
      <c r="Q97">
        <v>22.444044999999999</v>
      </c>
      <c r="R97">
        <v>44.326064000000002</v>
      </c>
      <c r="S97">
        <v>27.350811</v>
      </c>
      <c r="T97">
        <v>2.392833</v>
      </c>
      <c r="U97">
        <v>348.97500000000002</v>
      </c>
      <c r="V97">
        <v>20.731850000000001</v>
      </c>
      <c r="W97">
        <v>39.521769999999997</v>
      </c>
      <c r="X97">
        <v>147.515625</v>
      </c>
      <c r="Y97">
        <v>0</v>
      </c>
      <c r="Z97">
        <v>13.1076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9.1372370000000007</v>
      </c>
      <c r="AG97">
        <v>48.251828000000003</v>
      </c>
      <c r="AH97">
        <v>0</v>
      </c>
      <c r="AI97">
        <v>4.4021689999999998</v>
      </c>
      <c r="AJ97">
        <v>0</v>
      </c>
      <c r="AK97">
        <v>65.426237999999998</v>
      </c>
      <c r="AL97">
        <v>24.402000000000001</v>
      </c>
      <c r="AM97">
        <v>18.108732</v>
      </c>
      <c r="AN97">
        <v>0.86402999999999996</v>
      </c>
      <c r="AO97">
        <v>0</v>
      </c>
      <c r="AP97">
        <v>6.4050000000000002</v>
      </c>
      <c r="AQ97">
        <v>0</v>
      </c>
      <c r="AR97">
        <v>46.368000000000002</v>
      </c>
      <c r="AS97">
        <v>36.506751000000001</v>
      </c>
      <c r="AT97">
        <v>14.9968</v>
      </c>
      <c r="AU97">
        <v>0</v>
      </c>
      <c r="AV97">
        <v>17.428712999999998</v>
      </c>
      <c r="AW97">
        <v>57.448765000000002</v>
      </c>
      <c r="AX97">
        <v>3.2434699999999999</v>
      </c>
      <c r="AY97">
        <v>0</v>
      </c>
      <c r="AZ97">
        <f t="shared" si="3"/>
        <v>94.730423999999999</v>
      </c>
      <c r="BA97">
        <f t="shared" si="4"/>
        <v>3041.1254489999997</v>
      </c>
      <c r="BD97">
        <v>4.2938999999999998</v>
      </c>
      <c r="BE97">
        <v>0</v>
      </c>
      <c r="BF97">
        <v>2.3039E-2</v>
      </c>
      <c r="BG97">
        <v>0</v>
      </c>
      <c r="BH97">
        <v>1.1150000000000001E-3</v>
      </c>
      <c r="BI97">
        <v>0.84606800000000004</v>
      </c>
      <c r="BJ97">
        <v>0</v>
      </c>
      <c r="BK97">
        <v>2.0455000000000001E-2</v>
      </c>
      <c r="BL97">
        <v>0</v>
      </c>
      <c r="BM97">
        <v>0</v>
      </c>
      <c r="BN97">
        <v>0</v>
      </c>
      <c r="BO97">
        <v>2.0099999999999998</v>
      </c>
      <c r="BP97">
        <v>2.1800000000000002</v>
      </c>
      <c r="BQ97">
        <v>3.542468</v>
      </c>
      <c r="BR97">
        <v>4.2252549999999998</v>
      </c>
      <c r="BS97">
        <v>1.62</v>
      </c>
      <c r="BT97">
        <v>0</v>
      </c>
      <c r="BU97">
        <v>2.9693329999999998</v>
      </c>
      <c r="BV97">
        <v>1.341844</v>
      </c>
      <c r="BW97">
        <v>9.34</v>
      </c>
      <c r="BX97">
        <v>2.1006749999999998</v>
      </c>
      <c r="BY97">
        <v>0.25</v>
      </c>
      <c r="BZ97">
        <v>1.938104</v>
      </c>
      <c r="CA97">
        <v>3.5116900000000002</v>
      </c>
      <c r="CB97">
        <v>1.8</v>
      </c>
      <c r="CC97">
        <v>0.91</v>
      </c>
      <c r="CD97">
        <v>1.39</v>
      </c>
      <c r="CE97">
        <v>1.99</v>
      </c>
      <c r="CF97">
        <v>0.23</v>
      </c>
      <c r="CG97">
        <v>3.78</v>
      </c>
      <c r="CH97">
        <v>0</v>
      </c>
      <c r="CI97">
        <v>7.69</v>
      </c>
      <c r="CJ97">
        <v>1.95</v>
      </c>
      <c r="CK97">
        <v>1.84</v>
      </c>
      <c r="CL97">
        <v>5.0095499999999999</v>
      </c>
      <c r="CM97">
        <v>1.870228</v>
      </c>
      <c r="CN97">
        <v>3.542468</v>
      </c>
      <c r="CO97">
        <v>3.03</v>
      </c>
      <c r="CP97">
        <v>4.2338469999999999</v>
      </c>
      <c r="CQ97">
        <v>1.3710979999999999</v>
      </c>
      <c r="CR97">
        <v>3.57</v>
      </c>
      <c r="CS97">
        <v>2.3954240000000002</v>
      </c>
      <c r="CT97">
        <v>1.9429620000000001</v>
      </c>
      <c r="CU97">
        <v>1.959684</v>
      </c>
      <c r="CV97">
        <v>2.6836869999999999</v>
      </c>
      <c r="CW97">
        <v>1.3275300000000001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94.730423999999999</v>
      </c>
    </row>
    <row r="98" spans="1:114">
      <c r="A98" t="s">
        <v>140</v>
      </c>
      <c r="B98">
        <v>0</v>
      </c>
      <c r="C98">
        <v>26.516542000000001</v>
      </c>
      <c r="D98">
        <v>6.2245400000000002</v>
      </c>
      <c r="E98">
        <v>0</v>
      </c>
      <c r="F98">
        <v>0</v>
      </c>
      <c r="G98">
        <v>25.589649999999999</v>
      </c>
      <c r="H98">
        <v>0</v>
      </c>
      <c r="I98">
        <v>101.84493500000001</v>
      </c>
      <c r="J98">
        <v>0</v>
      </c>
      <c r="K98">
        <v>691.09398399999998</v>
      </c>
      <c r="L98">
        <v>667.07663700000001</v>
      </c>
      <c r="M98">
        <v>47.944277999999997</v>
      </c>
      <c r="N98">
        <v>122.432091</v>
      </c>
      <c r="O98">
        <v>128.451291</v>
      </c>
      <c r="P98">
        <v>109.865746</v>
      </c>
      <c r="Q98">
        <v>22.444044999999999</v>
      </c>
      <c r="R98">
        <v>44.326064000000002</v>
      </c>
      <c r="S98">
        <v>27.350811</v>
      </c>
      <c r="T98">
        <v>2.392833</v>
      </c>
      <c r="U98">
        <v>348.97500000000002</v>
      </c>
      <c r="V98">
        <v>20.731850000000001</v>
      </c>
      <c r="W98">
        <v>39.521769999999997</v>
      </c>
      <c r="X98">
        <v>147.515625</v>
      </c>
      <c r="Y98">
        <v>0</v>
      </c>
      <c r="Z98">
        <v>13.1076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9.1372370000000007</v>
      </c>
      <c r="AG98">
        <v>48.251828000000003</v>
      </c>
      <c r="AH98">
        <v>0</v>
      </c>
      <c r="AI98">
        <v>0</v>
      </c>
      <c r="AJ98">
        <v>0</v>
      </c>
      <c r="AK98">
        <v>65.426237999999998</v>
      </c>
      <c r="AL98">
        <v>24.402000000000001</v>
      </c>
      <c r="AM98">
        <v>18.108732</v>
      </c>
      <c r="AN98">
        <v>0.86402999999999996</v>
      </c>
      <c r="AO98">
        <v>0</v>
      </c>
      <c r="AP98">
        <v>6.4050000000000002</v>
      </c>
      <c r="AQ98">
        <v>0</v>
      </c>
      <c r="AR98">
        <v>46.368000000000002</v>
      </c>
      <c r="AS98">
        <v>36.506751000000001</v>
      </c>
      <c r="AT98">
        <v>14.9968</v>
      </c>
      <c r="AU98">
        <v>0</v>
      </c>
      <c r="AV98">
        <v>17.428712999999998</v>
      </c>
      <c r="AW98">
        <v>57.448765000000002</v>
      </c>
      <c r="AX98">
        <v>3.2434699999999999</v>
      </c>
      <c r="AY98">
        <v>0</v>
      </c>
      <c r="AZ98">
        <f t="shared" si="3"/>
        <v>94.444164000000001</v>
      </c>
      <c r="BA98">
        <f t="shared" si="4"/>
        <v>3036.4370199999998</v>
      </c>
      <c r="BD98">
        <v>4.2938999999999998</v>
      </c>
      <c r="BE98">
        <v>0</v>
      </c>
      <c r="BF98">
        <v>2.3039E-2</v>
      </c>
      <c r="BG98">
        <v>0</v>
      </c>
      <c r="BH98">
        <v>1.1150000000000001E-3</v>
      </c>
      <c r="BI98">
        <v>0.84606800000000004</v>
      </c>
      <c r="BJ98">
        <v>0</v>
      </c>
      <c r="BK98">
        <v>2.0455000000000001E-2</v>
      </c>
      <c r="BL98">
        <v>0</v>
      </c>
      <c r="BM98">
        <v>0</v>
      </c>
      <c r="BN98">
        <v>0</v>
      </c>
      <c r="BO98">
        <v>2.0099999999999998</v>
      </c>
      <c r="BP98">
        <v>2.1800000000000002</v>
      </c>
      <c r="BQ98">
        <v>3.542468</v>
      </c>
      <c r="BR98">
        <v>4.2252549999999998</v>
      </c>
      <c r="BS98">
        <v>1.62</v>
      </c>
      <c r="BT98">
        <v>0</v>
      </c>
      <c r="BU98">
        <v>2.9693329999999998</v>
      </c>
      <c r="BV98">
        <v>1.341844</v>
      </c>
      <c r="BW98">
        <v>9.34</v>
      </c>
      <c r="BX98">
        <v>2.1006749999999998</v>
      </c>
      <c r="BY98">
        <v>0.25</v>
      </c>
      <c r="BZ98">
        <v>1.938104</v>
      </c>
      <c r="CA98">
        <v>3.5116900000000002</v>
      </c>
      <c r="CB98">
        <v>1.8</v>
      </c>
      <c r="CC98">
        <v>0.91</v>
      </c>
      <c r="CD98">
        <v>1.39</v>
      </c>
      <c r="CE98">
        <v>1.99</v>
      </c>
      <c r="CF98">
        <v>0.23</v>
      </c>
      <c r="CG98">
        <v>3.78</v>
      </c>
      <c r="CH98">
        <v>0</v>
      </c>
      <c r="CI98">
        <v>7.69</v>
      </c>
      <c r="CJ98">
        <v>1.95</v>
      </c>
      <c r="CK98">
        <v>1.84</v>
      </c>
      <c r="CL98">
        <v>4.7232900000000004</v>
      </c>
      <c r="CM98">
        <v>1.870228</v>
      </c>
      <c r="CN98">
        <v>3.542468</v>
      </c>
      <c r="CO98">
        <v>3.03</v>
      </c>
      <c r="CP98">
        <v>4.2338469999999999</v>
      </c>
      <c r="CQ98">
        <v>1.3710979999999999</v>
      </c>
      <c r="CR98">
        <v>3.57</v>
      </c>
      <c r="CS98">
        <v>2.3954240000000002</v>
      </c>
      <c r="CT98">
        <v>1.9429620000000001</v>
      </c>
      <c r="CU98">
        <v>1.959684</v>
      </c>
      <c r="CV98">
        <v>2.6836869999999999</v>
      </c>
      <c r="CW98">
        <v>1.3275300000000001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94.444164000000001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0.64187461199999951</v>
      </c>
      <c r="D99">
        <f t="shared" si="6"/>
        <v>0.14938896000000002</v>
      </c>
      <c r="E99">
        <f t="shared" si="6"/>
        <v>0</v>
      </c>
      <c r="F99">
        <f t="shared" si="6"/>
        <v>0</v>
      </c>
      <c r="G99">
        <f t="shared" si="6"/>
        <v>0.61415159999999858</v>
      </c>
      <c r="H99">
        <f t="shared" si="6"/>
        <v>0</v>
      </c>
      <c r="I99">
        <f t="shared" si="6"/>
        <v>2.3534612854999959</v>
      </c>
      <c r="J99">
        <f t="shared" si="6"/>
        <v>0</v>
      </c>
      <c r="K99">
        <f t="shared" si="6"/>
        <v>16.586255615999988</v>
      </c>
      <c r="L99">
        <f t="shared" si="6"/>
        <v>16.125115556249977</v>
      </c>
      <c r="M99">
        <f t="shared" si="6"/>
        <v>1.1506626719999988</v>
      </c>
      <c r="N99">
        <f t="shared" si="6"/>
        <v>2.9383701840000023</v>
      </c>
      <c r="O99">
        <f t="shared" si="6"/>
        <v>3.082830983999997</v>
      </c>
      <c r="P99">
        <f t="shared" si="6"/>
        <v>2.6367779040000006</v>
      </c>
      <c r="Q99">
        <f t="shared" si="6"/>
        <v>0.53865707999999957</v>
      </c>
      <c r="R99">
        <f t="shared" si="6"/>
        <v>1.0638255359999986</v>
      </c>
      <c r="S99">
        <f t="shared" si="6"/>
        <v>0.65641946399999929</v>
      </c>
      <c r="T99">
        <f t="shared" si="6"/>
        <v>5.7427991999999942E-2</v>
      </c>
      <c r="U99">
        <f t="shared" si="6"/>
        <v>6.8131687499999973</v>
      </c>
      <c r="V99">
        <f t="shared" si="6"/>
        <v>0.49756439999999885</v>
      </c>
      <c r="W99">
        <f t="shared" si="6"/>
        <v>0.95944847999999827</v>
      </c>
      <c r="X99">
        <f t="shared" si="6"/>
        <v>3.540375</v>
      </c>
      <c r="Y99">
        <f t="shared" si="6"/>
        <v>0</v>
      </c>
      <c r="Z99">
        <f t="shared" si="6"/>
        <v>0.27853650000000058</v>
      </c>
      <c r="AA99">
        <f t="shared" si="6"/>
        <v>0.25279605000000005</v>
      </c>
      <c r="AB99">
        <f t="shared" si="6"/>
        <v>0.29700349300000001</v>
      </c>
      <c r="AC99">
        <f t="shared" si="6"/>
        <v>0.17782235725000001</v>
      </c>
      <c r="AD99">
        <f t="shared" si="6"/>
        <v>0.14104489724999997</v>
      </c>
      <c r="AE99">
        <f t="shared" si="6"/>
        <v>0.39591236774999999</v>
      </c>
      <c r="AF99">
        <f t="shared" si="6"/>
        <v>0.22386230650000022</v>
      </c>
      <c r="AG99">
        <f t="shared" si="6"/>
        <v>1.1580438720000001</v>
      </c>
      <c r="AH99">
        <f t="shared" si="6"/>
        <v>0.75838552200000031</v>
      </c>
      <c r="AI99">
        <f t="shared" si="6"/>
        <v>9.2262126749999993E-2</v>
      </c>
      <c r="AJ99">
        <f t="shared" si="6"/>
        <v>0</v>
      </c>
      <c r="AK99">
        <f t="shared" si="6"/>
        <v>1.5702297120000002</v>
      </c>
      <c r="AL99">
        <f t="shared" si="6"/>
        <v>0.8610420000000002</v>
      </c>
      <c r="AM99">
        <f t="shared" si="6"/>
        <v>0.43460956799999934</v>
      </c>
      <c r="AN99">
        <f t="shared" si="6"/>
        <v>2.0778867999999992E-2</v>
      </c>
      <c r="AO99">
        <f t="shared" si="6"/>
        <v>0</v>
      </c>
      <c r="AP99">
        <f t="shared" si="6"/>
        <v>2.744542500000002E-2</v>
      </c>
      <c r="AQ99">
        <f t="shared" si="6"/>
        <v>0.39128134700000039</v>
      </c>
      <c r="AR99">
        <f t="shared" si="6"/>
        <v>1.0902000000000014</v>
      </c>
      <c r="AS99">
        <f t="shared" si="6"/>
        <v>0.87778167099999838</v>
      </c>
      <c r="AT99">
        <f t="shared" si="6"/>
        <v>0.35992319999999939</v>
      </c>
      <c r="AU99">
        <f t="shared" si="6"/>
        <v>0</v>
      </c>
      <c r="AV99">
        <f t="shared" si="6"/>
        <v>0.4182891120000003</v>
      </c>
      <c r="AW99">
        <f t="shared" si="6"/>
        <v>1.3787703600000019</v>
      </c>
      <c r="AX99">
        <f t="shared" si="6"/>
        <v>7.7843280000000042E-2</v>
      </c>
      <c r="AY99">
        <f t="shared" si="6"/>
        <v>0</v>
      </c>
      <c r="AZ99">
        <f t="shared" si="6"/>
        <v>2.3403489947500011</v>
      </c>
      <c r="BA99">
        <f>SUM(B99:AZ99)</f>
        <v>74.029989105999931</v>
      </c>
      <c r="BD99">
        <f t="shared" ref="BD99:DJ99" si="7">SUM(BD3:BD98)/4000</f>
        <v>0.10305360000000011</v>
      </c>
      <c r="BE99">
        <f t="shared" si="7"/>
        <v>0</v>
      </c>
      <c r="BF99">
        <f t="shared" si="7"/>
        <v>5.4374149999999999E-4</v>
      </c>
      <c r="BG99">
        <f t="shared" si="7"/>
        <v>0</v>
      </c>
      <c r="BH99">
        <f t="shared" si="7"/>
        <v>2.6760000000000039E-5</v>
      </c>
      <c r="BI99">
        <f t="shared" si="7"/>
        <v>2.0305632000000032E-2</v>
      </c>
      <c r="BJ99">
        <f t="shared" ref="BJ99:CW99" si="8">SUM(BJ3:BJ98)/4000</f>
        <v>0</v>
      </c>
      <c r="BK99">
        <f t="shared" si="8"/>
        <v>4.8596000000000029E-4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4.823999999999995E-2</v>
      </c>
      <c r="BP99">
        <f t="shared" si="8"/>
        <v>5.2320000000000116E-2</v>
      </c>
      <c r="BQ99">
        <f t="shared" si="8"/>
        <v>8.5019232000000028E-2</v>
      </c>
      <c r="BR99">
        <f t="shared" si="8"/>
        <v>9.2955610000000063E-2</v>
      </c>
      <c r="BS99">
        <f t="shared" si="8"/>
        <v>3.8880000000000053E-2</v>
      </c>
      <c r="BT99">
        <f t="shared" si="8"/>
        <v>3.6026879249999991E-2</v>
      </c>
      <c r="BU99">
        <f t="shared" si="8"/>
        <v>7.1263992000000095E-2</v>
      </c>
      <c r="BV99">
        <f t="shared" si="8"/>
        <v>3.2204255999999952E-2</v>
      </c>
      <c r="BW99">
        <f t="shared" si="8"/>
        <v>0.22416000000000016</v>
      </c>
      <c r="BX99">
        <f t="shared" si="8"/>
        <v>5.0316841999999924E-2</v>
      </c>
      <c r="BY99">
        <f t="shared" si="8"/>
        <v>6.0000000000000001E-3</v>
      </c>
      <c r="BZ99">
        <f t="shared" si="8"/>
        <v>4.6514496000000044E-2</v>
      </c>
      <c r="CA99">
        <f t="shared" si="8"/>
        <v>8.4280559999999824E-2</v>
      </c>
      <c r="CB99">
        <f t="shared" si="8"/>
        <v>4.458500000000009E-2</v>
      </c>
      <c r="CC99">
        <f t="shared" si="8"/>
        <v>2.7452500000000053E-2</v>
      </c>
      <c r="CD99">
        <f t="shared" si="8"/>
        <v>3.2954999999999998E-2</v>
      </c>
      <c r="CE99">
        <f t="shared" si="8"/>
        <v>4.7784999999999966E-2</v>
      </c>
      <c r="CF99">
        <f t="shared" si="8"/>
        <v>5.5200000000000084E-3</v>
      </c>
      <c r="CG99">
        <f t="shared" si="8"/>
        <v>9.0719999999999815E-2</v>
      </c>
      <c r="CH99">
        <f t="shared" si="8"/>
        <v>2.3186216250000006E-2</v>
      </c>
      <c r="CI99">
        <f t="shared" si="8"/>
        <v>0.18837500000000024</v>
      </c>
      <c r="CJ99">
        <f t="shared" si="8"/>
        <v>4.6799999999999946E-2</v>
      </c>
      <c r="CK99">
        <f t="shared" si="8"/>
        <v>4.4160000000000067E-2</v>
      </c>
      <c r="CL99">
        <f t="shared" si="8"/>
        <v>0.12730518349999984</v>
      </c>
      <c r="CM99">
        <f t="shared" si="8"/>
        <v>4.4885471999999947E-2</v>
      </c>
      <c r="CN99">
        <f t="shared" si="8"/>
        <v>8.5019232000000028E-2</v>
      </c>
      <c r="CO99">
        <f t="shared" si="8"/>
        <v>7.2319999999999954E-2</v>
      </c>
      <c r="CP99">
        <f t="shared" si="8"/>
        <v>0.1016123280000002</v>
      </c>
      <c r="CQ99">
        <f t="shared" si="8"/>
        <v>3.2906352000000055E-2</v>
      </c>
      <c r="CR99">
        <f t="shared" si="8"/>
        <v>8.5679999999999867E-2</v>
      </c>
      <c r="CS99">
        <f t="shared" si="8"/>
        <v>5.6551438249999947E-2</v>
      </c>
      <c r="CT99">
        <f t="shared" si="8"/>
        <v>4.6631087999999918E-2</v>
      </c>
      <c r="CU99">
        <f t="shared" si="8"/>
        <v>4.7032416000000049E-2</v>
      </c>
      <c r="CV99">
        <f t="shared" si="8"/>
        <v>6.440848799999993E-2</v>
      </c>
      <c r="CW99">
        <f t="shared" si="8"/>
        <v>3.1860719999999967E-2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2.3403489947500011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S3" activePane="bottomRight" state="frozen"/>
      <selection sqref="A1:D35"/>
      <selection pane="topRight" sqref="A1:D35"/>
      <selection pane="bottomLeft" sqref="A1:D35"/>
      <selection pane="bottomRight" activeCell="AJ3" sqref="AJ3:AJ98"/>
    </sheetView>
  </sheetViews>
  <sheetFormatPr defaultRowHeight="15"/>
  <cols>
    <col min="1" max="1" width="12" customWidth="1"/>
  </cols>
  <sheetData>
    <row r="1" spans="1:11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483</v>
      </c>
      <c r="BA1" s="235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467</v>
      </c>
      <c r="BU1" s="192" t="s">
        <v>468</v>
      </c>
      <c r="BV1" s="192" t="s">
        <v>478</v>
      </c>
      <c r="BW1" s="192" t="s">
        <v>479</v>
      </c>
      <c r="BX1" s="192" t="s">
        <v>480</v>
      </c>
      <c r="BY1" s="192" t="s">
        <v>481</v>
      </c>
      <c r="BZ1" s="192" t="s">
        <v>482</v>
      </c>
      <c r="CA1" s="117" t="s">
        <v>459</v>
      </c>
      <c r="CB1" s="117" t="s">
        <v>460</v>
      </c>
      <c r="CC1" s="117" t="s">
        <v>461</v>
      </c>
      <c r="CD1" s="117" t="s">
        <v>462</v>
      </c>
      <c r="CE1" s="117" t="s">
        <v>463</v>
      </c>
      <c r="CF1" s="77" t="s">
        <v>454</v>
      </c>
      <c r="CG1" s="77" t="s">
        <v>455</v>
      </c>
      <c r="CH1" s="77" t="s">
        <v>456</v>
      </c>
      <c r="CI1" s="77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s="117" t="s">
        <v>465</v>
      </c>
      <c r="CU1" s="117" t="s">
        <v>466</v>
      </c>
      <c r="CV1" s="117" t="s">
        <v>472</v>
      </c>
      <c r="CW1" s="117" t="s">
        <v>476</v>
      </c>
      <c r="DJ1" t="s">
        <v>483</v>
      </c>
    </row>
    <row r="2" spans="1:114" ht="30">
      <c r="A2" s="23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20" t="s">
        <v>43</v>
      </c>
      <c r="AT2" s="220" t="s">
        <v>368</v>
      </c>
      <c r="AU2" s="169"/>
      <c r="AV2" s="220" t="s">
        <v>375</v>
      </c>
      <c r="AW2" s="220" t="s">
        <v>376</v>
      </c>
      <c r="AX2" s="220" t="s">
        <v>377</v>
      </c>
      <c r="AY2" s="169"/>
      <c r="AZ2" s="196"/>
      <c r="BA2" s="235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444.43110000000001</v>
      </c>
      <c r="L3">
        <v>382.20260000000002</v>
      </c>
      <c r="M3">
        <v>47.94</v>
      </c>
      <c r="N3">
        <v>122.43</v>
      </c>
      <c r="O3">
        <v>124.4451</v>
      </c>
      <c r="P3">
        <v>109.865746</v>
      </c>
      <c r="Q3">
        <v>0</v>
      </c>
      <c r="R3">
        <v>29.3597</v>
      </c>
      <c r="S3">
        <v>18.089500000000001</v>
      </c>
      <c r="T3">
        <v>0</v>
      </c>
      <c r="U3">
        <v>275.625</v>
      </c>
      <c r="V3">
        <v>20.73</v>
      </c>
      <c r="W3">
        <v>27.847000000000001</v>
      </c>
      <c r="X3">
        <v>97.729200000000006</v>
      </c>
      <c r="Y3">
        <v>0</v>
      </c>
      <c r="Z3">
        <v>13.1076</v>
      </c>
      <c r="AA3">
        <v>0</v>
      </c>
      <c r="AB3">
        <v>0</v>
      </c>
      <c r="AC3">
        <v>0</v>
      </c>
      <c r="AD3">
        <v>0</v>
      </c>
      <c r="AE3">
        <v>0</v>
      </c>
      <c r="AF3">
        <v>9.1372370000000007</v>
      </c>
      <c r="AG3">
        <v>48.251828000000003</v>
      </c>
      <c r="AH3">
        <v>0</v>
      </c>
      <c r="AI3">
        <v>0</v>
      </c>
      <c r="AJ3">
        <v>0</v>
      </c>
      <c r="AK3">
        <v>65.426237999999998</v>
      </c>
      <c r="AL3">
        <v>12.782</v>
      </c>
      <c r="AM3">
        <v>18.108732</v>
      </c>
      <c r="AN3">
        <v>0.885104</v>
      </c>
      <c r="AO3">
        <v>0</v>
      </c>
      <c r="AP3">
        <v>0</v>
      </c>
      <c r="AQ3">
        <v>0</v>
      </c>
      <c r="AR3">
        <v>52.44</v>
      </c>
      <c r="AS3">
        <v>36.506751000000001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95.416290000000004</v>
      </c>
      <c r="BA3">
        <f>SUM(B3:AZ3)</f>
        <v>2067.7535259999995</v>
      </c>
      <c r="BB3">
        <v>0</v>
      </c>
      <c r="BD3">
        <v>7.84</v>
      </c>
      <c r="BE3">
        <v>1.95</v>
      </c>
      <c r="BF3">
        <v>3.03</v>
      </c>
      <c r="BG3">
        <v>1.84</v>
      </c>
      <c r="BH3">
        <v>9.34</v>
      </c>
      <c r="BI3">
        <v>1.33</v>
      </c>
      <c r="BJ3">
        <v>1.32</v>
      </c>
      <c r="BK3">
        <v>1.88</v>
      </c>
      <c r="BL3">
        <v>1.98</v>
      </c>
      <c r="BM3">
        <v>0.23</v>
      </c>
      <c r="BN3">
        <v>3.57</v>
      </c>
      <c r="BO3">
        <v>3.78</v>
      </c>
      <c r="BP3">
        <v>0.25</v>
      </c>
      <c r="BQ3">
        <v>2.0099999999999998</v>
      </c>
      <c r="BR3">
        <v>2.1800000000000002</v>
      </c>
      <c r="BS3">
        <v>1.62</v>
      </c>
      <c r="BT3">
        <v>2.9693329999999998</v>
      </c>
      <c r="BU3">
        <v>1.341844</v>
      </c>
      <c r="BV3">
        <v>2.2659419999999999</v>
      </c>
      <c r="BW3">
        <v>1.9429620000000001</v>
      </c>
      <c r="BX3">
        <v>1.959684</v>
      </c>
      <c r="BY3">
        <v>2.6836869999999999</v>
      </c>
      <c r="BZ3">
        <v>1.3275300000000001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5.313701</v>
      </c>
      <c r="CK3">
        <v>1.870228</v>
      </c>
      <c r="CL3">
        <v>1.938104</v>
      </c>
      <c r="CM3">
        <v>3.5116900000000002</v>
      </c>
      <c r="CN3">
        <v>3.542468</v>
      </c>
      <c r="CO3">
        <v>4.2938999999999998</v>
      </c>
      <c r="CP3">
        <v>2.086481</v>
      </c>
      <c r="CQ3">
        <v>3.542468</v>
      </c>
      <c r="CR3">
        <v>0.84606800000000004</v>
      </c>
      <c r="CS3">
        <v>1.3710979999999999</v>
      </c>
      <c r="CT3">
        <v>4.2252549999999998</v>
      </c>
      <c r="CU3">
        <v>0</v>
      </c>
      <c r="CV3">
        <v>0</v>
      </c>
      <c r="CW3">
        <v>4.2338469999999999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95.416290000000004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444.43110000000001</v>
      </c>
      <c r="L4">
        <v>382.20260000000002</v>
      </c>
      <c r="M4">
        <v>47.94</v>
      </c>
      <c r="N4">
        <v>122.43</v>
      </c>
      <c r="O4">
        <v>124.4451</v>
      </c>
      <c r="P4">
        <v>109.865746</v>
      </c>
      <c r="Q4">
        <v>0</v>
      </c>
      <c r="R4">
        <v>29.3597</v>
      </c>
      <c r="S4">
        <v>18.089500000000001</v>
      </c>
      <c r="T4">
        <v>0</v>
      </c>
      <c r="U4">
        <v>275.625</v>
      </c>
      <c r="V4">
        <v>20.73</v>
      </c>
      <c r="W4">
        <v>27.847000000000001</v>
      </c>
      <c r="X4">
        <v>97.729200000000006</v>
      </c>
      <c r="Y4">
        <v>0</v>
      </c>
      <c r="Z4">
        <v>13.1076</v>
      </c>
      <c r="AA4">
        <v>0</v>
      </c>
      <c r="AB4">
        <v>0</v>
      </c>
      <c r="AC4">
        <v>0</v>
      </c>
      <c r="AD4">
        <v>0</v>
      </c>
      <c r="AE4">
        <v>0</v>
      </c>
      <c r="AF4">
        <v>9.1372370000000007</v>
      </c>
      <c r="AG4">
        <v>48.251828000000003</v>
      </c>
      <c r="AH4">
        <v>0</v>
      </c>
      <c r="AI4">
        <v>0</v>
      </c>
      <c r="AJ4">
        <v>0</v>
      </c>
      <c r="AK4">
        <v>65.426237999999998</v>
      </c>
      <c r="AL4">
        <v>12.782</v>
      </c>
      <c r="AM4">
        <v>18.108732</v>
      </c>
      <c r="AN4">
        <v>0.885104</v>
      </c>
      <c r="AO4">
        <v>0</v>
      </c>
      <c r="AP4">
        <v>0</v>
      </c>
      <c r="AQ4">
        <v>0</v>
      </c>
      <c r="AR4">
        <v>52.44</v>
      </c>
      <c r="AS4">
        <v>37.412028999999997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95.416290000000004</v>
      </c>
      <c r="BA4">
        <f t="shared" ref="BA4:BA67" si="1">SUM(B4:AZ4)</f>
        <v>2068.6588039999997</v>
      </c>
      <c r="BB4">
        <v>1</v>
      </c>
      <c r="BD4">
        <v>7.84</v>
      </c>
      <c r="BE4">
        <v>1.95</v>
      </c>
      <c r="BF4">
        <v>3.03</v>
      </c>
      <c r="BG4">
        <v>1.84</v>
      </c>
      <c r="BH4">
        <v>9.34</v>
      </c>
      <c r="BI4">
        <v>1.33</v>
      </c>
      <c r="BJ4">
        <v>1.32</v>
      </c>
      <c r="BK4">
        <v>1.88</v>
      </c>
      <c r="BL4">
        <v>1.98</v>
      </c>
      <c r="BM4">
        <v>0.23</v>
      </c>
      <c r="BN4">
        <v>3.57</v>
      </c>
      <c r="BO4">
        <v>3.78</v>
      </c>
      <c r="BP4">
        <v>0.25</v>
      </c>
      <c r="BQ4">
        <v>2.0099999999999998</v>
      </c>
      <c r="BR4">
        <v>2.1800000000000002</v>
      </c>
      <c r="BS4">
        <v>1.62</v>
      </c>
      <c r="BT4">
        <v>2.9693329999999998</v>
      </c>
      <c r="BU4">
        <v>1.341844</v>
      </c>
      <c r="BV4">
        <v>2.2659419999999999</v>
      </c>
      <c r="BW4">
        <v>1.9429620000000001</v>
      </c>
      <c r="BX4">
        <v>1.959684</v>
      </c>
      <c r="BY4">
        <v>2.6836869999999999</v>
      </c>
      <c r="BZ4">
        <v>1.3275300000000001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5.313701</v>
      </c>
      <c r="CK4">
        <v>1.870228</v>
      </c>
      <c r="CL4">
        <v>1.938104</v>
      </c>
      <c r="CM4">
        <v>3.5116900000000002</v>
      </c>
      <c r="CN4">
        <v>3.542468</v>
      </c>
      <c r="CO4">
        <v>4.2938999999999998</v>
      </c>
      <c r="CP4">
        <v>2.086481</v>
      </c>
      <c r="CQ4">
        <v>3.542468</v>
      </c>
      <c r="CR4">
        <v>0.84606800000000004</v>
      </c>
      <c r="CS4">
        <v>1.3710979999999999</v>
      </c>
      <c r="CT4">
        <v>4.2252549999999998</v>
      </c>
      <c r="CU4">
        <v>0</v>
      </c>
      <c r="CV4">
        <v>0</v>
      </c>
      <c r="CW4">
        <v>4.2338469999999999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95.416290000000004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444.43110000000001</v>
      </c>
      <c r="L5">
        <v>402.20260000000002</v>
      </c>
      <c r="M5">
        <v>47.94</v>
      </c>
      <c r="N5">
        <v>122.43</v>
      </c>
      <c r="O5">
        <v>124.4451</v>
      </c>
      <c r="P5">
        <v>109.865746</v>
      </c>
      <c r="Q5">
        <v>0</v>
      </c>
      <c r="R5">
        <v>29.3597</v>
      </c>
      <c r="S5">
        <v>18.089500000000001</v>
      </c>
      <c r="T5">
        <v>0</v>
      </c>
      <c r="U5">
        <v>275.625</v>
      </c>
      <c r="V5">
        <v>20.73</v>
      </c>
      <c r="W5">
        <v>27.847000000000001</v>
      </c>
      <c r="X5">
        <v>97.729200000000006</v>
      </c>
      <c r="Y5">
        <v>0</v>
      </c>
      <c r="Z5">
        <v>13.1076</v>
      </c>
      <c r="AA5">
        <v>0</v>
      </c>
      <c r="AB5">
        <v>0</v>
      </c>
      <c r="AC5">
        <v>0</v>
      </c>
      <c r="AD5">
        <v>0</v>
      </c>
      <c r="AE5">
        <v>0</v>
      </c>
      <c r="AF5">
        <v>9.1372370000000007</v>
      </c>
      <c r="AG5">
        <v>48.251828000000003</v>
      </c>
      <c r="AH5">
        <v>0</v>
      </c>
      <c r="AI5">
        <v>0</v>
      </c>
      <c r="AJ5">
        <v>0</v>
      </c>
      <c r="AK5">
        <v>65.426237999999998</v>
      </c>
      <c r="AL5">
        <v>12.782</v>
      </c>
      <c r="AM5">
        <v>18.108732</v>
      </c>
      <c r="AN5">
        <v>0.885104</v>
      </c>
      <c r="AO5">
        <v>0</v>
      </c>
      <c r="AP5">
        <v>0</v>
      </c>
      <c r="AQ5">
        <v>0</v>
      </c>
      <c r="AR5">
        <v>52.44</v>
      </c>
      <c r="AS5">
        <v>37.412028999999997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95.416290000000004</v>
      </c>
      <c r="BA5">
        <f t="shared" si="1"/>
        <v>2088.6588039999997</v>
      </c>
      <c r="BB5">
        <v>2</v>
      </c>
      <c r="BD5">
        <v>7.84</v>
      </c>
      <c r="BE5">
        <v>1.95</v>
      </c>
      <c r="BF5">
        <v>3.03</v>
      </c>
      <c r="BG5">
        <v>1.84</v>
      </c>
      <c r="BH5">
        <v>9.34</v>
      </c>
      <c r="BI5">
        <v>1.33</v>
      </c>
      <c r="BJ5">
        <v>1.32</v>
      </c>
      <c r="BK5">
        <v>1.88</v>
      </c>
      <c r="BL5">
        <v>1.98</v>
      </c>
      <c r="BM5">
        <v>0.23</v>
      </c>
      <c r="BN5">
        <v>3.57</v>
      </c>
      <c r="BO5">
        <v>3.78</v>
      </c>
      <c r="BP5">
        <v>0.25</v>
      </c>
      <c r="BQ5">
        <v>2.0099999999999998</v>
      </c>
      <c r="BR5">
        <v>2.1800000000000002</v>
      </c>
      <c r="BS5">
        <v>1.62</v>
      </c>
      <c r="BT5">
        <v>2.9693329999999998</v>
      </c>
      <c r="BU5">
        <v>1.341844</v>
      </c>
      <c r="BV5">
        <v>2.2659419999999999</v>
      </c>
      <c r="BW5">
        <v>1.9429620000000001</v>
      </c>
      <c r="BX5">
        <v>1.959684</v>
      </c>
      <c r="BY5">
        <v>2.6836869999999999</v>
      </c>
      <c r="BZ5">
        <v>1.3275300000000001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5.313701</v>
      </c>
      <c r="CK5">
        <v>1.870228</v>
      </c>
      <c r="CL5">
        <v>1.938104</v>
      </c>
      <c r="CM5">
        <v>3.5116900000000002</v>
      </c>
      <c r="CN5">
        <v>3.542468</v>
      </c>
      <c r="CO5">
        <v>4.2938999999999998</v>
      </c>
      <c r="CP5">
        <v>2.086481</v>
      </c>
      <c r="CQ5">
        <v>3.542468</v>
      </c>
      <c r="CR5">
        <v>0.84606800000000004</v>
      </c>
      <c r="CS5">
        <v>1.3710979999999999</v>
      </c>
      <c r="CT5">
        <v>4.2252549999999998</v>
      </c>
      <c r="CU5">
        <v>0</v>
      </c>
      <c r="CV5">
        <v>0</v>
      </c>
      <c r="CW5">
        <v>4.2338469999999999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95.416290000000004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444.43110000000001</v>
      </c>
      <c r="L6">
        <v>442.20260000000002</v>
      </c>
      <c r="M6">
        <v>47.94</v>
      </c>
      <c r="N6">
        <v>122.43</v>
      </c>
      <c r="O6">
        <v>124.4451</v>
      </c>
      <c r="P6">
        <v>109.865746</v>
      </c>
      <c r="Q6">
        <v>0</v>
      </c>
      <c r="R6">
        <v>29.3597</v>
      </c>
      <c r="S6">
        <v>18.089500000000001</v>
      </c>
      <c r="T6">
        <v>0</v>
      </c>
      <c r="U6">
        <v>275.625</v>
      </c>
      <c r="V6">
        <v>20.73</v>
      </c>
      <c r="W6">
        <v>27.847000000000001</v>
      </c>
      <c r="X6">
        <v>97.729200000000006</v>
      </c>
      <c r="Y6">
        <v>0</v>
      </c>
      <c r="Z6">
        <v>13.1076</v>
      </c>
      <c r="AA6">
        <v>0</v>
      </c>
      <c r="AB6">
        <v>0</v>
      </c>
      <c r="AC6">
        <v>0</v>
      </c>
      <c r="AD6">
        <v>0</v>
      </c>
      <c r="AE6">
        <v>0</v>
      </c>
      <c r="AF6">
        <v>9.1372370000000007</v>
      </c>
      <c r="AG6">
        <v>48.251828000000003</v>
      </c>
      <c r="AH6">
        <v>0</v>
      </c>
      <c r="AI6">
        <v>0</v>
      </c>
      <c r="AJ6">
        <v>0</v>
      </c>
      <c r="AK6">
        <v>65.426237999999998</v>
      </c>
      <c r="AL6">
        <v>12.782</v>
      </c>
      <c r="AM6">
        <v>18.108732</v>
      </c>
      <c r="AN6">
        <v>0.885104</v>
      </c>
      <c r="AO6">
        <v>0</v>
      </c>
      <c r="AP6">
        <v>0</v>
      </c>
      <c r="AQ6">
        <v>0</v>
      </c>
      <c r="AR6">
        <v>32.015999999999998</v>
      </c>
      <c r="AS6">
        <v>37.412028999999997</v>
      </c>
      <c r="AT6">
        <v>13.872539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95.496290000000002</v>
      </c>
      <c r="BA6">
        <f t="shared" si="1"/>
        <v>2107.1905429999997</v>
      </c>
      <c r="BB6">
        <v>3</v>
      </c>
      <c r="BD6">
        <v>7.84</v>
      </c>
      <c r="BE6">
        <v>1.95</v>
      </c>
      <c r="BF6">
        <v>3.03</v>
      </c>
      <c r="BG6">
        <v>1.84</v>
      </c>
      <c r="BH6">
        <v>9.34</v>
      </c>
      <c r="BI6">
        <v>1.33</v>
      </c>
      <c r="BJ6">
        <v>1.4</v>
      </c>
      <c r="BK6">
        <v>1.88</v>
      </c>
      <c r="BL6">
        <v>1.98</v>
      </c>
      <c r="BM6">
        <v>0.23</v>
      </c>
      <c r="BN6">
        <v>3.57</v>
      </c>
      <c r="BO6">
        <v>3.78</v>
      </c>
      <c r="BP6">
        <v>0.25</v>
      </c>
      <c r="BQ6">
        <v>2.0099999999999998</v>
      </c>
      <c r="BR6">
        <v>2.1800000000000002</v>
      </c>
      <c r="BS6">
        <v>1.62</v>
      </c>
      <c r="BT6">
        <v>2.9693329999999998</v>
      </c>
      <c r="BU6">
        <v>1.341844</v>
      </c>
      <c r="BV6">
        <v>2.2659419999999999</v>
      </c>
      <c r="BW6">
        <v>1.9429620000000001</v>
      </c>
      <c r="BX6">
        <v>1.959684</v>
      </c>
      <c r="BY6">
        <v>2.6836869999999999</v>
      </c>
      <c r="BZ6">
        <v>1.3275300000000001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5.313701</v>
      </c>
      <c r="CK6">
        <v>1.870228</v>
      </c>
      <c r="CL6">
        <v>1.938104</v>
      </c>
      <c r="CM6">
        <v>3.5116900000000002</v>
      </c>
      <c r="CN6">
        <v>3.542468</v>
      </c>
      <c r="CO6">
        <v>4.2938999999999998</v>
      </c>
      <c r="CP6">
        <v>2.086481</v>
      </c>
      <c r="CQ6">
        <v>3.542468</v>
      </c>
      <c r="CR6">
        <v>0.84606800000000004</v>
      </c>
      <c r="CS6">
        <v>1.3710979999999999</v>
      </c>
      <c r="CT6">
        <v>4.2252549999999998</v>
      </c>
      <c r="CU6">
        <v>0</v>
      </c>
      <c r="CV6">
        <v>0</v>
      </c>
      <c r="CW6">
        <v>4.2338469999999999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95.496290000000002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444.43110000000001</v>
      </c>
      <c r="L7">
        <v>442.20260000000002</v>
      </c>
      <c r="M7">
        <v>47.94</v>
      </c>
      <c r="N7">
        <v>122.43</v>
      </c>
      <c r="O7">
        <v>124.4451</v>
      </c>
      <c r="P7">
        <v>109.865746</v>
      </c>
      <c r="Q7">
        <v>0</v>
      </c>
      <c r="R7">
        <v>29.3597</v>
      </c>
      <c r="S7">
        <v>18.089500000000001</v>
      </c>
      <c r="T7">
        <v>0</v>
      </c>
      <c r="U7">
        <v>275.625</v>
      </c>
      <c r="V7">
        <v>20.73</v>
      </c>
      <c r="W7">
        <v>27.847000000000001</v>
      </c>
      <c r="X7">
        <v>97.729200000000006</v>
      </c>
      <c r="Y7">
        <v>0</v>
      </c>
      <c r="Z7">
        <v>13.1076</v>
      </c>
      <c r="AA7">
        <v>0</v>
      </c>
      <c r="AB7">
        <v>0</v>
      </c>
      <c r="AC7">
        <v>0</v>
      </c>
      <c r="AD7">
        <v>0</v>
      </c>
      <c r="AE7">
        <v>0</v>
      </c>
      <c r="AF7">
        <v>9.1372370000000007</v>
      </c>
      <c r="AG7">
        <v>48.251828000000003</v>
      </c>
      <c r="AH7">
        <v>0</v>
      </c>
      <c r="AI7">
        <v>0</v>
      </c>
      <c r="AJ7">
        <v>0</v>
      </c>
      <c r="AK7">
        <v>65.426237999999998</v>
      </c>
      <c r="AL7">
        <v>12.782</v>
      </c>
      <c r="AM7">
        <v>18.108732</v>
      </c>
      <c r="AN7">
        <v>0.885104</v>
      </c>
      <c r="AO7">
        <v>0</v>
      </c>
      <c r="AP7">
        <v>1.5371999999999999</v>
      </c>
      <c r="AQ7">
        <v>0</v>
      </c>
      <c r="AR7">
        <v>32.015999999999998</v>
      </c>
      <c r="AS7">
        <v>36.506751000000001</v>
      </c>
      <c r="AT7">
        <v>14.9968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95.526290000000003</v>
      </c>
      <c r="BA7">
        <f t="shared" si="1"/>
        <v>2108.9767259999994</v>
      </c>
      <c r="BB7">
        <v>4</v>
      </c>
      <c r="BD7">
        <v>7.86</v>
      </c>
      <c r="BE7">
        <v>1.95</v>
      </c>
      <c r="BF7">
        <v>3.03</v>
      </c>
      <c r="BG7">
        <v>1.84</v>
      </c>
      <c r="BH7">
        <v>9.34</v>
      </c>
      <c r="BI7">
        <v>1.33</v>
      </c>
      <c r="BJ7">
        <v>1.41</v>
      </c>
      <c r="BK7">
        <v>1.88</v>
      </c>
      <c r="BL7">
        <v>1.98</v>
      </c>
      <c r="BM7">
        <v>0.23</v>
      </c>
      <c r="BN7">
        <v>3.57</v>
      </c>
      <c r="BO7">
        <v>3.78</v>
      </c>
      <c r="BP7">
        <v>0.25</v>
      </c>
      <c r="BQ7">
        <v>2.0099999999999998</v>
      </c>
      <c r="BR7">
        <v>2.1800000000000002</v>
      </c>
      <c r="BS7">
        <v>1.62</v>
      </c>
      <c r="BT7">
        <v>2.9693329999999998</v>
      </c>
      <c r="BU7">
        <v>1.341844</v>
      </c>
      <c r="BV7">
        <v>2.2659419999999999</v>
      </c>
      <c r="BW7">
        <v>1.9429620000000001</v>
      </c>
      <c r="BX7">
        <v>1.959684</v>
      </c>
      <c r="BY7">
        <v>2.6836869999999999</v>
      </c>
      <c r="BZ7">
        <v>1.3275300000000001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5.313701</v>
      </c>
      <c r="CK7">
        <v>1.870228</v>
      </c>
      <c r="CL7">
        <v>1.938104</v>
      </c>
      <c r="CM7">
        <v>3.5116900000000002</v>
      </c>
      <c r="CN7">
        <v>3.542468</v>
      </c>
      <c r="CO7">
        <v>4.2938999999999998</v>
      </c>
      <c r="CP7">
        <v>2.086481</v>
      </c>
      <c r="CQ7">
        <v>3.542468</v>
      </c>
      <c r="CR7">
        <v>0.84606800000000004</v>
      </c>
      <c r="CS7">
        <v>1.3710979999999999</v>
      </c>
      <c r="CT7">
        <v>4.2252549999999998</v>
      </c>
      <c r="CU7">
        <v>0</v>
      </c>
      <c r="CV7">
        <v>0</v>
      </c>
      <c r="CW7">
        <v>4.2338469999999999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95.526290000000003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444.43110000000001</v>
      </c>
      <c r="L8">
        <v>382.20260000000002</v>
      </c>
      <c r="M8">
        <v>47.94</v>
      </c>
      <c r="N8">
        <v>122.43</v>
      </c>
      <c r="O8">
        <v>124.4451</v>
      </c>
      <c r="P8">
        <v>109.865746</v>
      </c>
      <c r="Q8">
        <v>0</v>
      </c>
      <c r="R8">
        <v>29.3597</v>
      </c>
      <c r="S8">
        <v>18.089500000000001</v>
      </c>
      <c r="T8">
        <v>0</v>
      </c>
      <c r="U8">
        <v>275.625</v>
      </c>
      <c r="V8">
        <v>20.73</v>
      </c>
      <c r="W8">
        <v>27.847000000000001</v>
      </c>
      <c r="X8">
        <v>97.729200000000006</v>
      </c>
      <c r="Y8">
        <v>0</v>
      </c>
      <c r="Z8">
        <v>13.1076</v>
      </c>
      <c r="AA8">
        <v>0</v>
      </c>
      <c r="AB8">
        <v>0</v>
      </c>
      <c r="AC8">
        <v>0</v>
      </c>
      <c r="AD8">
        <v>0</v>
      </c>
      <c r="AE8">
        <v>0</v>
      </c>
      <c r="AF8">
        <v>9.1372370000000007</v>
      </c>
      <c r="AG8">
        <v>48.251828000000003</v>
      </c>
      <c r="AH8">
        <v>0</v>
      </c>
      <c r="AI8">
        <v>0</v>
      </c>
      <c r="AJ8">
        <v>0</v>
      </c>
      <c r="AK8">
        <v>65.426237999999998</v>
      </c>
      <c r="AL8">
        <v>12.782</v>
      </c>
      <c r="AM8">
        <v>18.108732</v>
      </c>
      <c r="AN8">
        <v>0.885104</v>
      </c>
      <c r="AO8">
        <v>0</v>
      </c>
      <c r="AP8">
        <v>1.5371999999999999</v>
      </c>
      <c r="AQ8">
        <v>0</v>
      </c>
      <c r="AR8">
        <v>32.015999999999998</v>
      </c>
      <c r="AS8">
        <v>36.506751000000001</v>
      </c>
      <c r="AT8">
        <v>14.9968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95.526290000000003</v>
      </c>
      <c r="BA8">
        <f t="shared" si="1"/>
        <v>2048.9767259999994</v>
      </c>
      <c r="BB8">
        <v>5</v>
      </c>
      <c r="BD8">
        <v>7.86</v>
      </c>
      <c r="BE8">
        <v>1.95</v>
      </c>
      <c r="BF8">
        <v>3.03</v>
      </c>
      <c r="BG8">
        <v>1.84</v>
      </c>
      <c r="BH8">
        <v>9.34</v>
      </c>
      <c r="BI8">
        <v>1.33</v>
      </c>
      <c r="BJ8">
        <v>1.41</v>
      </c>
      <c r="BK8">
        <v>1.88</v>
      </c>
      <c r="BL8">
        <v>1.98</v>
      </c>
      <c r="BM8">
        <v>0.23</v>
      </c>
      <c r="BN8">
        <v>3.57</v>
      </c>
      <c r="BO8">
        <v>3.78</v>
      </c>
      <c r="BP8">
        <v>0.25</v>
      </c>
      <c r="BQ8">
        <v>2.0099999999999998</v>
      </c>
      <c r="BR8">
        <v>2.1800000000000002</v>
      </c>
      <c r="BS8">
        <v>1.62</v>
      </c>
      <c r="BT8">
        <v>2.9693329999999998</v>
      </c>
      <c r="BU8">
        <v>1.341844</v>
      </c>
      <c r="BV8">
        <v>2.2659419999999999</v>
      </c>
      <c r="BW8">
        <v>1.9429620000000001</v>
      </c>
      <c r="BX8">
        <v>1.959684</v>
      </c>
      <c r="BY8">
        <v>2.6836869999999999</v>
      </c>
      <c r="BZ8">
        <v>1.3275300000000001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5.313701</v>
      </c>
      <c r="CK8">
        <v>1.870228</v>
      </c>
      <c r="CL8">
        <v>1.938104</v>
      </c>
      <c r="CM8">
        <v>3.5116900000000002</v>
      </c>
      <c r="CN8">
        <v>3.542468</v>
      </c>
      <c r="CO8">
        <v>4.2938999999999998</v>
      </c>
      <c r="CP8">
        <v>2.086481</v>
      </c>
      <c r="CQ8">
        <v>3.542468</v>
      </c>
      <c r="CR8">
        <v>0.84606800000000004</v>
      </c>
      <c r="CS8">
        <v>1.3710979999999999</v>
      </c>
      <c r="CT8">
        <v>4.2252549999999998</v>
      </c>
      <c r="CU8">
        <v>0</v>
      </c>
      <c r="CV8">
        <v>0</v>
      </c>
      <c r="CW8">
        <v>4.2338469999999999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95.526290000000003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377.33429599999999</v>
      </c>
      <c r="L9">
        <v>295.20260000000002</v>
      </c>
      <c r="M9">
        <v>47.94</v>
      </c>
      <c r="N9">
        <v>122.43</v>
      </c>
      <c r="O9">
        <v>124.4451</v>
      </c>
      <c r="P9">
        <v>109.865746</v>
      </c>
      <c r="Q9">
        <v>0</v>
      </c>
      <c r="R9">
        <v>37.326743999999998</v>
      </c>
      <c r="S9">
        <v>18.089500000000001</v>
      </c>
      <c r="T9">
        <v>0</v>
      </c>
      <c r="U9">
        <v>275.625</v>
      </c>
      <c r="V9">
        <v>20.73</v>
      </c>
      <c r="W9">
        <v>40.128770000000003</v>
      </c>
      <c r="X9">
        <v>132.73374999999999</v>
      </c>
      <c r="Y9">
        <v>0</v>
      </c>
      <c r="Z9">
        <v>13.1076</v>
      </c>
      <c r="AA9">
        <v>0</v>
      </c>
      <c r="AB9">
        <v>0</v>
      </c>
      <c r="AC9">
        <v>0</v>
      </c>
      <c r="AD9">
        <v>0</v>
      </c>
      <c r="AE9">
        <v>0</v>
      </c>
      <c r="AF9">
        <v>9.1372370000000007</v>
      </c>
      <c r="AG9">
        <v>48.251828000000003</v>
      </c>
      <c r="AH9">
        <v>0</v>
      </c>
      <c r="AI9">
        <v>0</v>
      </c>
      <c r="AJ9">
        <v>0</v>
      </c>
      <c r="AK9">
        <v>65.426237999999998</v>
      </c>
      <c r="AL9">
        <v>24.402000000000001</v>
      </c>
      <c r="AM9">
        <v>18.108732</v>
      </c>
      <c r="AN9">
        <v>0.885104</v>
      </c>
      <c r="AO9">
        <v>0</v>
      </c>
      <c r="AP9">
        <v>1.5371999999999999</v>
      </c>
      <c r="AQ9">
        <v>0</v>
      </c>
      <c r="AR9">
        <v>32.015999999999998</v>
      </c>
      <c r="AS9">
        <v>36.506751000000001</v>
      </c>
      <c r="AT9">
        <v>13.944093000000001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95.504709000000005</v>
      </c>
      <c r="BA9">
        <f t="shared" si="1"/>
        <v>1960.6789980000003</v>
      </c>
      <c r="BB9">
        <v>6</v>
      </c>
      <c r="BD9">
        <v>7.86</v>
      </c>
      <c r="BE9">
        <v>1.95</v>
      </c>
      <c r="BF9">
        <v>3.03</v>
      </c>
      <c r="BG9">
        <v>1.84</v>
      </c>
      <c r="BH9">
        <v>9.34</v>
      </c>
      <c r="BI9">
        <v>1.33</v>
      </c>
      <c r="BJ9">
        <v>1.41</v>
      </c>
      <c r="BK9">
        <v>1.88</v>
      </c>
      <c r="BL9">
        <v>1.98</v>
      </c>
      <c r="BM9">
        <v>0.23</v>
      </c>
      <c r="BN9">
        <v>3.57</v>
      </c>
      <c r="BO9">
        <v>3.78</v>
      </c>
      <c r="BP9">
        <v>0.25</v>
      </c>
      <c r="BQ9">
        <v>2.0099999999999998</v>
      </c>
      <c r="BR9">
        <v>2.1800000000000002</v>
      </c>
      <c r="BS9">
        <v>1.62</v>
      </c>
      <c r="BT9">
        <v>2.9693329999999998</v>
      </c>
      <c r="BU9">
        <v>1.341844</v>
      </c>
      <c r="BV9">
        <v>2.2443610000000001</v>
      </c>
      <c r="BW9">
        <v>1.9429620000000001</v>
      </c>
      <c r="BX9">
        <v>1.959684</v>
      </c>
      <c r="BY9">
        <v>2.6836869999999999</v>
      </c>
      <c r="BZ9">
        <v>1.3275300000000001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5.313701</v>
      </c>
      <c r="CK9">
        <v>1.870228</v>
      </c>
      <c r="CL9">
        <v>1.938104</v>
      </c>
      <c r="CM9">
        <v>3.5116900000000002</v>
      </c>
      <c r="CN9">
        <v>3.542468</v>
      </c>
      <c r="CO9">
        <v>4.2938999999999998</v>
      </c>
      <c r="CP9">
        <v>2.086481</v>
      </c>
      <c r="CQ9">
        <v>3.542468</v>
      </c>
      <c r="CR9">
        <v>0.84606800000000004</v>
      </c>
      <c r="CS9">
        <v>1.3710979999999999</v>
      </c>
      <c r="CT9">
        <v>4.2252549999999998</v>
      </c>
      <c r="CU9">
        <v>0</v>
      </c>
      <c r="CV9">
        <v>0</v>
      </c>
      <c r="CW9">
        <v>4.2338469999999999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95.504709000000005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377.332761</v>
      </c>
      <c r="L10">
        <v>237.20259999999999</v>
      </c>
      <c r="M10">
        <v>47.94</v>
      </c>
      <c r="N10">
        <v>122.43</v>
      </c>
      <c r="O10">
        <v>124.4451</v>
      </c>
      <c r="P10">
        <v>109.865746</v>
      </c>
      <c r="Q10">
        <v>0</v>
      </c>
      <c r="R10">
        <v>44.326064000000002</v>
      </c>
      <c r="S10">
        <v>18.089500000000001</v>
      </c>
      <c r="T10">
        <v>0</v>
      </c>
      <c r="U10">
        <v>275.625</v>
      </c>
      <c r="V10">
        <v>20.73</v>
      </c>
      <c r="W10">
        <v>40.128770000000003</v>
      </c>
      <c r="X10">
        <v>132.73374999999999</v>
      </c>
      <c r="Y10">
        <v>0</v>
      </c>
      <c r="Z10">
        <v>13.1076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9.1372370000000007</v>
      </c>
      <c r="AG10">
        <v>48.251828000000003</v>
      </c>
      <c r="AH10">
        <v>0</v>
      </c>
      <c r="AI10">
        <v>0</v>
      </c>
      <c r="AJ10">
        <v>0</v>
      </c>
      <c r="AK10">
        <v>65.426237999999998</v>
      </c>
      <c r="AL10">
        <v>82.501999999999995</v>
      </c>
      <c r="AM10">
        <v>18.108732</v>
      </c>
      <c r="AN10">
        <v>0.885104</v>
      </c>
      <c r="AO10">
        <v>0</v>
      </c>
      <c r="AP10">
        <v>1.5371999999999999</v>
      </c>
      <c r="AQ10">
        <v>0</v>
      </c>
      <c r="AR10">
        <v>32.015999999999998</v>
      </c>
      <c r="AS10">
        <v>36.506751000000001</v>
      </c>
      <c r="AT10">
        <v>14.9968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95.504709000000005</v>
      </c>
      <c r="BA10">
        <f t="shared" si="1"/>
        <v>1968.8294900000001</v>
      </c>
      <c r="BB10">
        <v>7</v>
      </c>
      <c r="BD10">
        <v>7.86</v>
      </c>
      <c r="BE10">
        <v>1.95</v>
      </c>
      <c r="BF10">
        <v>3.03</v>
      </c>
      <c r="BG10">
        <v>1.84</v>
      </c>
      <c r="BH10">
        <v>9.34</v>
      </c>
      <c r="BI10">
        <v>1.33</v>
      </c>
      <c r="BJ10">
        <v>1.41</v>
      </c>
      <c r="BK10">
        <v>1.88</v>
      </c>
      <c r="BL10">
        <v>1.98</v>
      </c>
      <c r="BM10">
        <v>0.23</v>
      </c>
      <c r="BN10">
        <v>3.57</v>
      </c>
      <c r="BO10">
        <v>3.78</v>
      </c>
      <c r="BP10">
        <v>0.25</v>
      </c>
      <c r="BQ10">
        <v>2.0099999999999998</v>
      </c>
      <c r="BR10">
        <v>2.1800000000000002</v>
      </c>
      <c r="BS10">
        <v>1.62</v>
      </c>
      <c r="BT10">
        <v>2.9693329999999998</v>
      </c>
      <c r="BU10">
        <v>1.341844</v>
      </c>
      <c r="BV10">
        <v>2.2443610000000001</v>
      </c>
      <c r="BW10">
        <v>1.9429620000000001</v>
      </c>
      <c r="BX10">
        <v>1.959684</v>
      </c>
      <c r="BY10">
        <v>2.6836869999999999</v>
      </c>
      <c r="BZ10">
        <v>1.3275300000000001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5.313701</v>
      </c>
      <c r="CK10">
        <v>1.870228</v>
      </c>
      <c r="CL10">
        <v>1.938104</v>
      </c>
      <c r="CM10">
        <v>3.5116900000000002</v>
      </c>
      <c r="CN10">
        <v>3.542468</v>
      </c>
      <c r="CO10">
        <v>4.2938999999999998</v>
      </c>
      <c r="CP10">
        <v>2.086481</v>
      </c>
      <c r="CQ10">
        <v>3.542468</v>
      </c>
      <c r="CR10">
        <v>0.84606800000000004</v>
      </c>
      <c r="CS10">
        <v>1.3710979999999999</v>
      </c>
      <c r="CT10">
        <v>4.2252549999999998</v>
      </c>
      <c r="CU10">
        <v>0</v>
      </c>
      <c r="CV10">
        <v>0</v>
      </c>
      <c r="CW10">
        <v>4.2338469999999999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95.504709000000005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377.33429599999999</v>
      </c>
      <c r="L11">
        <v>254.20259999999999</v>
      </c>
      <c r="M11">
        <v>46.900100000000002</v>
      </c>
      <c r="N11">
        <v>122.43</v>
      </c>
      <c r="O11">
        <v>124.4451</v>
      </c>
      <c r="P11">
        <v>109.865746</v>
      </c>
      <c r="Q11">
        <v>0</v>
      </c>
      <c r="R11">
        <v>44.326064000000002</v>
      </c>
      <c r="S11">
        <v>18.089500000000001</v>
      </c>
      <c r="T11">
        <v>0</v>
      </c>
      <c r="U11">
        <v>275.625</v>
      </c>
      <c r="V11">
        <v>20.73</v>
      </c>
      <c r="W11">
        <v>40.128770000000003</v>
      </c>
      <c r="X11">
        <v>132.73374999999999</v>
      </c>
      <c r="Y11">
        <v>0</v>
      </c>
      <c r="Z11">
        <v>13.1076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9.1372370000000007</v>
      </c>
      <c r="AG11">
        <v>48.251828000000003</v>
      </c>
      <c r="AH11">
        <v>0</v>
      </c>
      <c r="AI11">
        <v>0</v>
      </c>
      <c r="AJ11">
        <v>0</v>
      </c>
      <c r="AK11">
        <v>65.426237999999998</v>
      </c>
      <c r="AL11">
        <v>82.501999999999995</v>
      </c>
      <c r="AM11">
        <v>18.108732</v>
      </c>
      <c r="AN11">
        <v>0.86402999999999996</v>
      </c>
      <c r="AO11">
        <v>0</v>
      </c>
      <c r="AP11">
        <v>1.5371999999999999</v>
      </c>
      <c r="AQ11">
        <v>0</v>
      </c>
      <c r="AR11">
        <v>52.44</v>
      </c>
      <c r="AS11">
        <v>36.506751000000001</v>
      </c>
      <c r="AT11">
        <v>14.9968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95.513919999999999</v>
      </c>
      <c r="BA11">
        <f t="shared" si="1"/>
        <v>2005.2032619999998</v>
      </c>
      <c r="BB11">
        <v>8</v>
      </c>
      <c r="BD11">
        <v>7.88</v>
      </c>
      <c r="BE11">
        <v>1.95</v>
      </c>
      <c r="BF11">
        <v>3.03</v>
      </c>
      <c r="BG11">
        <v>1.84</v>
      </c>
      <c r="BH11">
        <v>9.34</v>
      </c>
      <c r="BI11">
        <v>1.33</v>
      </c>
      <c r="BJ11">
        <v>1.41</v>
      </c>
      <c r="BK11">
        <v>1.88</v>
      </c>
      <c r="BL11">
        <v>1.98</v>
      </c>
      <c r="BM11">
        <v>0.23</v>
      </c>
      <c r="BN11">
        <v>3.57</v>
      </c>
      <c r="BO11">
        <v>3.78</v>
      </c>
      <c r="BP11">
        <v>0.25</v>
      </c>
      <c r="BQ11">
        <v>2.0099999999999998</v>
      </c>
      <c r="BR11">
        <v>2.1800000000000002</v>
      </c>
      <c r="BS11">
        <v>1.62</v>
      </c>
      <c r="BT11">
        <v>2.9693329999999998</v>
      </c>
      <c r="BU11">
        <v>1.341844</v>
      </c>
      <c r="BV11">
        <v>2.2335720000000001</v>
      </c>
      <c r="BW11">
        <v>1.9429620000000001</v>
      </c>
      <c r="BX11">
        <v>1.959684</v>
      </c>
      <c r="BY11">
        <v>2.6836869999999999</v>
      </c>
      <c r="BZ11">
        <v>1.3275300000000001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5.313701</v>
      </c>
      <c r="CK11">
        <v>1.870228</v>
      </c>
      <c r="CL11">
        <v>1.938104</v>
      </c>
      <c r="CM11">
        <v>3.5116900000000002</v>
      </c>
      <c r="CN11">
        <v>3.542468</v>
      </c>
      <c r="CO11">
        <v>4.2938999999999998</v>
      </c>
      <c r="CP11">
        <v>2.086481</v>
      </c>
      <c r="CQ11">
        <v>3.542468</v>
      </c>
      <c r="CR11">
        <v>0.84606800000000004</v>
      </c>
      <c r="CS11">
        <v>1.3710979999999999</v>
      </c>
      <c r="CT11">
        <v>4.2252549999999998</v>
      </c>
      <c r="CU11">
        <v>0</v>
      </c>
      <c r="CV11">
        <v>0</v>
      </c>
      <c r="CW11">
        <v>4.2338469999999999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95.513919999999999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377.332761</v>
      </c>
      <c r="L12">
        <v>275.20260000000002</v>
      </c>
      <c r="M12">
        <v>46.900100000000002</v>
      </c>
      <c r="N12">
        <v>122.43</v>
      </c>
      <c r="O12">
        <v>124.4451</v>
      </c>
      <c r="P12">
        <v>109.865746</v>
      </c>
      <c r="Q12">
        <v>0</v>
      </c>
      <c r="R12">
        <v>44.326064000000002</v>
      </c>
      <c r="S12">
        <v>18.089500000000001</v>
      </c>
      <c r="T12">
        <v>0</v>
      </c>
      <c r="U12">
        <v>275.625</v>
      </c>
      <c r="V12">
        <v>20.73</v>
      </c>
      <c r="W12">
        <v>40.128770000000003</v>
      </c>
      <c r="X12">
        <v>132.73374999999999</v>
      </c>
      <c r="Y12">
        <v>0</v>
      </c>
      <c r="Z12">
        <v>13.1076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9.1372370000000007</v>
      </c>
      <c r="AG12">
        <v>48.251828000000003</v>
      </c>
      <c r="AH12">
        <v>0</v>
      </c>
      <c r="AI12">
        <v>0</v>
      </c>
      <c r="AJ12">
        <v>0</v>
      </c>
      <c r="AK12">
        <v>65.426237999999998</v>
      </c>
      <c r="AL12">
        <v>82.501999999999995</v>
      </c>
      <c r="AM12">
        <v>18.108732</v>
      </c>
      <c r="AN12">
        <v>0.86402999999999996</v>
      </c>
      <c r="AO12">
        <v>0</v>
      </c>
      <c r="AP12">
        <v>1.5371999999999999</v>
      </c>
      <c r="AQ12">
        <v>0</v>
      </c>
      <c r="AR12">
        <v>52.44</v>
      </c>
      <c r="AS12">
        <v>36.506751000000001</v>
      </c>
      <c r="AT12">
        <v>14.881548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95.493920000000003</v>
      </c>
      <c r="BA12">
        <f t="shared" si="1"/>
        <v>2026.0664750000001</v>
      </c>
      <c r="BB12">
        <v>9</v>
      </c>
      <c r="BD12">
        <v>7.88</v>
      </c>
      <c r="BE12">
        <v>1.95</v>
      </c>
      <c r="BF12">
        <v>3.03</v>
      </c>
      <c r="BG12">
        <v>1.84</v>
      </c>
      <c r="BH12">
        <v>9.34</v>
      </c>
      <c r="BI12">
        <v>1.33</v>
      </c>
      <c r="BJ12">
        <v>1.39</v>
      </c>
      <c r="BK12">
        <v>1.88</v>
      </c>
      <c r="BL12">
        <v>1.98</v>
      </c>
      <c r="BM12">
        <v>0.23</v>
      </c>
      <c r="BN12">
        <v>3.57</v>
      </c>
      <c r="BO12">
        <v>3.78</v>
      </c>
      <c r="BP12">
        <v>0.25</v>
      </c>
      <c r="BQ12">
        <v>2.0099999999999998</v>
      </c>
      <c r="BR12">
        <v>2.1800000000000002</v>
      </c>
      <c r="BS12">
        <v>1.62</v>
      </c>
      <c r="BT12">
        <v>2.9693329999999998</v>
      </c>
      <c r="BU12">
        <v>1.341844</v>
      </c>
      <c r="BV12">
        <v>2.2335720000000001</v>
      </c>
      <c r="BW12">
        <v>1.9429620000000001</v>
      </c>
      <c r="BX12">
        <v>1.959684</v>
      </c>
      <c r="BY12">
        <v>2.6836869999999999</v>
      </c>
      <c r="BZ12">
        <v>1.3275300000000001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5.313701</v>
      </c>
      <c r="CK12">
        <v>1.870228</v>
      </c>
      <c r="CL12">
        <v>1.938104</v>
      </c>
      <c r="CM12">
        <v>3.5116900000000002</v>
      </c>
      <c r="CN12">
        <v>3.542468</v>
      </c>
      <c r="CO12">
        <v>4.2938999999999998</v>
      </c>
      <c r="CP12">
        <v>2.086481</v>
      </c>
      <c r="CQ12">
        <v>3.542468</v>
      </c>
      <c r="CR12">
        <v>0.84606800000000004</v>
      </c>
      <c r="CS12">
        <v>1.3710979999999999</v>
      </c>
      <c r="CT12">
        <v>4.2252549999999998</v>
      </c>
      <c r="CU12">
        <v>0</v>
      </c>
      <c r="CV12">
        <v>0</v>
      </c>
      <c r="CW12">
        <v>4.2338469999999999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95.493920000000003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377.33429599999999</v>
      </c>
      <c r="L13">
        <v>275.20260000000002</v>
      </c>
      <c r="M13">
        <v>46.900100000000002</v>
      </c>
      <c r="N13">
        <v>122.43</v>
      </c>
      <c r="O13">
        <v>124.4451</v>
      </c>
      <c r="P13">
        <v>109.865746</v>
      </c>
      <c r="Q13">
        <v>0</v>
      </c>
      <c r="R13">
        <v>44.326064000000002</v>
      </c>
      <c r="S13">
        <v>18.089500000000001</v>
      </c>
      <c r="T13">
        <v>0</v>
      </c>
      <c r="U13">
        <v>275.625</v>
      </c>
      <c r="V13">
        <v>20.73</v>
      </c>
      <c r="W13">
        <v>40.128770000000003</v>
      </c>
      <c r="X13">
        <v>132.73374999999999</v>
      </c>
      <c r="Y13">
        <v>0</v>
      </c>
      <c r="Z13">
        <v>13.1076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9.1372370000000007</v>
      </c>
      <c r="AG13">
        <v>48.251828000000003</v>
      </c>
      <c r="AH13">
        <v>0</v>
      </c>
      <c r="AI13">
        <v>0</v>
      </c>
      <c r="AJ13">
        <v>0</v>
      </c>
      <c r="AK13">
        <v>65.426237999999998</v>
      </c>
      <c r="AL13">
        <v>82.501999999999995</v>
      </c>
      <c r="AM13">
        <v>18.108732</v>
      </c>
      <c r="AN13">
        <v>0.86402999999999996</v>
      </c>
      <c r="AO13">
        <v>0</v>
      </c>
      <c r="AP13">
        <v>1.5371999999999999</v>
      </c>
      <c r="AQ13">
        <v>0</v>
      </c>
      <c r="AR13">
        <v>52.44</v>
      </c>
      <c r="AS13">
        <v>36.506751000000001</v>
      </c>
      <c r="AT13">
        <v>14.9968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95.493920000000003</v>
      </c>
      <c r="BA13">
        <f t="shared" si="1"/>
        <v>2026.1832619999996</v>
      </c>
      <c r="BB13">
        <v>10</v>
      </c>
      <c r="BD13">
        <v>7.88</v>
      </c>
      <c r="BE13">
        <v>1.95</v>
      </c>
      <c r="BF13">
        <v>3.03</v>
      </c>
      <c r="BG13">
        <v>1.84</v>
      </c>
      <c r="BH13">
        <v>9.34</v>
      </c>
      <c r="BI13">
        <v>1.33</v>
      </c>
      <c r="BJ13">
        <v>1.39</v>
      </c>
      <c r="BK13">
        <v>1.88</v>
      </c>
      <c r="BL13">
        <v>1.98</v>
      </c>
      <c r="BM13">
        <v>0.23</v>
      </c>
      <c r="BN13">
        <v>3.57</v>
      </c>
      <c r="BO13">
        <v>3.78</v>
      </c>
      <c r="BP13">
        <v>0.25</v>
      </c>
      <c r="BQ13">
        <v>2.0099999999999998</v>
      </c>
      <c r="BR13">
        <v>2.1800000000000002</v>
      </c>
      <c r="BS13">
        <v>1.62</v>
      </c>
      <c r="BT13">
        <v>2.9693329999999998</v>
      </c>
      <c r="BU13">
        <v>1.341844</v>
      </c>
      <c r="BV13">
        <v>2.2335720000000001</v>
      </c>
      <c r="BW13">
        <v>1.9429620000000001</v>
      </c>
      <c r="BX13">
        <v>1.959684</v>
      </c>
      <c r="BY13">
        <v>2.6836869999999999</v>
      </c>
      <c r="BZ13">
        <v>1.3275300000000001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5.313701</v>
      </c>
      <c r="CK13">
        <v>1.870228</v>
      </c>
      <c r="CL13">
        <v>1.938104</v>
      </c>
      <c r="CM13">
        <v>3.5116900000000002</v>
      </c>
      <c r="CN13">
        <v>3.542468</v>
      </c>
      <c r="CO13">
        <v>4.2938999999999998</v>
      </c>
      <c r="CP13">
        <v>2.086481</v>
      </c>
      <c r="CQ13">
        <v>3.542468</v>
      </c>
      <c r="CR13">
        <v>0.84606800000000004</v>
      </c>
      <c r="CS13">
        <v>1.3710979999999999</v>
      </c>
      <c r="CT13">
        <v>4.2252549999999998</v>
      </c>
      <c r="CU13">
        <v>0</v>
      </c>
      <c r="CV13">
        <v>0</v>
      </c>
      <c r="CW13">
        <v>4.2338469999999999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95.493920000000003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377.332761</v>
      </c>
      <c r="L14">
        <v>275.20260000000002</v>
      </c>
      <c r="M14">
        <v>46.900100000000002</v>
      </c>
      <c r="N14">
        <v>122.43</v>
      </c>
      <c r="O14">
        <v>124.4451</v>
      </c>
      <c r="P14">
        <v>109.865746</v>
      </c>
      <c r="Q14">
        <v>0</v>
      </c>
      <c r="R14">
        <v>44.326064000000002</v>
      </c>
      <c r="S14">
        <v>18.089500000000001</v>
      </c>
      <c r="T14">
        <v>0</v>
      </c>
      <c r="U14">
        <v>275.625</v>
      </c>
      <c r="V14">
        <v>20.73</v>
      </c>
      <c r="W14">
        <v>40.128770000000003</v>
      </c>
      <c r="X14">
        <v>132.73374999999999</v>
      </c>
      <c r="Y14">
        <v>0</v>
      </c>
      <c r="Z14">
        <v>13.1076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9.1372370000000007</v>
      </c>
      <c r="AG14">
        <v>48.251828000000003</v>
      </c>
      <c r="AH14">
        <v>0</v>
      </c>
      <c r="AI14">
        <v>0</v>
      </c>
      <c r="AJ14">
        <v>0</v>
      </c>
      <c r="AK14">
        <v>65.426237999999998</v>
      </c>
      <c r="AL14">
        <v>24.402000000000001</v>
      </c>
      <c r="AM14">
        <v>18.108732</v>
      </c>
      <c r="AN14">
        <v>0.86402999999999996</v>
      </c>
      <c r="AO14">
        <v>0</v>
      </c>
      <c r="AP14">
        <v>1.2809999999999999</v>
      </c>
      <c r="AQ14">
        <v>0</v>
      </c>
      <c r="AR14">
        <v>43.055999999999997</v>
      </c>
      <c r="AS14">
        <v>36.506751000000001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95.493920000000003</v>
      </c>
      <c r="BA14">
        <f t="shared" si="1"/>
        <v>1958.441527</v>
      </c>
      <c r="BB14">
        <v>11</v>
      </c>
      <c r="BD14">
        <v>7.88</v>
      </c>
      <c r="BE14">
        <v>1.95</v>
      </c>
      <c r="BF14">
        <v>3.03</v>
      </c>
      <c r="BG14">
        <v>1.84</v>
      </c>
      <c r="BH14">
        <v>9.34</v>
      </c>
      <c r="BI14">
        <v>1.33</v>
      </c>
      <c r="BJ14">
        <v>1.39</v>
      </c>
      <c r="BK14">
        <v>1.88</v>
      </c>
      <c r="BL14">
        <v>1.98</v>
      </c>
      <c r="BM14">
        <v>0.23</v>
      </c>
      <c r="BN14">
        <v>3.57</v>
      </c>
      <c r="BO14">
        <v>3.78</v>
      </c>
      <c r="BP14">
        <v>0.25</v>
      </c>
      <c r="BQ14">
        <v>2.0099999999999998</v>
      </c>
      <c r="BR14">
        <v>2.1800000000000002</v>
      </c>
      <c r="BS14">
        <v>1.62</v>
      </c>
      <c r="BT14">
        <v>2.9693329999999998</v>
      </c>
      <c r="BU14">
        <v>1.341844</v>
      </c>
      <c r="BV14">
        <v>2.2335720000000001</v>
      </c>
      <c r="BW14">
        <v>1.9429620000000001</v>
      </c>
      <c r="BX14">
        <v>1.959684</v>
      </c>
      <c r="BY14">
        <v>2.6836869999999999</v>
      </c>
      <c r="BZ14">
        <v>1.3275300000000001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5.313701</v>
      </c>
      <c r="CK14">
        <v>1.870228</v>
      </c>
      <c r="CL14">
        <v>1.938104</v>
      </c>
      <c r="CM14">
        <v>3.5116900000000002</v>
      </c>
      <c r="CN14">
        <v>3.542468</v>
      </c>
      <c r="CO14">
        <v>4.2938999999999998</v>
      </c>
      <c r="CP14">
        <v>2.086481</v>
      </c>
      <c r="CQ14">
        <v>3.542468</v>
      </c>
      <c r="CR14">
        <v>0.84606800000000004</v>
      </c>
      <c r="CS14">
        <v>1.3710979999999999</v>
      </c>
      <c r="CT14">
        <v>4.2252549999999998</v>
      </c>
      <c r="CU14">
        <v>0</v>
      </c>
      <c r="CV14">
        <v>0</v>
      </c>
      <c r="CW14">
        <v>4.2338469999999999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95.493920000000003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377.33429599999999</v>
      </c>
      <c r="L15">
        <v>275.20260000000002</v>
      </c>
      <c r="M15">
        <v>46.900100000000002</v>
      </c>
      <c r="N15">
        <v>122.43</v>
      </c>
      <c r="O15">
        <v>124.4451</v>
      </c>
      <c r="P15">
        <v>109.865746</v>
      </c>
      <c r="Q15">
        <v>0</v>
      </c>
      <c r="R15">
        <v>44.326064000000002</v>
      </c>
      <c r="S15">
        <v>18.089500000000001</v>
      </c>
      <c r="T15">
        <v>0</v>
      </c>
      <c r="U15">
        <v>275.625</v>
      </c>
      <c r="V15">
        <v>20.73</v>
      </c>
      <c r="W15">
        <v>40.128770000000003</v>
      </c>
      <c r="X15">
        <v>132.73374999999999</v>
      </c>
      <c r="Y15">
        <v>0</v>
      </c>
      <c r="Z15">
        <v>13.1076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9.1372370000000007</v>
      </c>
      <c r="AG15">
        <v>48.251828000000003</v>
      </c>
      <c r="AH15">
        <v>0</v>
      </c>
      <c r="AI15">
        <v>0</v>
      </c>
      <c r="AJ15">
        <v>0</v>
      </c>
      <c r="AK15">
        <v>65.426237999999998</v>
      </c>
      <c r="AL15">
        <v>24.402000000000001</v>
      </c>
      <c r="AM15">
        <v>18.108732</v>
      </c>
      <c r="AN15">
        <v>0.86402999999999996</v>
      </c>
      <c r="AO15">
        <v>0</v>
      </c>
      <c r="AP15">
        <v>1.2809999999999999</v>
      </c>
      <c r="AQ15">
        <v>0</v>
      </c>
      <c r="AR15">
        <v>43.055999999999997</v>
      </c>
      <c r="AS15">
        <v>36.506751000000001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95.513919999999999</v>
      </c>
      <c r="BA15">
        <f t="shared" si="1"/>
        <v>1958.4630619999998</v>
      </c>
      <c r="BB15">
        <v>12</v>
      </c>
      <c r="BD15">
        <v>7.88</v>
      </c>
      <c r="BE15">
        <v>1.95</v>
      </c>
      <c r="BF15">
        <v>3.03</v>
      </c>
      <c r="BG15">
        <v>1.84</v>
      </c>
      <c r="BH15">
        <v>9.34</v>
      </c>
      <c r="BI15">
        <v>1.33</v>
      </c>
      <c r="BJ15">
        <v>1.39</v>
      </c>
      <c r="BK15">
        <v>1.88</v>
      </c>
      <c r="BL15">
        <v>2</v>
      </c>
      <c r="BM15">
        <v>0.23</v>
      </c>
      <c r="BN15">
        <v>3.57</v>
      </c>
      <c r="BO15">
        <v>3.78</v>
      </c>
      <c r="BP15">
        <v>0.25</v>
      </c>
      <c r="BQ15">
        <v>2.0099999999999998</v>
      </c>
      <c r="BR15">
        <v>2.1800000000000002</v>
      </c>
      <c r="BS15">
        <v>1.62</v>
      </c>
      <c r="BT15">
        <v>2.9693329999999998</v>
      </c>
      <c r="BU15">
        <v>1.341844</v>
      </c>
      <c r="BV15">
        <v>2.2335720000000001</v>
      </c>
      <c r="BW15">
        <v>1.9429620000000001</v>
      </c>
      <c r="BX15">
        <v>1.959684</v>
      </c>
      <c r="BY15">
        <v>2.6836869999999999</v>
      </c>
      <c r="BZ15">
        <v>1.3275300000000001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5.313701</v>
      </c>
      <c r="CK15">
        <v>1.870228</v>
      </c>
      <c r="CL15">
        <v>1.938104</v>
      </c>
      <c r="CM15">
        <v>3.5116900000000002</v>
      </c>
      <c r="CN15">
        <v>3.542468</v>
      </c>
      <c r="CO15">
        <v>4.2938999999999998</v>
      </c>
      <c r="CP15">
        <v>2.086481</v>
      </c>
      <c r="CQ15">
        <v>3.542468</v>
      </c>
      <c r="CR15">
        <v>0.84606800000000004</v>
      </c>
      <c r="CS15">
        <v>1.3710979999999999</v>
      </c>
      <c r="CT15">
        <v>4.2252549999999998</v>
      </c>
      <c r="CU15">
        <v>0</v>
      </c>
      <c r="CV15">
        <v>0</v>
      </c>
      <c r="CW15">
        <v>4.2338469999999999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95.513919999999999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377.332761</v>
      </c>
      <c r="L16">
        <v>275.20260000000002</v>
      </c>
      <c r="M16">
        <v>46.900100000000002</v>
      </c>
      <c r="N16">
        <v>122.43</v>
      </c>
      <c r="O16">
        <v>124.4451</v>
      </c>
      <c r="P16">
        <v>109.865746</v>
      </c>
      <c r="Q16">
        <v>0</v>
      </c>
      <c r="R16">
        <v>44.326064000000002</v>
      </c>
      <c r="S16">
        <v>18.089500000000001</v>
      </c>
      <c r="T16">
        <v>0</v>
      </c>
      <c r="U16">
        <v>275.625</v>
      </c>
      <c r="V16">
        <v>20.73</v>
      </c>
      <c r="W16">
        <v>40.128770000000003</v>
      </c>
      <c r="X16">
        <v>132.73374999999999</v>
      </c>
      <c r="Y16">
        <v>0</v>
      </c>
      <c r="Z16">
        <v>13.1076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9.1372370000000007</v>
      </c>
      <c r="AG16">
        <v>48.251828000000003</v>
      </c>
      <c r="AH16">
        <v>0</v>
      </c>
      <c r="AI16">
        <v>0</v>
      </c>
      <c r="AJ16">
        <v>0</v>
      </c>
      <c r="AK16">
        <v>65.426237999999998</v>
      </c>
      <c r="AL16">
        <v>24.402000000000001</v>
      </c>
      <c r="AM16">
        <v>18.108732</v>
      </c>
      <c r="AN16">
        <v>0.86402999999999996</v>
      </c>
      <c r="AO16">
        <v>0</v>
      </c>
      <c r="AP16">
        <v>1.2809999999999999</v>
      </c>
      <c r="AQ16">
        <v>0</v>
      </c>
      <c r="AR16">
        <v>43.055999999999997</v>
      </c>
      <c r="AS16">
        <v>36.506751000000001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95.513919999999999</v>
      </c>
      <c r="BA16">
        <f t="shared" si="1"/>
        <v>1958.4615269999999</v>
      </c>
      <c r="BB16">
        <v>13</v>
      </c>
      <c r="BD16">
        <v>7.88</v>
      </c>
      <c r="BE16">
        <v>1.95</v>
      </c>
      <c r="BF16">
        <v>3.03</v>
      </c>
      <c r="BG16">
        <v>1.84</v>
      </c>
      <c r="BH16">
        <v>9.34</v>
      </c>
      <c r="BI16">
        <v>1.33</v>
      </c>
      <c r="BJ16">
        <v>1.39</v>
      </c>
      <c r="BK16">
        <v>1.88</v>
      </c>
      <c r="BL16">
        <v>2</v>
      </c>
      <c r="BM16">
        <v>0.23</v>
      </c>
      <c r="BN16">
        <v>3.57</v>
      </c>
      <c r="BO16">
        <v>3.78</v>
      </c>
      <c r="BP16">
        <v>0.25</v>
      </c>
      <c r="BQ16">
        <v>2.0099999999999998</v>
      </c>
      <c r="BR16">
        <v>2.1800000000000002</v>
      </c>
      <c r="BS16">
        <v>1.62</v>
      </c>
      <c r="BT16">
        <v>2.9693329999999998</v>
      </c>
      <c r="BU16">
        <v>1.341844</v>
      </c>
      <c r="BV16">
        <v>2.2335720000000001</v>
      </c>
      <c r="BW16">
        <v>1.9429620000000001</v>
      </c>
      <c r="BX16">
        <v>1.959684</v>
      </c>
      <c r="BY16">
        <v>2.6836869999999999</v>
      </c>
      <c r="BZ16">
        <v>1.3275300000000001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5.313701</v>
      </c>
      <c r="CK16">
        <v>1.870228</v>
      </c>
      <c r="CL16">
        <v>1.938104</v>
      </c>
      <c r="CM16">
        <v>3.5116900000000002</v>
      </c>
      <c r="CN16">
        <v>3.542468</v>
      </c>
      <c r="CO16">
        <v>4.2938999999999998</v>
      </c>
      <c r="CP16">
        <v>2.086481</v>
      </c>
      <c r="CQ16">
        <v>3.542468</v>
      </c>
      <c r="CR16">
        <v>0.84606800000000004</v>
      </c>
      <c r="CS16">
        <v>1.3710979999999999</v>
      </c>
      <c r="CT16">
        <v>4.2252549999999998</v>
      </c>
      <c r="CU16">
        <v>0</v>
      </c>
      <c r="CV16">
        <v>0</v>
      </c>
      <c r="CW16">
        <v>4.2338469999999999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95.513919999999999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377.33429599999999</v>
      </c>
      <c r="L17">
        <v>275.20260000000002</v>
      </c>
      <c r="M17">
        <v>45.704900000000002</v>
      </c>
      <c r="N17">
        <v>122.43</v>
      </c>
      <c r="O17">
        <v>128.0694</v>
      </c>
      <c r="P17">
        <v>109.865746</v>
      </c>
      <c r="Q17">
        <v>0</v>
      </c>
      <c r="R17">
        <v>44.326064000000002</v>
      </c>
      <c r="S17">
        <v>18.089500000000001</v>
      </c>
      <c r="T17">
        <v>0</v>
      </c>
      <c r="U17">
        <v>275.625</v>
      </c>
      <c r="V17">
        <v>20.73</v>
      </c>
      <c r="W17">
        <v>40.128770000000003</v>
      </c>
      <c r="X17">
        <v>132.73374999999999</v>
      </c>
      <c r="Y17">
        <v>0</v>
      </c>
      <c r="Z17">
        <v>13.1076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9.1372370000000007</v>
      </c>
      <c r="AG17">
        <v>48.251828000000003</v>
      </c>
      <c r="AH17">
        <v>0</v>
      </c>
      <c r="AI17">
        <v>0</v>
      </c>
      <c r="AJ17">
        <v>0</v>
      </c>
      <c r="AK17">
        <v>65.426237999999998</v>
      </c>
      <c r="AL17">
        <v>24.402000000000001</v>
      </c>
      <c r="AM17">
        <v>18.108732</v>
      </c>
      <c r="AN17">
        <v>0.86402999999999996</v>
      </c>
      <c r="AO17">
        <v>0</v>
      </c>
      <c r="AP17">
        <v>0.76859999999999995</v>
      </c>
      <c r="AQ17">
        <v>0</v>
      </c>
      <c r="AR17">
        <v>43.055999999999997</v>
      </c>
      <c r="AS17">
        <v>36.506751000000001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95.513919999999999</v>
      </c>
      <c r="BA17">
        <f t="shared" si="1"/>
        <v>1960.3797620000003</v>
      </c>
      <c r="BB17">
        <v>14</v>
      </c>
      <c r="BD17">
        <v>7.88</v>
      </c>
      <c r="BE17">
        <v>1.95</v>
      </c>
      <c r="BF17">
        <v>3.03</v>
      </c>
      <c r="BG17">
        <v>1.84</v>
      </c>
      <c r="BH17">
        <v>9.34</v>
      </c>
      <c r="BI17">
        <v>1.33</v>
      </c>
      <c r="BJ17">
        <v>1.39</v>
      </c>
      <c r="BK17">
        <v>1.88</v>
      </c>
      <c r="BL17">
        <v>2</v>
      </c>
      <c r="BM17">
        <v>0.23</v>
      </c>
      <c r="BN17">
        <v>3.57</v>
      </c>
      <c r="BO17">
        <v>3.78</v>
      </c>
      <c r="BP17">
        <v>0.25</v>
      </c>
      <c r="BQ17">
        <v>2.0099999999999998</v>
      </c>
      <c r="BR17">
        <v>2.1800000000000002</v>
      </c>
      <c r="BS17">
        <v>1.62</v>
      </c>
      <c r="BT17">
        <v>2.9693329999999998</v>
      </c>
      <c r="BU17">
        <v>1.341844</v>
      </c>
      <c r="BV17">
        <v>2.2335720000000001</v>
      </c>
      <c r="BW17">
        <v>1.9429620000000001</v>
      </c>
      <c r="BX17">
        <v>1.959684</v>
      </c>
      <c r="BY17">
        <v>2.6836869999999999</v>
      </c>
      <c r="BZ17">
        <v>1.3275300000000001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5.313701</v>
      </c>
      <c r="CK17">
        <v>1.870228</v>
      </c>
      <c r="CL17">
        <v>1.938104</v>
      </c>
      <c r="CM17">
        <v>3.5116900000000002</v>
      </c>
      <c r="CN17">
        <v>3.542468</v>
      </c>
      <c r="CO17">
        <v>4.2938999999999998</v>
      </c>
      <c r="CP17">
        <v>2.086481</v>
      </c>
      <c r="CQ17">
        <v>3.542468</v>
      </c>
      <c r="CR17">
        <v>0.84606800000000004</v>
      </c>
      <c r="CS17">
        <v>1.3710979999999999</v>
      </c>
      <c r="CT17">
        <v>4.2252549999999998</v>
      </c>
      <c r="CU17">
        <v>0</v>
      </c>
      <c r="CV17">
        <v>0</v>
      </c>
      <c r="CW17">
        <v>4.2338469999999999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95.513919999999999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377.332761</v>
      </c>
      <c r="L18">
        <v>275.20260000000002</v>
      </c>
      <c r="M18">
        <v>45.704900000000002</v>
      </c>
      <c r="N18">
        <v>122.43</v>
      </c>
      <c r="O18">
        <v>128.0694</v>
      </c>
      <c r="P18">
        <v>109.865746</v>
      </c>
      <c r="Q18">
        <v>0</v>
      </c>
      <c r="R18">
        <v>44.326064000000002</v>
      </c>
      <c r="S18">
        <v>18.089500000000001</v>
      </c>
      <c r="T18">
        <v>0</v>
      </c>
      <c r="U18">
        <v>275.625</v>
      </c>
      <c r="V18">
        <v>20.73</v>
      </c>
      <c r="W18">
        <v>40.128770000000003</v>
      </c>
      <c r="X18">
        <v>132.73374999999999</v>
      </c>
      <c r="Y18">
        <v>0</v>
      </c>
      <c r="Z18">
        <v>13.1076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9.1372370000000007</v>
      </c>
      <c r="AG18">
        <v>48.251828000000003</v>
      </c>
      <c r="AH18">
        <v>0</v>
      </c>
      <c r="AI18">
        <v>0</v>
      </c>
      <c r="AJ18">
        <v>0</v>
      </c>
      <c r="AK18">
        <v>65.426237999999998</v>
      </c>
      <c r="AL18">
        <v>24.402000000000001</v>
      </c>
      <c r="AM18">
        <v>18.108732</v>
      </c>
      <c r="AN18">
        <v>0.86402999999999996</v>
      </c>
      <c r="AO18">
        <v>0</v>
      </c>
      <c r="AP18">
        <v>0.76859999999999995</v>
      </c>
      <c r="AQ18">
        <v>0</v>
      </c>
      <c r="AR18">
        <v>43.055999999999997</v>
      </c>
      <c r="AS18">
        <v>36.506751000000001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95.513919999999999</v>
      </c>
      <c r="BA18">
        <f t="shared" si="1"/>
        <v>1960.3782269999999</v>
      </c>
      <c r="BB18">
        <v>15</v>
      </c>
      <c r="BD18">
        <v>7.88</v>
      </c>
      <c r="BE18">
        <v>1.95</v>
      </c>
      <c r="BF18">
        <v>3.03</v>
      </c>
      <c r="BG18">
        <v>1.84</v>
      </c>
      <c r="BH18">
        <v>9.34</v>
      </c>
      <c r="BI18">
        <v>1.33</v>
      </c>
      <c r="BJ18">
        <v>1.39</v>
      </c>
      <c r="BK18">
        <v>1.88</v>
      </c>
      <c r="BL18">
        <v>2</v>
      </c>
      <c r="BM18">
        <v>0.23</v>
      </c>
      <c r="BN18">
        <v>3.57</v>
      </c>
      <c r="BO18">
        <v>3.78</v>
      </c>
      <c r="BP18">
        <v>0.25</v>
      </c>
      <c r="BQ18">
        <v>2.0099999999999998</v>
      </c>
      <c r="BR18">
        <v>2.1800000000000002</v>
      </c>
      <c r="BS18">
        <v>1.62</v>
      </c>
      <c r="BT18">
        <v>2.9693329999999998</v>
      </c>
      <c r="BU18">
        <v>1.341844</v>
      </c>
      <c r="BV18">
        <v>2.2335720000000001</v>
      </c>
      <c r="BW18">
        <v>1.9429620000000001</v>
      </c>
      <c r="BX18">
        <v>1.959684</v>
      </c>
      <c r="BY18">
        <v>2.6836869999999999</v>
      </c>
      <c r="BZ18">
        <v>1.3275300000000001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5.313701</v>
      </c>
      <c r="CK18">
        <v>1.870228</v>
      </c>
      <c r="CL18">
        <v>1.938104</v>
      </c>
      <c r="CM18">
        <v>3.5116900000000002</v>
      </c>
      <c r="CN18">
        <v>3.542468</v>
      </c>
      <c r="CO18">
        <v>4.2938999999999998</v>
      </c>
      <c r="CP18">
        <v>2.086481</v>
      </c>
      <c r="CQ18">
        <v>3.542468</v>
      </c>
      <c r="CR18">
        <v>0.84606800000000004</v>
      </c>
      <c r="CS18">
        <v>1.3710979999999999</v>
      </c>
      <c r="CT18">
        <v>4.2252549999999998</v>
      </c>
      <c r="CU18">
        <v>0</v>
      </c>
      <c r="CV18">
        <v>0</v>
      </c>
      <c r="CW18">
        <v>4.2338469999999999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95.513919999999999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377.33429599999999</v>
      </c>
      <c r="L19">
        <v>275.20260000000002</v>
      </c>
      <c r="M19">
        <v>45.704900000000002</v>
      </c>
      <c r="N19">
        <v>122.43</v>
      </c>
      <c r="O19">
        <v>128.0694</v>
      </c>
      <c r="P19">
        <v>109.865746</v>
      </c>
      <c r="Q19">
        <v>0</v>
      </c>
      <c r="R19">
        <v>44.326064000000002</v>
      </c>
      <c r="S19">
        <v>18.089500000000001</v>
      </c>
      <c r="T19">
        <v>0</v>
      </c>
      <c r="U19">
        <v>275.625</v>
      </c>
      <c r="V19">
        <v>20.73</v>
      </c>
      <c r="W19">
        <v>40.128770000000003</v>
      </c>
      <c r="X19">
        <v>132.73374999999999</v>
      </c>
      <c r="Y19">
        <v>0</v>
      </c>
      <c r="Z19">
        <v>13.1076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9.1372370000000007</v>
      </c>
      <c r="AG19">
        <v>48.251828000000003</v>
      </c>
      <c r="AH19">
        <v>0</v>
      </c>
      <c r="AI19">
        <v>0</v>
      </c>
      <c r="AJ19">
        <v>0</v>
      </c>
      <c r="AK19">
        <v>65.426237999999998</v>
      </c>
      <c r="AL19">
        <v>24.402000000000001</v>
      </c>
      <c r="AM19">
        <v>18.108732</v>
      </c>
      <c r="AN19">
        <v>0.86402999999999996</v>
      </c>
      <c r="AO19">
        <v>0</v>
      </c>
      <c r="AP19">
        <v>0.76859999999999995</v>
      </c>
      <c r="AQ19">
        <v>0</v>
      </c>
      <c r="AR19">
        <v>52.44</v>
      </c>
      <c r="AS19">
        <v>36.506751000000001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95.672088000000002</v>
      </c>
      <c r="BA19">
        <f t="shared" si="1"/>
        <v>1969.9219300000002</v>
      </c>
      <c r="BB19">
        <v>16</v>
      </c>
      <c r="BD19">
        <v>7.88</v>
      </c>
      <c r="BE19">
        <v>1.95</v>
      </c>
      <c r="BF19">
        <v>3.03</v>
      </c>
      <c r="BG19">
        <v>1.84</v>
      </c>
      <c r="BH19">
        <v>9.34</v>
      </c>
      <c r="BI19">
        <v>1.42</v>
      </c>
      <c r="BJ19">
        <v>1.39</v>
      </c>
      <c r="BK19">
        <v>1.88</v>
      </c>
      <c r="BL19">
        <v>2</v>
      </c>
      <c r="BM19">
        <v>0.23</v>
      </c>
      <c r="BN19">
        <v>3.57</v>
      </c>
      <c r="BO19">
        <v>3.78</v>
      </c>
      <c r="BP19">
        <v>0.25</v>
      </c>
      <c r="BQ19">
        <v>2.0099999999999998</v>
      </c>
      <c r="BR19">
        <v>2.1800000000000002</v>
      </c>
      <c r="BS19">
        <v>1.62</v>
      </c>
      <c r="BT19">
        <v>2.9693329999999998</v>
      </c>
      <c r="BU19">
        <v>1.341844</v>
      </c>
      <c r="BV19">
        <v>2.3017400000000001</v>
      </c>
      <c r="BW19">
        <v>1.9429620000000001</v>
      </c>
      <c r="BX19">
        <v>1.959684</v>
      </c>
      <c r="BY19">
        <v>2.6836869999999999</v>
      </c>
      <c r="BZ19">
        <v>1.3275300000000001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5.313701</v>
      </c>
      <c r="CK19">
        <v>1.870228</v>
      </c>
      <c r="CL19">
        <v>1.938104</v>
      </c>
      <c r="CM19">
        <v>3.5116900000000002</v>
      </c>
      <c r="CN19">
        <v>3.542468</v>
      </c>
      <c r="CO19">
        <v>4.2938999999999998</v>
      </c>
      <c r="CP19">
        <v>2.086481</v>
      </c>
      <c r="CQ19">
        <v>3.542468</v>
      </c>
      <c r="CR19">
        <v>0.84606800000000004</v>
      </c>
      <c r="CS19">
        <v>1.3710979999999999</v>
      </c>
      <c r="CT19">
        <v>4.2252549999999998</v>
      </c>
      <c r="CU19">
        <v>0</v>
      </c>
      <c r="CV19">
        <v>0</v>
      </c>
      <c r="CW19">
        <v>4.2338469999999999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95.672088000000002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444.43110000000001</v>
      </c>
      <c r="L20">
        <v>275.20260000000002</v>
      </c>
      <c r="M20">
        <v>45.704900000000002</v>
      </c>
      <c r="N20">
        <v>122.43</v>
      </c>
      <c r="O20">
        <v>128.0694</v>
      </c>
      <c r="P20">
        <v>109.865746</v>
      </c>
      <c r="Q20">
        <v>0</v>
      </c>
      <c r="R20">
        <v>44.326064000000002</v>
      </c>
      <c r="S20">
        <v>18.089500000000001</v>
      </c>
      <c r="T20">
        <v>0</v>
      </c>
      <c r="U20">
        <v>275.625</v>
      </c>
      <c r="V20">
        <v>20.73</v>
      </c>
      <c r="W20">
        <v>40.128770000000003</v>
      </c>
      <c r="X20">
        <v>132.73374999999999</v>
      </c>
      <c r="Y20">
        <v>0</v>
      </c>
      <c r="Z20">
        <v>13.1076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9.1372370000000007</v>
      </c>
      <c r="AG20">
        <v>48.251828000000003</v>
      </c>
      <c r="AH20">
        <v>0</v>
      </c>
      <c r="AI20">
        <v>0</v>
      </c>
      <c r="AJ20">
        <v>0</v>
      </c>
      <c r="AK20">
        <v>65.426237999999998</v>
      </c>
      <c r="AL20">
        <v>24.402000000000001</v>
      </c>
      <c r="AM20">
        <v>18.108732</v>
      </c>
      <c r="AN20">
        <v>0.86402999999999996</v>
      </c>
      <c r="AO20">
        <v>0</v>
      </c>
      <c r="AP20">
        <v>0.76859999999999995</v>
      </c>
      <c r="AQ20">
        <v>0</v>
      </c>
      <c r="AR20">
        <v>52.44</v>
      </c>
      <c r="AS20">
        <v>36.506751000000001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95.749019000000004</v>
      </c>
      <c r="BA20">
        <f t="shared" si="1"/>
        <v>2037.0956650000001</v>
      </c>
      <c r="BB20">
        <v>17</v>
      </c>
      <c r="BD20">
        <v>7.88</v>
      </c>
      <c r="BE20">
        <v>1.95</v>
      </c>
      <c r="BF20">
        <v>3.03</v>
      </c>
      <c r="BG20">
        <v>1.84</v>
      </c>
      <c r="BH20">
        <v>9.34</v>
      </c>
      <c r="BI20">
        <v>1.43</v>
      </c>
      <c r="BJ20">
        <v>1.39</v>
      </c>
      <c r="BK20">
        <v>1.88</v>
      </c>
      <c r="BL20">
        <v>2</v>
      </c>
      <c r="BM20">
        <v>0.23</v>
      </c>
      <c r="BN20">
        <v>3.57</v>
      </c>
      <c r="BO20">
        <v>3.78</v>
      </c>
      <c r="BP20">
        <v>0.25</v>
      </c>
      <c r="BQ20">
        <v>2.0099999999999998</v>
      </c>
      <c r="BR20">
        <v>2.1800000000000002</v>
      </c>
      <c r="BS20">
        <v>1.62</v>
      </c>
      <c r="BT20">
        <v>2.9693329999999998</v>
      </c>
      <c r="BU20">
        <v>1.341844</v>
      </c>
      <c r="BV20">
        <v>2.368671</v>
      </c>
      <c r="BW20">
        <v>1.9429620000000001</v>
      </c>
      <c r="BX20">
        <v>1.959684</v>
      </c>
      <c r="BY20">
        <v>2.6836869999999999</v>
      </c>
      <c r="BZ20">
        <v>1.3275300000000001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5.313701</v>
      </c>
      <c r="CK20">
        <v>1.870228</v>
      </c>
      <c r="CL20">
        <v>1.938104</v>
      </c>
      <c r="CM20">
        <v>3.5116900000000002</v>
      </c>
      <c r="CN20">
        <v>3.542468</v>
      </c>
      <c r="CO20">
        <v>4.2938999999999998</v>
      </c>
      <c r="CP20">
        <v>2.086481</v>
      </c>
      <c r="CQ20">
        <v>3.542468</v>
      </c>
      <c r="CR20">
        <v>0.84606800000000004</v>
      </c>
      <c r="CS20">
        <v>1.3710979999999999</v>
      </c>
      <c r="CT20">
        <v>4.2252549999999998</v>
      </c>
      <c r="CU20">
        <v>0</v>
      </c>
      <c r="CV20">
        <v>0</v>
      </c>
      <c r="CW20">
        <v>4.2338469999999999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95.749019000000004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444.43110000000001</v>
      </c>
      <c r="L21">
        <v>327.97564399999999</v>
      </c>
      <c r="M21">
        <v>45.704900000000002</v>
      </c>
      <c r="N21">
        <v>122.43</v>
      </c>
      <c r="O21">
        <v>128.0694</v>
      </c>
      <c r="P21">
        <v>109.865746</v>
      </c>
      <c r="Q21">
        <v>0</v>
      </c>
      <c r="R21">
        <v>44.326064000000002</v>
      </c>
      <c r="S21">
        <v>18.089500000000001</v>
      </c>
      <c r="T21">
        <v>0</v>
      </c>
      <c r="U21">
        <v>275.625</v>
      </c>
      <c r="V21">
        <v>20.73</v>
      </c>
      <c r="W21">
        <v>40.128770000000003</v>
      </c>
      <c r="X21">
        <v>132.73374999999999</v>
      </c>
      <c r="Y21">
        <v>0</v>
      </c>
      <c r="Z21">
        <v>6.5537999999999998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9.1372370000000007</v>
      </c>
      <c r="AG21">
        <v>48.251828000000003</v>
      </c>
      <c r="AH21">
        <v>0</v>
      </c>
      <c r="AI21">
        <v>0</v>
      </c>
      <c r="AJ21">
        <v>0</v>
      </c>
      <c r="AK21">
        <v>65.426237999999998</v>
      </c>
      <c r="AL21">
        <v>24.402000000000001</v>
      </c>
      <c r="AM21">
        <v>18.108732</v>
      </c>
      <c r="AN21">
        <v>0.86402999999999996</v>
      </c>
      <c r="AO21">
        <v>0</v>
      </c>
      <c r="AP21">
        <v>0.76859999999999995</v>
      </c>
      <c r="AQ21">
        <v>0</v>
      </c>
      <c r="AR21">
        <v>52.44</v>
      </c>
      <c r="AS21">
        <v>36.506751000000001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95.754192000000003</v>
      </c>
      <c r="BA21">
        <f t="shared" si="1"/>
        <v>2083.3200819999997</v>
      </c>
      <c r="BB21">
        <v>18</v>
      </c>
      <c r="BD21">
        <v>7.88</v>
      </c>
      <c r="BE21">
        <v>1.95</v>
      </c>
      <c r="BF21">
        <v>3.03</v>
      </c>
      <c r="BG21">
        <v>1.84</v>
      </c>
      <c r="BH21">
        <v>9.34</v>
      </c>
      <c r="BI21">
        <v>1.43</v>
      </c>
      <c r="BJ21">
        <v>1.39</v>
      </c>
      <c r="BK21">
        <v>1.88</v>
      </c>
      <c r="BL21">
        <v>2</v>
      </c>
      <c r="BM21">
        <v>0.23</v>
      </c>
      <c r="BN21">
        <v>3.57</v>
      </c>
      <c r="BO21">
        <v>3.78</v>
      </c>
      <c r="BP21">
        <v>0.25</v>
      </c>
      <c r="BQ21">
        <v>2.0099999999999998</v>
      </c>
      <c r="BR21">
        <v>2.1800000000000002</v>
      </c>
      <c r="BS21">
        <v>1.62</v>
      </c>
      <c r="BT21">
        <v>2.9693329999999998</v>
      </c>
      <c r="BU21">
        <v>1.341844</v>
      </c>
      <c r="BV21">
        <v>2.3738440000000001</v>
      </c>
      <c r="BW21">
        <v>1.9429620000000001</v>
      </c>
      <c r="BX21">
        <v>1.959684</v>
      </c>
      <c r="BY21">
        <v>2.6836869999999999</v>
      </c>
      <c r="BZ21">
        <v>1.3275300000000001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5.313701</v>
      </c>
      <c r="CK21">
        <v>1.870228</v>
      </c>
      <c r="CL21">
        <v>1.938104</v>
      </c>
      <c r="CM21">
        <v>3.5116900000000002</v>
      </c>
      <c r="CN21">
        <v>3.542468</v>
      </c>
      <c r="CO21">
        <v>4.2938999999999998</v>
      </c>
      <c r="CP21">
        <v>2.086481</v>
      </c>
      <c r="CQ21">
        <v>3.542468</v>
      </c>
      <c r="CR21">
        <v>0.84606800000000004</v>
      </c>
      <c r="CS21">
        <v>1.3710979999999999</v>
      </c>
      <c r="CT21">
        <v>4.2252549999999998</v>
      </c>
      <c r="CU21">
        <v>0</v>
      </c>
      <c r="CV21">
        <v>0</v>
      </c>
      <c r="CW21">
        <v>4.2338469999999999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95.754192000000003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444.43110000000001</v>
      </c>
      <c r="L22">
        <v>392.20260000000002</v>
      </c>
      <c r="M22">
        <v>45.704900000000002</v>
      </c>
      <c r="N22">
        <v>122.43</v>
      </c>
      <c r="O22">
        <v>128.0694</v>
      </c>
      <c r="P22">
        <v>109.865746</v>
      </c>
      <c r="Q22">
        <v>0</v>
      </c>
      <c r="R22">
        <v>44.326064000000002</v>
      </c>
      <c r="S22">
        <v>18.089500000000001</v>
      </c>
      <c r="T22">
        <v>0</v>
      </c>
      <c r="U22">
        <v>275.625</v>
      </c>
      <c r="V22">
        <v>20.73</v>
      </c>
      <c r="W22">
        <v>40.128770000000003</v>
      </c>
      <c r="X22">
        <v>132.73374999999999</v>
      </c>
      <c r="Y22">
        <v>0</v>
      </c>
      <c r="Z22">
        <v>6.5537999999999998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9.1372370000000007</v>
      </c>
      <c r="AG22">
        <v>48.251828000000003</v>
      </c>
      <c r="AH22">
        <v>0</v>
      </c>
      <c r="AI22">
        <v>0</v>
      </c>
      <c r="AJ22">
        <v>0</v>
      </c>
      <c r="AK22">
        <v>65.426237999999998</v>
      </c>
      <c r="AL22">
        <v>24.402000000000001</v>
      </c>
      <c r="AM22">
        <v>18.108732</v>
      </c>
      <c r="AN22">
        <v>0.86402999999999996</v>
      </c>
      <c r="AO22">
        <v>0</v>
      </c>
      <c r="AP22">
        <v>0.76859999999999995</v>
      </c>
      <c r="AQ22">
        <v>0</v>
      </c>
      <c r="AR22">
        <v>43.055999999999997</v>
      </c>
      <c r="AS22">
        <v>36.506751000000001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95.754192000000003</v>
      </c>
      <c r="BA22">
        <f t="shared" si="1"/>
        <v>2138.1630379999997</v>
      </c>
      <c r="BB22">
        <v>19</v>
      </c>
      <c r="BD22">
        <v>7.88</v>
      </c>
      <c r="BE22">
        <v>1.95</v>
      </c>
      <c r="BF22">
        <v>3.03</v>
      </c>
      <c r="BG22">
        <v>1.84</v>
      </c>
      <c r="BH22">
        <v>9.34</v>
      </c>
      <c r="BI22">
        <v>1.43</v>
      </c>
      <c r="BJ22">
        <v>1.39</v>
      </c>
      <c r="BK22">
        <v>1.88</v>
      </c>
      <c r="BL22">
        <v>2</v>
      </c>
      <c r="BM22">
        <v>0.23</v>
      </c>
      <c r="BN22">
        <v>3.57</v>
      </c>
      <c r="BO22">
        <v>3.78</v>
      </c>
      <c r="BP22">
        <v>0.25</v>
      </c>
      <c r="BQ22">
        <v>2.0099999999999998</v>
      </c>
      <c r="BR22">
        <v>2.1800000000000002</v>
      </c>
      <c r="BS22">
        <v>1.62</v>
      </c>
      <c r="BT22">
        <v>2.9693329999999998</v>
      </c>
      <c r="BU22">
        <v>1.341844</v>
      </c>
      <c r="BV22">
        <v>2.3738440000000001</v>
      </c>
      <c r="BW22">
        <v>1.9429620000000001</v>
      </c>
      <c r="BX22">
        <v>1.959684</v>
      </c>
      <c r="BY22">
        <v>2.6836869999999999</v>
      </c>
      <c r="BZ22">
        <v>1.3275300000000001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5.313701</v>
      </c>
      <c r="CK22">
        <v>1.870228</v>
      </c>
      <c r="CL22">
        <v>1.938104</v>
      </c>
      <c r="CM22">
        <v>3.5116900000000002</v>
      </c>
      <c r="CN22">
        <v>3.542468</v>
      </c>
      <c r="CO22">
        <v>4.2938999999999998</v>
      </c>
      <c r="CP22">
        <v>2.086481</v>
      </c>
      <c r="CQ22">
        <v>3.542468</v>
      </c>
      <c r="CR22">
        <v>0.84606800000000004</v>
      </c>
      <c r="CS22">
        <v>1.3710979999999999</v>
      </c>
      <c r="CT22">
        <v>4.2252549999999998</v>
      </c>
      <c r="CU22">
        <v>0</v>
      </c>
      <c r="CV22">
        <v>0</v>
      </c>
      <c r="CW22">
        <v>4.2338469999999999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95.754192000000003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444.43110000000001</v>
      </c>
      <c r="L23">
        <v>442.20260000000002</v>
      </c>
      <c r="M23">
        <v>45.704900000000002</v>
      </c>
      <c r="N23">
        <v>122.43</v>
      </c>
      <c r="O23">
        <v>128.0694</v>
      </c>
      <c r="P23">
        <v>109.865746</v>
      </c>
      <c r="Q23">
        <v>0</v>
      </c>
      <c r="R23">
        <v>44.326064000000002</v>
      </c>
      <c r="S23">
        <v>18.089500000000001</v>
      </c>
      <c r="T23">
        <v>0</v>
      </c>
      <c r="U23">
        <v>275.625</v>
      </c>
      <c r="V23">
        <v>20.73</v>
      </c>
      <c r="W23">
        <v>40.128770000000003</v>
      </c>
      <c r="X23">
        <v>132.73374999999999</v>
      </c>
      <c r="Y23">
        <v>0</v>
      </c>
      <c r="Z23">
        <v>6.5537999999999998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9.1372370000000007</v>
      </c>
      <c r="AG23">
        <v>48.251828000000003</v>
      </c>
      <c r="AH23">
        <v>17.210975999999999</v>
      </c>
      <c r="AI23">
        <v>0</v>
      </c>
      <c r="AJ23">
        <v>0</v>
      </c>
      <c r="AK23">
        <v>65.426237999999998</v>
      </c>
      <c r="AL23">
        <v>36.021999999999998</v>
      </c>
      <c r="AM23">
        <v>18.108732</v>
      </c>
      <c r="AN23">
        <v>0.86402999999999996</v>
      </c>
      <c r="AO23">
        <v>0</v>
      </c>
      <c r="AP23">
        <v>0.76859999999999995</v>
      </c>
      <c r="AQ23">
        <v>0</v>
      </c>
      <c r="AR23">
        <v>43.055999999999997</v>
      </c>
      <c r="AS23">
        <v>37.412028999999997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96.267207999999997</v>
      </c>
      <c r="BA23">
        <f t="shared" si="1"/>
        <v>2218.4123079999999</v>
      </c>
      <c r="BB23">
        <v>20</v>
      </c>
      <c r="BD23">
        <v>7.88</v>
      </c>
      <c r="BE23">
        <v>1.95</v>
      </c>
      <c r="BF23">
        <v>3.03</v>
      </c>
      <c r="BG23">
        <v>1.84</v>
      </c>
      <c r="BH23">
        <v>9.34</v>
      </c>
      <c r="BI23">
        <v>1.43</v>
      </c>
      <c r="BJ23">
        <v>1.39</v>
      </c>
      <c r="BK23">
        <v>1.88</v>
      </c>
      <c r="BL23">
        <v>1.98</v>
      </c>
      <c r="BM23">
        <v>0.23</v>
      </c>
      <c r="BN23">
        <v>3.57</v>
      </c>
      <c r="BO23">
        <v>3.78</v>
      </c>
      <c r="BP23">
        <v>0.25</v>
      </c>
      <c r="BQ23">
        <v>2.0099999999999998</v>
      </c>
      <c r="BR23">
        <v>2.1800000000000002</v>
      </c>
      <c r="BS23">
        <v>1.62</v>
      </c>
      <c r="BT23">
        <v>2.9693329999999998</v>
      </c>
      <c r="BU23">
        <v>1.341844</v>
      </c>
      <c r="BV23">
        <v>2.3738440000000001</v>
      </c>
      <c r="BW23">
        <v>1.9429620000000001</v>
      </c>
      <c r="BX23">
        <v>1.959684</v>
      </c>
      <c r="BY23">
        <v>2.6836869999999999</v>
      </c>
      <c r="BZ23">
        <v>1.3275300000000001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5.313701</v>
      </c>
      <c r="CK23">
        <v>1.870228</v>
      </c>
      <c r="CL23">
        <v>1.938104</v>
      </c>
      <c r="CM23">
        <v>3.5116900000000002</v>
      </c>
      <c r="CN23">
        <v>3.542468</v>
      </c>
      <c r="CO23">
        <v>4.2938999999999998</v>
      </c>
      <c r="CP23">
        <v>2.086481</v>
      </c>
      <c r="CQ23">
        <v>3.542468</v>
      </c>
      <c r="CR23">
        <v>0.84606800000000004</v>
      </c>
      <c r="CS23">
        <v>1.3710979999999999</v>
      </c>
      <c r="CT23">
        <v>4.2252549999999998</v>
      </c>
      <c r="CU23">
        <v>0</v>
      </c>
      <c r="CV23">
        <v>0.53301600000000005</v>
      </c>
      <c r="CW23">
        <v>4.2338469999999999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96.267207999999997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444.43110000000001</v>
      </c>
      <c r="L24">
        <v>442.20260000000002</v>
      </c>
      <c r="M24">
        <v>45.704900000000002</v>
      </c>
      <c r="N24">
        <v>122.43</v>
      </c>
      <c r="O24">
        <v>128.0694</v>
      </c>
      <c r="P24">
        <v>109.865746</v>
      </c>
      <c r="Q24">
        <v>0</v>
      </c>
      <c r="R24">
        <v>44.326064000000002</v>
      </c>
      <c r="S24">
        <v>18.089500000000001</v>
      </c>
      <c r="T24">
        <v>0</v>
      </c>
      <c r="U24">
        <v>275.625</v>
      </c>
      <c r="V24">
        <v>20.73</v>
      </c>
      <c r="W24">
        <v>40.128770000000003</v>
      </c>
      <c r="X24">
        <v>132.73374999999999</v>
      </c>
      <c r="Y24">
        <v>0</v>
      </c>
      <c r="Z24">
        <v>6.5537999999999998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9.1372370000000007</v>
      </c>
      <c r="AG24">
        <v>48.251828000000003</v>
      </c>
      <c r="AH24">
        <v>43.027439999999999</v>
      </c>
      <c r="AI24">
        <v>0</v>
      </c>
      <c r="AJ24">
        <v>0</v>
      </c>
      <c r="AK24">
        <v>65.426237999999998</v>
      </c>
      <c r="AL24">
        <v>36.021999999999998</v>
      </c>
      <c r="AM24">
        <v>18.108732</v>
      </c>
      <c r="AN24">
        <v>0.86402999999999996</v>
      </c>
      <c r="AO24">
        <v>0</v>
      </c>
      <c r="AP24">
        <v>0.25619999999999998</v>
      </c>
      <c r="AQ24">
        <v>0</v>
      </c>
      <c r="AR24">
        <v>43.055999999999997</v>
      </c>
      <c r="AS24">
        <v>37.412028999999997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96.980810999999989</v>
      </c>
      <c r="BA24">
        <f t="shared" si="1"/>
        <v>2244.429975</v>
      </c>
      <c r="BB24">
        <v>21</v>
      </c>
      <c r="BD24">
        <v>7.88</v>
      </c>
      <c r="BE24">
        <v>1.95</v>
      </c>
      <c r="BF24">
        <v>3.03</v>
      </c>
      <c r="BG24">
        <v>1.84</v>
      </c>
      <c r="BH24">
        <v>9.34</v>
      </c>
      <c r="BI24">
        <v>1.42</v>
      </c>
      <c r="BJ24">
        <v>1.32</v>
      </c>
      <c r="BK24">
        <v>1.88</v>
      </c>
      <c r="BL24">
        <v>1.98</v>
      </c>
      <c r="BM24">
        <v>0.23</v>
      </c>
      <c r="BN24">
        <v>3.57</v>
      </c>
      <c r="BO24">
        <v>3.78</v>
      </c>
      <c r="BP24">
        <v>0.25</v>
      </c>
      <c r="BQ24">
        <v>2.0099999999999998</v>
      </c>
      <c r="BR24">
        <v>2.1800000000000002</v>
      </c>
      <c r="BS24">
        <v>1.62</v>
      </c>
      <c r="BT24">
        <v>2.9693329999999998</v>
      </c>
      <c r="BU24">
        <v>1.341844</v>
      </c>
      <c r="BV24">
        <v>2.3738440000000001</v>
      </c>
      <c r="BW24">
        <v>1.9429620000000001</v>
      </c>
      <c r="BX24">
        <v>1.959684</v>
      </c>
      <c r="BY24">
        <v>2.6836869999999999</v>
      </c>
      <c r="BZ24">
        <v>1.3275300000000001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5.313701</v>
      </c>
      <c r="CK24">
        <v>1.870228</v>
      </c>
      <c r="CL24">
        <v>1.938104</v>
      </c>
      <c r="CM24">
        <v>3.5116900000000002</v>
      </c>
      <c r="CN24">
        <v>3.542468</v>
      </c>
      <c r="CO24">
        <v>4.2938999999999998</v>
      </c>
      <c r="CP24">
        <v>2.086481</v>
      </c>
      <c r="CQ24">
        <v>3.542468</v>
      </c>
      <c r="CR24">
        <v>0.84606800000000004</v>
      </c>
      <c r="CS24">
        <v>1.3710979999999999</v>
      </c>
      <c r="CT24">
        <v>4.2252549999999998</v>
      </c>
      <c r="CU24">
        <v>0</v>
      </c>
      <c r="CV24">
        <v>1.326619</v>
      </c>
      <c r="CW24">
        <v>4.2338469999999999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96.980810999999989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444.43110000000001</v>
      </c>
      <c r="L25">
        <v>442.20260000000002</v>
      </c>
      <c r="M25">
        <v>44.3733</v>
      </c>
      <c r="N25">
        <v>120.23220000000001</v>
      </c>
      <c r="O25">
        <v>124.9851</v>
      </c>
      <c r="P25">
        <v>109.865746</v>
      </c>
      <c r="Q25">
        <v>0</v>
      </c>
      <c r="R25">
        <v>30.255832000000002</v>
      </c>
      <c r="S25">
        <v>18.089500000000001</v>
      </c>
      <c r="T25">
        <v>0</v>
      </c>
      <c r="U25">
        <v>275.625</v>
      </c>
      <c r="V25">
        <v>13.625400000000001</v>
      </c>
      <c r="W25">
        <v>27.504899999999999</v>
      </c>
      <c r="X25">
        <v>97.729200000000006</v>
      </c>
      <c r="Y25">
        <v>0</v>
      </c>
      <c r="Z25">
        <v>6.5537999999999998</v>
      </c>
      <c r="AA25">
        <v>0</v>
      </c>
      <c r="AB25">
        <v>0</v>
      </c>
      <c r="AC25">
        <v>11.155201999999999</v>
      </c>
      <c r="AD25">
        <v>0</v>
      </c>
      <c r="AE25">
        <v>0</v>
      </c>
      <c r="AF25">
        <v>9.1372370000000007</v>
      </c>
      <c r="AG25">
        <v>48.251828000000003</v>
      </c>
      <c r="AH25">
        <v>53.138888999999999</v>
      </c>
      <c r="AI25">
        <v>0</v>
      </c>
      <c r="AJ25">
        <v>0</v>
      </c>
      <c r="AK25">
        <v>65.426237999999998</v>
      </c>
      <c r="AL25">
        <v>36.021999999999998</v>
      </c>
      <c r="AM25">
        <v>18.108732</v>
      </c>
      <c r="AN25">
        <v>0.86402999999999996</v>
      </c>
      <c r="AO25">
        <v>0</v>
      </c>
      <c r="AP25">
        <v>0.25619999999999998</v>
      </c>
      <c r="AQ25">
        <v>0</v>
      </c>
      <c r="AR25">
        <v>43.055999999999997</v>
      </c>
      <c r="AS25">
        <v>37.412028999999997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98.639850999999993</v>
      </c>
      <c r="BA25">
        <f t="shared" si="1"/>
        <v>2191.9387139999994</v>
      </c>
      <c r="BB25">
        <v>22</v>
      </c>
      <c r="BD25">
        <v>7.88</v>
      </c>
      <c r="BE25">
        <v>1.95</v>
      </c>
      <c r="BF25">
        <v>3.03</v>
      </c>
      <c r="BG25">
        <v>1.84</v>
      </c>
      <c r="BH25">
        <v>9.34</v>
      </c>
      <c r="BI25">
        <v>1.33</v>
      </c>
      <c r="BJ25">
        <v>1.32</v>
      </c>
      <c r="BK25">
        <v>1.88</v>
      </c>
      <c r="BL25">
        <v>1.98</v>
      </c>
      <c r="BM25">
        <v>0.23</v>
      </c>
      <c r="BN25">
        <v>3.57</v>
      </c>
      <c r="BO25">
        <v>3.78</v>
      </c>
      <c r="BP25">
        <v>0.25</v>
      </c>
      <c r="BQ25">
        <v>2.0099999999999998</v>
      </c>
      <c r="BR25">
        <v>2.1800000000000002</v>
      </c>
      <c r="BS25">
        <v>1.62</v>
      </c>
      <c r="BT25">
        <v>2.9693329999999998</v>
      </c>
      <c r="BU25">
        <v>1.341844</v>
      </c>
      <c r="BV25">
        <v>2.3738440000000001</v>
      </c>
      <c r="BW25">
        <v>1.9429620000000001</v>
      </c>
      <c r="BX25">
        <v>1.959684</v>
      </c>
      <c r="BY25">
        <v>2.6836869999999999</v>
      </c>
      <c r="BZ25">
        <v>1.3275300000000001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5.313701</v>
      </c>
      <c r="CK25">
        <v>1.870228</v>
      </c>
      <c r="CL25">
        <v>1.938104</v>
      </c>
      <c r="CM25">
        <v>3.5116900000000002</v>
      </c>
      <c r="CN25">
        <v>3.542468</v>
      </c>
      <c r="CO25">
        <v>4.2938999999999998</v>
      </c>
      <c r="CP25">
        <v>2.086481</v>
      </c>
      <c r="CQ25">
        <v>3.542468</v>
      </c>
      <c r="CR25">
        <v>0.84606800000000004</v>
      </c>
      <c r="CS25">
        <v>1.3710979999999999</v>
      </c>
      <c r="CT25">
        <v>4.2252549999999998</v>
      </c>
      <c r="CU25">
        <v>1.4410750000000001</v>
      </c>
      <c r="CV25">
        <v>1.634584</v>
      </c>
      <c r="CW25">
        <v>4.2338469999999999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98.639850999999993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444.43110000000001</v>
      </c>
      <c r="L26">
        <v>442.20260000000002</v>
      </c>
      <c r="M26">
        <v>44.3733</v>
      </c>
      <c r="N26">
        <v>120.23220000000001</v>
      </c>
      <c r="O26">
        <v>124.9851</v>
      </c>
      <c r="P26">
        <v>109.865746</v>
      </c>
      <c r="Q26">
        <v>0</v>
      </c>
      <c r="R26">
        <v>29.3597</v>
      </c>
      <c r="S26">
        <v>18.089500000000001</v>
      </c>
      <c r="T26">
        <v>0</v>
      </c>
      <c r="U26">
        <v>275.625</v>
      </c>
      <c r="V26">
        <v>13.625400000000001</v>
      </c>
      <c r="W26">
        <v>27.504899999999999</v>
      </c>
      <c r="X26">
        <v>97.729200000000006</v>
      </c>
      <c r="Y26">
        <v>0</v>
      </c>
      <c r="Z26">
        <v>6.5537999999999998</v>
      </c>
      <c r="AA26">
        <v>14.04936</v>
      </c>
      <c r="AB26">
        <v>11.747007</v>
      </c>
      <c r="AC26">
        <v>11.155201999999999</v>
      </c>
      <c r="AD26">
        <v>0</v>
      </c>
      <c r="AE26">
        <v>0</v>
      </c>
      <c r="AF26">
        <v>9.1372370000000007</v>
      </c>
      <c r="AG26">
        <v>48.251828000000003</v>
      </c>
      <c r="AH26">
        <v>66.692532</v>
      </c>
      <c r="AI26">
        <v>0</v>
      </c>
      <c r="AJ26">
        <v>0</v>
      </c>
      <c r="AK26">
        <v>65.426237999999998</v>
      </c>
      <c r="AL26">
        <v>36.021999999999998</v>
      </c>
      <c r="AM26">
        <v>18.108732</v>
      </c>
      <c r="AN26">
        <v>0.86402999999999996</v>
      </c>
      <c r="AO26">
        <v>0</v>
      </c>
      <c r="AP26">
        <v>0.25619999999999998</v>
      </c>
      <c r="AQ26">
        <v>0</v>
      </c>
      <c r="AR26">
        <v>43.055999999999997</v>
      </c>
      <c r="AS26">
        <v>36.506751000000001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100.55549499999999</v>
      </c>
      <c r="BA26">
        <f t="shared" si="1"/>
        <v>2231.4029579999992</v>
      </c>
      <c r="BB26">
        <v>23</v>
      </c>
      <c r="BD26">
        <v>7.88</v>
      </c>
      <c r="BE26">
        <v>1.95</v>
      </c>
      <c r="BF26">
        <v>3.03</v>
      </c>
      <c r="BG26">
        <v>1.84</v>
      </c>
      <c r="BH26">
        <v>9.34</v>
      </c>
      <c r="BI26">
        <v>1.36</v>
      </c>
      <c r="BJ26">
        <v>1.35</v>
      </c>
      <c r="BK26">
        <v>1.88</v>
      </c>
      <c r="BL26">
        <v>1.98</v>
      </c>
      <c r="BM26">
        <v>0.23</v>
      </c>
      <c r="BN26">
        <v>3.57</v>
      </c>
      <c r="BO26">
        <v>3.78</v>
      </c>
      <c r="BP26">
        <v>0.25</v>
      </c>
      <c r="BQ26">
        <v>2.0099999999999998</v>
      </c>
      <c r="BR26">
        <v>2.1800000000000002</v>
      </c>
      <c r="BS26">
        <v>1.62</v>
      </c>
      <c r="BT26">
        <v>2.9693329999999998</v>
      </c>
      <c r="BU26">
        <v>1.341844</v>
      </c>
      <c r="BV26">
        <v>2.3738440000000001</v>
      </c>
      <c r="BW26">
        <v>1.9429620000000001</v>
      </c>
      <c r="BX26">
        <v>1.959684</v>
      </c>
      <c r="BY26">
        <v>2.6836869999999999</v>
      </c>
      <c r="BZ26">
        <v>1.3275300000000001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5.313701</v>
      </c>
      <c r="CK26">
        <v>1.870228</v>
      </c>
      <c r="CL26">
        <v>1.938104</v>
      </c>
      <c r="CM26">
        <v>3.5116900000000002</v>
      </c>
      <c r="CN26">
        <v>3.542468</v>
      </c>
      <c r="CO26">
        <v>4.2938999999999998</v>
      </c>
      <c r="CP26">
        <v>2.086481</v>
      </c>
      <c r="CQ26">
        <v>3.542468</v>
      </c>
      <c r="CR26">
        <v>0.84606800000000004</v>
      </c>
      <c r="CS26">
        <v>1.3710979999999999</v>
      </c>
      <c r="CT26">
        <v>4.2252549999999998</v>
      </c>
      <c r="CU26">
        <v>2.8821509999999999</v>
      </c>
      <c r="CV26">
        <v>2.0491519999999999</v>
      </c>
      <c r="CW26">
        <v>4.2338469999999999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100.55549499999999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444.43110000000001</v>
      </c>
      <c r="L27">
        <v>442.20260000000002</v>
      </c>
      <c r="M27">
        <v>44.3733</v>
      </c>
      <c r="N27">
        <v>120.23220000000001</v>
      </c>
      <c r="O27">
        <v>124.9851</v>
      </c>
      <c r="P27">
        <v>109.865746</v>
      </c>
      <c r="Q27">
        <v>0</v>
      </c>
      <c r="R27">
        <v>29.3597</v>
      </c>
      <c r="S27">
        <v>18.089500000000001</v>
      </c>
      <c r="T27">
        <v>0</v>
      </c>
      <c r="U27">
        <v>275.625</v>
      </c>
      <c r="V27">
        <v>13.625400000000001</v>
      </c>
      <c r="W27">
        <v>27.504899999999999</v>
      </c>
      <c r="X27">
        <v>97.729200000000006</v>
      </c>
      <c r="Y27">
        <v>0</v>
      </c>
      <c r="Z27">
        <v>13.1076</v>
      </c>
      <c r="AA27">
        <v>28.09872</v>
      </c>
      <c r="AB27">
        <v>15.349422000000001</v>
      </c>
      <c r="AC27">
        <v>11.155201999999999</v>
      </c>
      <c r="AD27">
        <v>10.001571999999999</v>
      </c>
      <c r="AE27">
        <v>18.910588000000001</v>
      </c>
      <c r="AF27">
        <v>9.1372370000000007</v>
      </c>
      <c r="AG27">
        <v>48.251828000000003</v>
      </c>
      <c r="AH27">
        <v>91.433310000000006</v>
      </c>
      <c r="AI27">
        <v>4.4021689999999998</v>
      </c>
      <c r="AJ27">
        <v>0</v>
      </c>
      <c r="AK27">
        <v>65.426237999999998</v>
      </c>
      <c r="AL27">
        <v>24.402000000000001</v>
      </c>
      <c r="AM27">
        <v>18.108732</v>
      </c>
      <c r="AN27">
        <v>0.86402999999999996</v>
      </c>
      <c r="AO27">
        <v>0</v>
      </c>
      <c r="AP27">
        <v>0.25619999999999998</v>
      </c>
      <c r="AQ27">
        <v>28.360315</v>
      </c>
      <c r="AR27">
        <v>43.055999999999997</v>
      </c>
      <c r="AS27">
        <v>36.506751000000001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101.32356299999999</v>
      </c>
      <c r="BA27">
        <f t="shared" si="1"/>
        <v>2331.1720229999992</v>
      </c>
      <c r="BB27">
        <v>24</v>
      </c>
      <c r="BD27">
        <v>7.88</v>
      </c>
      <c r="BE27">
        <v>1.95</v>
      </c>
      <c r="BF27">
        <v>3.03</v>
      </c>
      <c r="BG27">
        <v>1.84</v>
      </c>
      <c r="BH27">
        <v>9.34</v>
      </c>
      <c r="BI27">
        <v>1.37</v>
      </c>
      <c r="BJ27">
        <v>1.35</v>
      </c>
      <c r="BK27">
        <v>1.88</v>
      </c>
      <c r="BL27">
        <v>1.98</v>
      </c>
      <c r="BM27">
        <v>0.23</v>
      </c>
      <c r="BN27">
        <v>3.57</v>
      </c>
      <c r="BO27">
        <v>3.78</v>
      </c>
      <c r="BP27">
        <v>0.25</v>
      </c>
      <c r="BQ27">
        <v>2.0099999999999998</v>
      </c>
      <c r="BR27">
        <v>2.1800000000000002</v>
      </c>
      <c r="BS27">
        <v>1.62</v>
      </c>
      <c r="BT27">
        <v>2.9693329999999998</v>
      </c>
      <c r="BU27">
        <v>1.341844</v>
      </c>
      <c r="BV27">
        <v>2.3738440000000001</v>
      </c>
      <c r="BW27">
        <v>1.9429620000000001</v>
      </c>
      <c r="BX27">
        <v>1.959684</v>
      </c>
      <c r="BY27">
        <v>2.6836869999999999</v>
      </c>
      <c r="BZ27">
        <v>1.3275300000000001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5.313701</v>
      </c>
      <c r="CK27">
        <v>1.870228</v>
      </c>
      <c r="CL27">
        <v>1.938104</v>
      </c>
      <c r="CM27">
        <v>3.5116900000000002</v>
      </c>
      <c r="CN27">
        <v>3.542468</v>
      </c>
      <c r="CO27">
        <v>4.2938999999999998</v>
      </c>
      <c r="CP27">
        <v>2.086481</v>
      </c>
      <c r="CQ27">
        <v>3.542468</v>
      </c>
      <c r="CR27">
        <v>0.84606800000000004</v>
      </c>
      <c r="CS27">
        <v>1.3710979999999999</v>
      </c>
      <c r="CT27">
        <v>4.2252549999999998</v>
      </c>
      <c r="CU27">
        <v>2.8821509999999999</v>
      </c>
      <c r="CV27">
        <v>2.80722</v>
      </c>
      <c r="CW27">
        <v>4.2338469999999999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101.32356299999999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444.43110000000001</v>
      </c>
      <c r="L28">
        <v>442.20260000000002</v>
      </c>
      <c r="M28">
        <v>44.3733</v>
      </c>
      <c r="N28">
        <v>120.23220000000001</v>
      </c>
      <c r="O28">
        <v>124.9851</v>
      </c>
      <c r="P28">
        <v>109.865746</v>
      </c>
      <c r="Q28">
        <v>0</v>
      </c>
      <c r="R28">
        <v>29.3597</v>
      </c>
      <c r="S28">
        <v>18.089500000000001</v>
      </c>
      <c r="T28">
        <v>0</v>
      </c>
      <c r="U28">
        <v>275.625</v>
      </c>
      <c r="V28">
        <v>13.625400000000001</v>
      </c>
      <c r="W28">
        <v>27.504899999999999</v>
      </c>
      <c r="X28">
        <v>97.729200000000006</v>
      </c>
      <c r="Y28">
        <v>0</v>
      </c>
      <c r="Z28">
        <v>13.1076</v>
      </c>
      <c r="AA28">
        <v>42.14808</v>
      </c>
      <c r="AB28">
        <v>30.855471999999999</v>
      </c>
      <c r="AC28">
        <v>22.310403000000001</v>
      </c>
      <c r="AD28">
        <v>20.912378</v>
      </c>
      <c r="AE28">
        <v>37.951186</v>
      </c>
      <c r="AF28">
        <v>9.1372370000000007</v>
      </c>
      <c r="AG28">
        <v>48.251828000000003</v>
      </c>
      <c r="AH28">
        <v>129.08232000000001</v>
      </c>
      <c r="AI28">
        <v>19.076066000000001</v>
      </c>
      <c r="AJ28">
        <v>0</v>
      </c>
      <c r="AK28">
        <v>65.426237999999998</v>
      </c>
      <c r="AL28">
        <v>24.402000000000001</v>
      </c>
      <c r="AM28">
        <v>18.108732</v>
      </c>
      <c r="AN28">
        <v>0.86402999999999996</v>
      </c>
      <c r="AO28">
        <v>0</v>
      </c>
      <c r="AP28">
        <v>0.25619999999999998</v>
      </c>
      <c r="AQ28">
        <v>42.540472999999999</v>
      </c>
      <c r="AR28">
        <v>43.055999999999997</v>
      </c>
      <c r="AS28">
        <v>36.506751000000001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104.95219400000001</v>
      </c>
      <c r="BA28">
        <f t="shared" si="1"/>
        <v>2471.9657339999999</v>
      </c>
      <c r="BB28">
        <v>25</v>
      </c>
      <c r="BD28">
        <v>7.88</v>
      </c>
      <c r="BE28">
        <v>1.95</v>
      </c>
      <c r="BF28">
        <v>3.03</v>
      </c>
      <c r="BG28">
        <v>1.84</v>
      </c>
      <c r="BH28">
        <v>9.34</v>
      </c>
      <c r="BI28">
        <v>1.37</v>
      </c>
      <c r="BJ28">
        <v>1.35</v>
      </c>
      <c r="BK28">
        <v>1.88</v>
      </c>
      <c r="BL28">
        <v>1.98</v>
      </c>
      <c r="BM28">
        <v>0.23</v>
      </c>
      <c r="BN28">
        <v>3.57</v>
      </c>
      <c r="BO28">
        <v>3.78</v>
      </c>
      <c r="BP28">
        <v>0.25</v>
      </c>
      <c r="BQ28">
        <v>2.0099999999999998</v>
      </c>
      <c r="BR28">
        <v>2.1800000000000002</v>
      </c>
      <c r="BS28">
        <v>1.62</v>
      </c>
      <c r="BT28">
        <v>2.9693329999999998</v>
      </c>
      <c r="BU28">
        <v>1.341844</v>
      </c>
      <c r="BV28">
        <v>2.3738440000000001</v>
      </c>
      <c r="BW28">
        <v>1.9429620000000001</v>
      </c>
      <c r="BX28">
        <v>1.959684</v>
      </c>
      <c r="BY28">
        <v>2.6836869999999999</v>
      </c>
      <c r="BZ28">
        <v>1.3275300000000001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5.313701</v>
      </c>
      <c r="CK28">
        <v>1.870228</v>
      </c>
      <c r="CL28">
        <v>1.938104</v>
      </c>
      <c r="CM28">
        <v>3.5116900000000002</v>
      </c>
      <c r="CN28">
        <v>3.542468</v>
      </c>
      <c r="CO28">
        <v>4.2938999999999998</v>
      </c>
      <c r="CP28">
        <v>2.086481</v>
      </c>
      <c r="CQ28">
        <v>3.542468</v>
      </c>
      <c r="CR28">
        <v>0.84606800000000004</v>
      </c>
      <c r="CS28">
        <v>1.3710979999999999</v>
      </c>
      <c r="CT28">
        <v>4.2252549999999998</v>
      </c>
      <c r="CU28">
        <v>5.3499910000000002</v>
      </c>
      <c r="CV28">
        <v>3.9680110000000002</v>
      </c>
      <c r="CW28">
        <v>4.2338469999999999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104.95219400000001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444.43110000000001</v>
      </c>
      <c r="L29">
        <v>442.20260000000002</v>
      </c>
      <c r="M29">
        <v>34.463299999999997</v>
      </c>
      <c r="N29">
        <v>87.542199999999994</v>
      </c>
      <c r="O29">
        <v>93.445099999999996</v>
      </c>
      <c r="P29">
        <v>109.865746</v>
      </c>
      <c r="Q29">
        <v>0</v>
      </c>
      <c r="R29">
        <v>29.3597</v>
      </c>
      <c r="S29">
        <v>18.089500000000001</v>
      </c>
      <c r="T29">
        <v>0</v>
      </c>
      <c r="U29">
        <v>275.625</v>
      </c>
      <c r="V29">
        <v>13.625400000000001</v>
      </c>
      <c r="W29">
        <v>27.504899999999999</v>
      </c>
      <c r="X29">
        <v>97.729200000000006</v>
      </c>
      <c r="Y29">
        <v>0</v>
      </c>
      <c r="Z29">
        <v>13.1076</v>
      </c>
      <c r="AA29">
        <v>42.14808</v>
      </c>
      <c r="AB29">
        <v>46.424171999999999</v>
      </c>
      <c r="AC29">
        <v>33.499364999999997</v>
      </c>
      <c r="AD29">
        <v>20.912378</v>
      </c>
      <c r="AE29">
        <v>56.926780000000001</v>
      </c>
      <c r="AF29">
        <v>18.274474000000001</v>
      </c>
      <c r="AG29">
        <v>48.251828000000003</v>
      </c>
      <c r="AH29">
        <v>132.84722099999999</v>
      </c>
      <c r="AI29">
        <v>19.076066000000001</v>
      </c>
      <c r="AJ29">
        <v>0</v>
      </c>
      <c r="AK29">
        <v>65.426237999999998</v>
      </c>
      <c r="AL29">
        <v>24.402000000000001</v>
      </c>
      <c r="AM29">
        <v>18.108732</v>
      </c>
      <c r="AN29">
        <v>0.86402999999999996</v>
      </c>
      <c r="AO29">
        <v>0</v>
      </c>
      <c r="AP29">
        <v>0.25619999999999998</v>
      </c>
      <c r="AQ29">
        <v>56.72063</v>
      </c>
      <c r="AR29">
        <v>43.055999999999997</v>
      </c>
      <c r="AS29">
        <v>36.506751000000001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106.85397300000001</v>
      </c>
      <c r="BA29">
        <f t="shared" si="1"/>
        <v>2472.5430639999995</v>
      </c>
      <c r="BB29">
        <v>26</v>
      </c>
      <c r="BD29">
        <v>7.88</v>
      </c>
      <c r="BE29">
        <v>1.95</v>
      </c>
      <c r="BF29">
        <v>3.03</v>
      </c>
      <c r="BG29">
        <v>1.84</v>
      </c>
      <c r="BH29">
        <v>9.34</v>
      </c>
      <c r="BI29">
        <v>1.37</v>
      </c>
      <c r="BJ29">
        <v>1.35</v>
      </c>
      <c r="BK29">
        <v>1.88</v>
      </c>
      <c r="BL29">
        <v>1.98</v>
      </c>
      <c r="BM29">
        <v>0.23</v>
      </c>
      <c r="BN29">
        <v>3.57</v>
      </c>
      <c r="BO29">
        <v>3.78</v>
      </c>
      <c r="BP29">
        <v>0.25</v>
      </c>
      <c r="BQ29">
        <v>2.0099999999999998</v>
      </c>
      <c r="BR29">
        <v>2.1800000000000002</v>
      </c>
      <c r="BS29">
        <v>1.62</v>
      </c>
      <c r="BT29">
        <v>2.9693329999999998</v>
      </c>
      <c r="BU29">
        <v>1.341844</v>
      </c>
      <c r="BV29">
        <v>2.3738440000000001</v>
      </c>
      <c r="BW29">
        <v>1.9429620000000001</v>
      </c>
      <c r="BX29">
        <v>1.959684</v>
      </c>
      <c r="BY29">
        <v>2.6836869999999999</v>
      </c>
      <c r="BZ29">
        <v>1.3275300000000001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5.313701</v>
      </c>
      <c r="CK29">
        <v>1.870228</v>
      </c>
      <c r="CL29">
        <v>1.938104</v>
      </c>
      <c r="CM29">
        <v>3.5116900000000002</v>
      </c>
      <c r="CN29">
        <v>3.542468</v>
      </c>
      <c r="CO29">
        <v>4.2938999999999998</v>
      </c>
      <c r="CP29">
        <v>2.086481</v>
      </c>
      <c r="CQ29">
        <v>3.542468</v>
      </c>
      <c r="CR29">
        <v>0.84606800000000004</v>
      </c>
      <c r="CS29">
        <v>1.3710979999999999</v>
      </c>
      <c r="CT29">
        <v>4.2252549999999998</v>
      </c>
      <c r="CU29">
        <v>7.1333219999999997</v>
      </c>
      <c r="CV29">
        <v>4.0864589999999996</v>
      </c>
      <c r="CW29">
        <v>4.2338469999999999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106.85397300000001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444.43110000000001</v>
      </c>
      <c r="L30">
        <v>442.20260000000002</v>
      </c>
      <c r="M30">
        <v>34.463299999999997</v>
      </c>
      <c r="N30">
        <v>87.542199999999994</v>
      </c>
      <c r="O30">
        <v>93.445099999999996</v>
      </c>
      <c r="P30">
        <v>109.865746</v>
      </c>
      <c r="Q30">
        <v>0</v>
      </c>
      <c r="R30">
        <v>29.3597</v>
      </c>
      <c r="S30">
        <v>18.089500000000001</v>
      </c>
      <c r="T30">
        <v>0</v>
      </c>
      <c r="U30">
        <v>275.625</v>
      </c>
      <c r="V30">
        <v>13.625400000000001</v>
      </c>
      <c r="W30">
        <v>27.504899999999999</v>
      </c>
      <c r="X30">
        <v>97.729200000000006</v>
      </c>
      <c r="Y30">
        <v>0</v>
      </c>
      <c r="Z30">
        <v>13.1076</v>
      </c>
      <c r="AA30">
        <v>42.14808</v>
      </c>
      <c r="AB30">
        <v>46.424171999999999</v>
      </c>
      <c r="AC30">
        <v>33.499364999999997</v>
      </c>
      <c r="AD30">
        <v>31.368566999999999</v>
      </c>
      <c r="AE30">
        <v>56.926780000000001</v>
      </c>
      <c r="AF30">
        <v>18.274474000000001</v>
      </c>
      <c r="AG30">
        <v>48.251828000000003</v>
      </c>
      <c r="AH30">
        <v>159.41666499999999</v>
      </c>
      <c r="AI30">
        <v>19.076066000000001</v>
      </c>
      <c r="AJ30">
        <v>0</v>
      </c>
      <c r="AK30">
        <v>65.426237999999998</v>
      </c>
      <c r="AL30">
        <v>24.402000000000001</v>
      </c>
      <c r="AM30">
        <v>18.108732</v>
      </c>
      <c r="AN30">
        <v>0.86402999999999996</v>
      </c>
      <c r="AO30">
        <v>0</v>
      </c>
      <c r="AP30">
        <v>0.25619999999999998</v>
      </c>
      <c r="AQ30">
        <v>56.72063</v>
      </c>
      <c r="AR30">
        <v>43.055999999999997</v>
      </c>
      <c r="AS30">
        <v>36.506751000000001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107.60019700000001</v>
      </c>
      <c r="BA30">
        <f t="shared" si="1"/>
        <v>2510.3149209999997</v>
      </c>
      <c r="BB30">
        <v>27</v>
      </c>
      <c r="BD30">
        <v>7.88</v>
      </c>
      <c r="BE30">
        <v>1.95</v>
      </c>
      <c r="BF30">
        <v>3.03</v>
      </c>
      <c r="BG30">
        <v>1.84</v>
      </c>
      <c r="BH30">
        <v>9.34</v>
      </c>
      <c r="BI30">
        <v>1.37</v>
      </c>
      <c r="BJ30">
        <v>1.35</v>
      </c>
      <c r="BK30">
        <v>1.88</v>
      </c>
      <c r="BL30">
        <v>1.98</v>
      </c>
      <c r="BM30">
        <v>0.23</v>
      </c>
      <c r="BN30">
        <v>3.57</v>
      </c>
      <c r="BO30">
        <v>3.78</v>
      </c>
      <c r="BP30">
        <v>0.25</v>
      </c>
      <c r="BQ30">
        <v>2.0099999999999998</v>
      </c>
      <c r="BR30">
        <v>2.1800000000000002</v>
      </c>
      <c r="BS30">
        <v>1.62</v>
      </c>
      <c r="BT30">
        <v>2.9693329999999998</v>
      </c>
      <c r="BU30">
        <v>1.341844</v>
      </c>
      <c r="BV30">
        <v>2.3738440000000001</v>
      </c>
      <c r="BW30">
        <v>1.9429620000000001</v>
      </c>
      <c r="BX30">
        <v>1.959684</v>
      </c>
      <c r="BY30">
        <v>2.6836869999999999</v>
      </c>
      <c r="BZ30">
        <v>1.3275300000000001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5.313701</v>
      </c>
      <c r="CK30">
        <v>1.870228</v>
      </c>
      <c r="CL30">
        <v>1.938104</v>
      </c>
      <c r="CM30">
        <v>3.5116900000000002</v>
      </c>
      <c r="CN30">
        <v>3.542468</v>
      </c>
      <c r="CO30">
        <v>4.2938999999999998</v>
      </c>
      <c r="CP30">
        <v>2.086481</v>
      </c>
      <c r="CQ30">
        <v>3.542468</v>
      </c>
      <c r="CR30">
        <v>0.84606800000000004</v>
      </c>
      <c r="CS30">
        <v>1.3710979999999999</v>
      </c>
      <c r="CT30">
        <v>4.2252549999999998</v>
      </c>
      <c r="CU30">
        <v>7.1333219999999997</v>
      </c>
      <c r="CV30">
        <v>4.8326830000000003</v>
      </c>
      <c r="CW30">
        <v>4.2338469999999999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107.60019700000001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437.80880000000002</v>
      </c>
      <c r="L31">
        <v>372.20260000000002</v>
      </c>
      <c r="M31">
        <v>34.782200000000003</v>
      </c>
      <c r="N31">
        <v>87.542199999999994</v>
      </c>
      <c r="O31">
        <v>93.445099999999996</v>
      </c>
      <c r="P31">
        <v>109.865746</v>
      </c>
      <c r="Q31">
        <v>0</v>
      </c>
      <c r="R31">
        <v>29.3597</v>
      </c>
      <c r="S31">
        <v>18.089500000000001</v>
      </c>
      <c r="T31">
        <v>0</v>
      </c>
      <c r="U31">
        <v>273.375</v>
      </c>
      <c r="V31">
        <v>13.625400000000001</v>
      </c>
      <c r="W31">
        <v>27.504899999999999</v>
      </c>
      <c r="X31">
        <v>97.729200000000006</v>
      </c>
      <c r="Y31">
        <v>0</v>
      </c>
      <c r="Z31">
        <v>13.1076</v>
      </c>
      <c r="AA31">
        <v>42.14808</v>
      </c>
      <c r="AB31">
        <v>46.424171999999999</v>
      </c>
      <c r="AC31">
        <v>33.499364999999997</v>
      </c>
      <c r="AD31">
        <v>31.368566999999999</v>
      </c>
      <c r="AE31">
        <v>56.926780000000001</v>
      </c>
      <c r="AF31">
        <v>18.274474000000001</v>
      </c>
      <c r="AG31">
        <v>48.251828000000003</v>
      </c>
      <c r="AH31">
        <v>159.41666499999999</v>
      </c>
      <c r="AI31">
        <v>19.076066000000001</v>
      </c>
      <c r="AJ31">
        <v>0</v>
      </c>
      <c r="AK31">
        <v>65.426237999999998</v>
      </c>
      <c r="AL31">
        <v>24.402000000000001</v>
      </c>
      <c r="AM31">
        <v>18.108732</v>
      </c>
      <c r="AN31">
        <v>0.86402999999999996</v>
      </c>
      <c r="AO31">
        <v>0</v>
      </c>
      <c r="AP31">
        <v>0.25619999999999998</v>
      </c>
      <c r="AQ31">
        <v>56.72063</v>
      </c>
      <c r="AR31">
        <v>43.055999999999997</v>
      </c>
      <c r="AS31">
        <v>37.412028999999997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107.564097</v>
      </c>
      <c r="BA31">
        <f t="shared" si="1"/>
        <v>2432.6306989999994</v>
      </c>
      <c r="BB31">
        <v>28</v>
      </c>
      <c r="BD31">
        <v>7.88</v>
      </c>
      <c r="BE31">
        <v>1.95</v>
      </c>
      <c r="BF31">
        <v>3.03</v>
      </c>
      <c r="BG31">
        <v>1.84</v>
      </c>
      <c r="BH31">
        <v>9.34</v>
      </c>
      <c r="BI31">
        <v>1.35</v>
      </c>
      <c r="BJ31">
        <v>1.32</v>
      </c>
      <c r="BK31">
        <v>1.88</v>
      </c>
      <c r="BL31">
        <v>1.98</v>
      </c>
      <c r="BM31">
        <v>0.23</v>
      </c>
      <c r="BN31">
        <v>3.57</v>
      </c>
      <c r="BO31">
        <v>3.78</v>
      </c>
      <c r="BP31">
        <v>0.25</v>
      </c>
      <c r="BQ31">
        <v>2.0099999999999998</v>
      </c>
      <c r="BR31">
        <v>2.1800000000000002</v>
      </c>
      <c r="BS31">
        <v>1.62</v>
      </c>
      <c r="BT31">
        <v>2.9693329999999998</v>
      </c>
      <c r="BU31">
        <v>1.341844</v>
      </c>
      <c r="BV31">
        <v>2.3738440000000001</v>
      </c>
      <c r="BW31">
        <v>1.9429620000000001</v>
      </c>
      <c r="BX31">
        <v>1.959684</v>
      </c>
      <c r="BY31">
        <v>2.6836869999999999</v>
      </c>
      <c r="BZ31">
        <v>1.3275300000000001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5.313701</v>
      </c>
      <c r="CK31">
        <v>1.870228</v>
      </c>
      <c r="CL31">
        <v>1.938104</v>
      </c>
      <c r="CM31">
        <v>3.5116900000000002</v>
      </c>
      <c r="CN31">
        <v>3.542468</v>
      </c>
      <c r="CO31">
        <v>4.2938999999999998</v>
      </c>
      <c r="CP31">
        <v>2.1003810000000001</v>
      </c>
      <c r="CQ31">
        <v>3.542468</v>
      </c>
      <c r="CR31">
        <v>0.84606800000000004</v>
      </c>
      <c r="CS31">
        <v>1.3710979999999999</v>
      </c>
      <c r="CT31">
        <v>4.2252549999999998</v>
      </c>
      <c r="CU31">
        <v>7.1333219999999997</v>
      </c>
      <c r="CV31">
        <v>4.8326830000000003</v>
      </c>
      <c r="CW31">
        <v>4.2338469999999999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107.564097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382.98307</v>
      </c>
      <c r="L32">
        <v>295.20260000000002</v>
      </c>
      <c r="M32">
        <v>34.782200000000003</v>
      </c>
      <c r="N32">
        <v>87.542199999999994</v>
      </c>
      <c r="O32">
        <v>93.445099999999996</v>
      </c>
      <c r="P32">
        <v>109.865746</v>
      </c>
      <c r="Q32">
        <v>0</v>
      </c>
      <c r="R32">
        <v>29.3597</v>
      </c>
      <c r="S32">
        <v>18.089500000000001</v>
      </c>
      <c r="T32">
        <v>0</v>
      </c>
      <c r="U32">
        <v>273.375</v>
      </c>
      <c r="V32">
        <v>13.625400000000001</v>
      </c>
      <c r="W32">
        <v>27.504899999999999</v>
      </c>
      <c r="X32">
        <v>97.729200000000006</v>
      </c>
      <c r="Y32">
        <v>0</v>
      </c>
      <c r="Z32">
        <v>13.1076</v>
      </c>
      <c r="AA32">
        <v>42.14808</v>
      </c>
      <c r="AB32">
        <v>46.424171999999999</v>
      </c>
      <c r="AC32">
        <v>33.499364999999997</v>
      </c>
      <c r="AD32">
        <v>31.368566999999999</v>
      </c>
      <c r="AE32">
        <v>56.926780000000001</v>
      </c>
      <c r="AF32">
        <v>18.274474000000001</v>
      </c>
      <c r="AG32">
        <v>48.251828000000003</v>
      </c>
      <c r="AH32">
        <v>159.41666499999999</v>
      </c>
      <c r="AI32">
        <v>19.076066000000001</v>
      </c>
      <c r="AJ32">
        <v>0</v>
      </c>
      <c r="AK32">
        <v>65.426237999999998</v>
      </c>
      <c r="AL32">
        <v>24.402000000000001</v>
      </c>
      <c r="AM32">
        <v>18.108732</v>
      </c>
      <c r="AN32">
        <v>0.86402999999999996</v>
      </c>
      <c r="AO32">
        <v>0</v>
      </c>
      <c r="AP32">
        <v>0.25619999999999998</v>
      </c>
      <c r="AQ32">
        <v>56.72063</v>
      </c>
      <c r="AR32">
        <v>43.055999999999997</v>
      </c>
      <c r="AS32">
        <v>37.412028999999997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105.78106</v>
      </c>
      <c r="BA32">
        <f t="shared" si="1"/>
        <v>2299.0219319999997</v>
      </c>
      <c r="BB32">
        <v>29</v>
      </c>
      <c r="BD32">
        <v>7.88</v>
      </c>
      <c r="BE32">
        <v>1.95</v>
      </c>
      <c r="BF32">
        <v>3.03</v>
      </c>
      <c r="BG32">
        <v>1.84</v>
      </c>
      <c r="BH32">
        <v>9.34</v>
      </c>
      <c r="BI32">
        <v>1.35</v>
      </c>
      <c r="BJ32">
        <v>1.32</v>
      </c>
      <c r="BK32">
        <v>1.88</v>
      </c>
      <c r="BL32">
        <v>1.98</v>
      </c>
      <c r="BM32">
        <v>0.23</v>
      </c>
      <c r="BN32">
        <v>3.57</v>
      </c>
      <c r="BO32">
        <v>3.78</v>
      </c>
      <c r="BP32">
        <v>0.25</v>
      </c>
      <c r="BQ32">
        <v>2.0099999999999998</v>
      </c>
      <c r="BR32">
        <v>2.1800000000000002</v>
      </c>
      <c r="BS32">
        <v>1.62</v>
      </c>
      <c r="BT32">
        <v>2.9693329999999998</v>
      </c>
      <c r="BU32">
        <v>1.341844</v>
      </c>
      <c r="BV32">
        <v>2.3738440000000001</v>
      </c>
      <c r="BW32">
        <v>1.9429620000000001</v>
      </c>
      <c r="BX32">
        <v>1.959684</v>
      </c>
      <c r="BY32">
        <v>2.6836869999999999</v>
      </c>
      <c r="BZ32">
        <v>1.3275300000000001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5.313701</v>
      </c>
      <c r="CK32">
        <v>1.870228</v>
      </c>
      <c r="CL32">
        <v>1.938104</v>
      </c>
      <c r="CM32">
        <v>3.5116900000000002</v>
      </c>
      <c r="CN32">
        <v>3.542468</v>
      </c>
      <c r="CO32">
        <v>4.2938999999999998</v>
      </c>
      <c r="CP32">
        <v>2.1006749999999998</v>
      </c>
      <c r="CQ32">
        <v>3.542468</v>
      </c>
      <c r="CR32">
        <v>0.84606800000000004</v>
      </c>
      <c r="CS32">
        <v>1.3710979999999999</v>
      </c>
      <c r="CT32">
        <v>4.2252549999999998</v>
      </c>
      <c r="CU32">
        <v>5.3499910000000002</v>
      </c>
      <c r="CV32">
        <v>4.8326830000000003</v>
      </c>
      <c r="CW32">
        <v>4.2338469999999999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105.78106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376.54154399999999</v>
      </c>
      <c r="L33">
        <v>265.20260000000002</v>
      </c>
      <c r="M33">
        <v>34.782200000000003</v>
      </c>
      <c r="N33">
        <v>87.542199999999994</v>
      </c>
      <c r="O33">
        <v>93.445099999999996</v>
      </c>
      <c r="P33">
        <v>109.865746</v>
      </c>
      <c r="Q33">
        <v>0</v>
      </c>
      <c r="R33">
        <v>29.3597</v>
      </c>
      <c r="S33">
        <v>18.089500000000001</v>
      </c>
      <c r="T33">
        <v>0</v>
      </c>
      <c r="U33">
        <v>273.375</v>
      </c>
      <c r="V33">
        <v>13.625400000000001</v>
      </c>
      <c r="W33">
        <v>27.504899999999999</v>
      </c>
      <c r="X33">
        <v>97.729200000000006</v>
      </c>
      <c r="Y33">
        <v>0</v>
      </c>
      <c r="Z33">
        <v>13.1076</v>
      </c>
      <c r="AA33">
        <v>42.14808</v>
      </c>
      <c r="AB33">
        <v>30.949448</v>
      </c>
      <c r="AC33">
        <v>33.499364999999997</v>
      </c>
      <c r="AD33">
        <v>20.912378</v>
      </c>
      <c r="AE33">
        <v>37.951186</v>
      </c>
      <c r="AF33">
        <v>9.1372370000000007</v>
      </c>
      <c r="AG33">
        <v>48.251828000000003</v>
      </c>
      <c r="AH33">
        <v>129.08232000000001</v>
      </c>
      <c r="AI33">
        <v>19.076066000000001</v>
      </c>
      <c r="AJ33">
        <v>0</v>
      </c>
      <c r="AK33">
        <v>65.426237999999998</v>
      </c>
      <c r="AL33">
        <v>24.402000000000001</v>
      </c>
      <c r="AM33">
        <v>18.108732</v>
      </c>
      <c r="AN33">
        <v>0.86402999999999996</v>
      </c>
      <c r="AO33">
        <v>0</v>
      </c>
      <c r="AP33">
        <v>0.25619999999999998</v>
      </c>
      <c r="AQ33">
        <v>56.72063</v>
      </c>
      <c r="AR33">
        <v>52.44</v>
      </c>
      <c r="AS33">
        <v>37.412028999999997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104.538107</v>
      </c>
      <c r="BA33">
        <f t="shared" si="1"/>
        <v>2186.3433639999994</v>
      </c>
      <c r="BB33">
        <v>30</v>
      </c>
      <c r="BD33">
        <v>7.88</v>
      </c>
      <c r="BE33">
        <v>1.95</v>
      </c>
      <c r="BF33">
        <v>3.03</v>
      </c>
      <c r="BG33">
        <v>1.84</v>
      </c>
      <c r="BH33">
        <v>9.34</v>
      </c>
      <c r="BI33">
        <v>1.35</v>
      </c>
      <c r="BJ33">
        <v>1.32</v>
      </c>
      <c r="BK33">
        <v>1.88</v>
      </c>
      <c r="BL33">
        <v>1.98</v>
      </c>
      <c r="BM33">
        <v>0.23</v>
      </c>
      <c r="BN33">
        <v>3.57</v>
      </c>
      <c r="BO33">
        <v>3.78</v>
      </c>
      <c r="BP33">
        <v>0.25</v>
      </c>
      <c r="BQ33">
        <v>2.0099999999999998</v>
      </c>
      <c r="BR33">
        <v>2.1800000000000002</v>
      </c>
      <c r="BS33">
        <v>1.62</v>
      </c>
      <c r="BT33">
        <v>2.9693329999999998</v>
      </c>
      <c r="BU33">
        <v>1.341844</v>
      </c>
      <c r="BV33">
        <v>2.3738440000000001</v>
      </c>
      <c r="BW33">
        <v>1.9429620000000001</v>
      </c>
      <c r="BX33">
        <v>1.959684</v>
      </c>
      <c r="BY33">
        <v>2.6836869999999999</v>
      </c>
      <c r="BZ33">
        <v>1.3275300000000001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5.313701</v>
      </c>
      <c r="CK33">
        <v>1.870228</v>
      </c>
      <c r="CL33">
        <v>1.938104</v>
      </c>
      <c r="CM33">
        <v>3.5116900000000002</v>
      </c>
      <c r="CN33">
        <v>3.542468</v>
      </c>
      <c r="CO33">
        <v>4.2938999999999998</v>
      </c>
      <c r="CP33">
        <v>2.1006749999999998</v>
      </c>
      <c r="CQ33">
        <v>3.542468</v>
      </c>
      <c r="CR33">
        <v>0.84606800000000004</v>
      </c>
      <c r="CS33">
        <v>1.3710979999999999</v>
      </c>
      <c r="CT33">
        <v>4.2252549999999998</v>
      </c>
      <c r="CU33">
        <v>4.9717099999999999</v>
      </c>
      <c r="CV33">
        <v>3.9680110000000002</v>
      </c>
      <c r="CW33">
        <v>4.2338469999999999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104.538107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366.74445800000001</v>
      </c>
      <c r="L34">
        <v>265.20260000000002</v>
      </c>
      <c r="M34">
        <v>34.782200000000003</v>
      </c>
      <c r="N34">
        <v>87.542199999999994</v>
      </c>
      <c r="O34">
        <v>93.445099999999996</v>
      </c>
      <c r="P34">
        <v>109.865746</v>
      </c>
      <c r="Q34">
        <v>0</v>
      </c>
      <c r="R34">
        <v>29.3597</v>
      </c>
      <c r="S34">
        <v>18.089500000000001</v>
      </c>
      <c r="T34">
        <v>0</v>
      </c>
      <c r="U34">
        <v>273.375</v>
      </c>
      <c r="V34">
        <v>13.625400000000001</v>
      </c>
      <c r="W34">
        <v>27.504899999999999</v>
      </c>
      <c r="X34">
        <v>97.729200000000006</v>
      </c>
      <c r="Y34">
        <v>0</v>
      </c>
      <c r="Z34">
        <v>13.1076</v>
      </c>
      <c r="AA34">
        <v>28.09872</v>
      </c>
      <c r="AB34">
        <v>30.949448</v>
      </c>
      <c r="AC34">
        <v>33.499364999999997</v>
      </c>
      <c r="AD34">
        <v>10.456189</v>
      </c>
      <c r="AE34">
        <v>18.910588000000001</v>
      </c>
      <c r="AF34">
        <v>9.1372370000000007</v>
      </c>
      <c r="AG34">
        <v>48.251828000000003</v>
      </c>
      <c r="AH34">
        <v>91.433310000000006</v>
      </c>
      <c r="AI34">
        <v>4.4021689999999998</v>
      </c>
      <c r="AJ34">
        <v>0</v>
      </c>
      <c r="AK34">
        <v>65.426237999999998</v>
      </c>
      <c r="AL34">
        <v>24.402000000000001</v>
      </c>
      <c r="AM34">
        <v>18.108732</v>
      </c>
      <c r="AN34">
        <v>0.86402999999999996</v>
      </c>
      <c r="AO34">
        <v>0</v>
      </c>
      <c r="AP34">
        <v>0.25619999999999998</v>
      </c>
      <c r="AQ34">
        <v>42.540472999999999</v>
      </c>
      <c r="AR34">
        <v>52.44</v>
      </c>
      <c r="AS34">
        <v>37.412028999999997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101.28775699999998</v>
      </c>
      <c r="BA34">
        <f t="shared" si="1"/>
        <v>2063.2467169999995</v>
      </c>
      <c r="BB34">
        <v>31</v>
      </c>
      <c r="BD34">
        <v>7.88</v>
      </c>
      <c r="BE34">
        <v>1.95</v>
      </c>
      <c r="BF34">
        <v>3.03</v>
      </c>
      <c r="BG34">
        <v>1.84</v>
      </c>
      <c r="BH34">
        <v>9.34</v>
      </c>
      <c r="BI34">
        <v>1.35</v>
      </c>
      <c r="BJ34">
        <v>1.32</v>
      </c>
      <c r="BK34">
        <v>1.88</v>
      </c>
      <c r="BL34">
        <v>1.98</v>
      </c>
      <c r="BM34">
        <v>0.23</v>
      </c>
      <c r="BN34">
        <v>3.57</v>
      </c>
      <c r="BO34">
        <v>3.78</v>
      </c>
      <c r="BP34">
        <v>0.25</v>
      </c>
      <c r="BQ34">
        <v>2.0099999999999998</v>
      </c>
      <c r="BR34">
        <v>2.1800000000000002</v>
      </c>
      <c r="BS34">
        <v>1.62</v>
      </c>
      <c r="BT34">
        <v>2.9693329999999998</v>
      </c>
      <c r="BU34">
        <v>1.341844</v>
      </c>
      <c r="BV34">
        <v>2.3738440000000001</v>
      </c>
      <c r="BW34">
        <v>1.9429620000000001</v>
      </c>
      <c r="BX34">
        <v>1.959684</v>
      </c>
      <c r="BY34">
        <v>2.6836869999999999</v>
      </c>
      <c r="BZ34">
        <v>1.3275300000000001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5.313701</v>
      </c>
      <c r="CK34">
        <v>1.870228</v>
      </c>
      <c r="CL34">
        <v>1.938104</v>
      </c>
      <c r="CM34">
        <v>3.5116900000000002</v>
      </c>
      <c r="CN34">
        <v>3.542468</v>
      </c>
      <c r="CO34">
        <v>4.2938999999999998</v>
      </c>
      <c r="CP34">
        <v>2.1006749999999998</v>
      </c>
      <c r="CQ34">
        <v>3.542468</v>
      </c>
      <c r="CR34">
        <v>0.84606800000000004</v>
      </c>
      <c r="CS34">
        <v>1.3710979999999999</v>
      </c>
      <c r="CT34">
        <v>4.2252549999999998</v>
      </c>
      <c r="CU34">
        <v>2.8821509999999999</v>
      </c>
      <c r="CV34">
        <v>2.80722</v>
      </c>
      <c r="CW34">
        <v>4.2338469999999999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101.28775699999998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389.39879999999999</v>
      </c>
      <c r="L35">
        <v>265.20260000000002</v>
      </c>
      <c r="M35">
        <v>34.782200000000003</v>
      </c>
      <c r="N35">
        <v>87.542199999999994</v>
      </c>
      <c r="O35">
        <v>93.445099999999996</v>
      </c>
      <c r="P35">
        <v>109.865746</v>
      </c>
      <c r="Q35">
        <v>0</v>
      </c>
      <c r="R35">
        <v>29.3597</v>
      </c>
      <c r="S35">
        <v>18.089500000000001</v>
      </c>
      <c r="T35">
        <v>0</v>
      </c>
      <c r="U35">
        <v>273.375</v>
      </c>
      <c r="V35">
        <v>13.625400000000001</v>
      </c>
      <c r="W35">
        <v>27.504899999999999</v>
      </c>
      <c r="X35">
        <v>97.729200000000006</v>
      </c>
      <c r="Y35">
        <v>0</v>
      </c>
      <c r="Z35">
        <v>13.1076</v>
      </c>
      <c r="AA35">
        <v>14.04936</v>
      </c>
      <c r="AB35">
        <v>30.949448</v>
      </c>
      <c r="AC35">
        <v>22.310403000000001</v>
      </c>
      <c r="AD35">
        <v>0</v>
      </c>
      <c r="AE35">
        <v>0</v>
      </c>
      <c r="AF35">
        <v>0</v>
      </c>
      <c r="AG35">
        <v>48.251828000000003</v>
      </c>
      <c r="AH35">
        <v>64.541160000000005</v>
      </c>
      <c r="AI35">
        <v>0</v>
      </c>
      <c r="AJ35">
        <v>0</v>
      </c>
      <c r="AK35">
        <v>65.426237999999998</v>
      </c>
      <c r="AL35">
        <v>24.402000000000001</v>
      </c>
      <c r="AM35">
        <v>18.108732</v>
      </c>
      <c r="AN35">
        <v>0.86402999999999996</v>
      </c>
      <c r="AO35">
        <v>0</v>
      </c>
      <c r="AP35">
        <v>0.89670000000000005</v>
      </c>
      <c r="AQ35">
        <v>28.360315</v>
      </c>
      <c r="AR35">
        <v>52.44</v>
      </c>
      <c r="AS35">
        <v>37.412028999999997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100.55046499999999</v>
      </c>
      <c r="BA35">
        <f t="shared" si="1"/>
        <v>1976.5874539999998</v>
      </c>
      <c r="BB35">
        <v>32</v>
      </c>
      <c r="BD35">
        <v>7.88</v>
      </c>
      <c r="BE35">
        <v>1.95</v>
      </c>
      <c r="BF35">
        <v>3.03</v>
      </c>
      <c r="BG35">
        <v>1.84</v>
      </c>
      <c r="BH35">
        <v>9.34</v>
      </c>
      <c r="BI35">
        <v>1.35</v>
      </c>
      <c r="BJ35">
        <v>1.4</v>
      </c>
      <c r="BK35">
        <v>1.88</v>
      </c>
      <c r="BL35">
        <v>1.98</v>
      </c>
      <c r="BM35">
        <v>0.23</v>
      </c>
      <c r="BN35">
        <v>3.57</v>
      </c>
      <c r="BO35">
        <v>3.78</v>
      </c>
      <c r="BP35">
        <v>0.25</v>
      </c>
      <c r="BQ35">
        <v>2.0099999999999998</v>
      </c>
      <c r="BR35">
        <v>2.1800000000000002</v>
      </c>
      <c r="BS35">
        <v>1.62</v>
      </c>
      <c r="BT35">
        <v>2.9693329999999998</v>
      </c>
      <c r="BU35">
        <v>1.341844</v>
      </c>
      <c r="BV35">
        <v>2.3738440000000001</v>
      </c>
      <c r="BW35">
        <v>1.9429620000000001</v>
      </c>
      <c r="BX35">
        <v>1.959684</v>
      </c>
      <c r="BY35">
        <v>2.6836869999999999</v>
      </c>
      <c r="BZ35">
        <v>1.3275300000000001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5.313701</v>
      </c>
      <c r="CK35">
        <v>1.870228</v>
      </c>
      <c r="CL35">
        <v>1.938104</v>
      </c>
      <c r="CM35">
        <v>3.5116900000000002</v>
      </c>
      <c r="CN35">
        <v>3.542468</v>
      </c>
      <c r="CO35">
        <v>4.2938999999999998</v>
      </c>
      <c r="CP35">
        <v>2.1006749999999998</v>
      </c>
      <c r="CQ35">
        <v>3.542468</v>
      </c>
      <c r="CR35">
        <v>0.84606800000000004</v>
      </c>
      <c r="CS35">
        <v>1.3710979999999999</v>
      </c>
      <c r="CT35">
        <v>4.2252549999999998</v>
      </c>
      <c r="CU35">
        <v>2.8821509999999999</v>
      </c>
      <c r="CV35">
        <v>1.9899279999999999</v>
      </c>
      <c r="CW35">
        <v>4.2338469999999999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100.55046499999999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399.39879999999999</v>
      </c>
      <c r="L36">
        <v>265.20260000000002</v>
      </c>
      <c r="M36">
        <v>34.782200000000003</v>
      </c>
      <c r="N36">
        <v>87.542199999999994</v>
      </c>
      <c r="O36">
        <v>93.445099999999996</v>
      </c>
      <c r="P36">
        <v>109.865746</v>
      </c>
      <c r="Q36">
        <v>0</v>
      </c>
      <c r="R36">
        <v>29.3597</v>
      </c>
      <c r="S36">
        <v>18.089500000000001</v>
      </c>
      <c r="T36">
        <v>0</v>
      </c>
      <c r="U36">
        <v>273.375</v>
      </c>
      <c r="V36">
        <v>13.625400000000001</v>
      </c>
      <c r="W36">
        <v>27.504899999999999</v>
      </c>
      <c r="X36">
        <v>97.729200000000006</v>
      </c>
      <c r="Y36">
        <v>0</v>
      </c>
      <c r="Z36">
        <v>13.1076</v>
      </c>
      <c r="AA36">
        <v>0</v>
      </c>
      <c r="AB36">
        <v>30.949448</v>
      </c>
      <c r="AC36">
        <v>22.310403000000001</v>
      </c>
      <c r="AD36">
        <v>0</v>
      </c>
      <c r="AE36">
        <v>0</v>
      </c>
      <c r="AF36">
        <v>0</v>
      </c>
      <c r="AG36">
        <v>48.251828000000003</v>
      </c>
      <c r="AH36">
        <v>43.027439999999999</v>
      </c>
      <c r="AI36">
        <v>0</v>
      </c>
      <c r="AJ36">
        <v>0</v>
      </c>
      <c r="AK36">
        <v>65.426237999999998</v>
      </c>
      <c r="AL36">
        <v>24.402000000000001</v>
      </c>
      <c r="AM36">
        <v>18.108732</v>
      </c>
      <c r="AN36">
        <v>0.86402999999999996</v>
      </c>
      <c r="AO36">
        <v>0</v>
      </c>
      <c r="AP36">
        <v>0.89670000000000005</v>
      </c>
      <c r="AQ36">
        <v>13.649349000000001</v>
      </c>
      <c r="AR36">
        <v>43.055999999999997</v>
      </c>
      <c r="AS36">
        <v>37.412028999999997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98.466079999999977</v>
      </c>
      <c r="BA36">
        <f t="shared" si="1"/>
        <v>1924.8450229999999</v>
      </c>
      <c r="BB36">
        <v>33</v>
      </c>
      <c r="BD36">
        <v>7.88</v>
      </c>
      <c r="BE36">
        <v>1.95</v>
      </c>
      <c r="BF36">
        <v>3.03</v>
      </c>
      <c r="BG36">
        <v>1.84</v>
      </c>
      <c r="BH36">
        <v>9.34</v>
      </c>
      <c r="BI36">
        <v>1.35</v>
      </c>
      <c r="BJ36">
        <v>1.42</v>
      </c>
      <c r="BK36">
        <v>1.88</v>
      </c>
      <c r="BL36">
        <v>1.98</v>
      </c>
      <c r="BM36">
        <v>0.23</v>
      </c>
      <c r="BN36">
        <v>3.57</v>
      </c>
      <c r="BO36">
        <v>3.78</v>
      </c>
      <c r="BP36">
        <v>0.25</v>
      </c>
      <c r="BQ36">
        <v>2.0099999999999998</v>
      </c>
      <c r="BR36">
        <v>2.1800000000000002</v>
      </c>
      <c r="BS36">
        <v>1.62</v>
      </c>
      <c r="BT36">
        <v>2.9693329999999998</v>
      </c>
      <c r="BU36">
        <v>1.341844</v>
      </c>
      <c r="BV36">
        <v>2.3738440000000001</v>
      </c>
      <c r="BW36">
        <v>1.9429620000000001</v>
      </c>
      <c r="BX36">
        <v>1.959684</v>
      </c>
      <c r="BY36">
        <v>2.6836869999999999</v>
      </c>
      <c r="BZ36">
        <v>1.3275300000000001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5.313701</v>
      </c>
      <c r="CK36">
        <v>1.870228</v>
      </c>
      <c r="CL36">
        <v>1.938104</v>
      </c>
      <c r="CM36">
        <v>3.5116900000000002</v>
      </c>
      <c r="CN36">
        <v>3.542468</v>
      </c>
      <c r="CO36">
        <v>4.2938999999999998</v>
      </c>
      <c r="CP36">
        <v>2.1006749999999998</v>
      </c>
      <c r="CQ36">
        <v>3.542468</v>
      </c>
      <c r="CR36">
        <v>0.84606800000000004</v>
      </c>
      <c r="CS36">
        <v>1.3710979999999999</v>
      </c>
      <c r="CT36">
        <v>4.2252549999999998</v>
      </c>
      <c r="CU36">
        <v>1.4410750000000001</v>
      </c>
      <c r="CV36">
        <v>1.326619</v>
      </c>
      <c r="CW36">
        <v>4.2338469999999999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98.466079999999977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373.152355</v>
      </c>
      <c r="L37">
        <v>265.20260000000002</v>
      </c>
      <c r="M37">
        <v>34.782200000000003</v>
      </c>
      <c r="N37">
        <v>87.542199999999994</v>
      </c>
      <c r="O37">
        <v>93.445099999999996</v>
      </c>
      <c r="P37">
        <v>109.865746</v>
      </c>
      <c r="Q37">
        <v>0</v>
      </c>
      <c r="R37">
        <v>29.3597</v>
      </c>
      <c r="S37">
        <v>14.524392000000001</v>
      </c>
      <c r="T37">
        <v>0</v>
      </c>
      <c r="U37">
        <v>273.375</v>
      </c>
      <c r="V37">
        <v>13.625400000000001</v>
      </c>
      <c r="W37">
        <v>27.504899999999999</v>
      </c>
      <c r="X37">
        <v>97.729200000000006</v>
      </c>
      <c r="Y37">
        <v>0</v>
      </c>
      <c r="Z37">
        <v>13.1076</v>
      </c>
      <c r="AA37">
        <v>0</v>
      </c>
      <c r="AB37">
        <v>30.542217999999998</v>
      </c>
      <c r="AC37">
        <v>22.310403000000001</v>
      </c>
      <c r="AD37">
        <v>0</v>
      </c>
      <c r="AE37">
        <v>0</v>
      </c>
      <c r="AF37">
        <v>0</v>
      </c>
      <c r="AG37">
        <v>48.251828000000003</v>
      </c>
      <c r="AH37">
        <v>17.210975999999999</v>
      </c>
      <c r="AI37">
        <v>0</v>
      </c>
      <c r="AJ37">
        <v>0</v>
      </c>
      <c r="AK37">
        <v>65.426237999999998</v>
      </c>
      <c r="AL37">
        <v>24.402000000000001</v>
      </c>
      <c r="AM37">
        <v>18.108732</v>
      </c>
      <c r="AN37">
        <v>0.86402999999999996</v>
      </c>
      <c r="AO37">
        <v>0</v>
      </c>
      <c r="AP37">
        <v>0.89670000000000005</v>
      </c>
      <c r="AQ37">
        <v>13.649349000000001</v>
      </c>
      <c r="AR37">
        <v>43.055999999999997</v>
      </c>
      <c r="AS37">
        <v>36.506751000000001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96.231401999999989</v>
      </c>
      <c r="BA37">
        <f t="shared" si="1"/>
        <v>1865.6698199999996</v>
      </c>
      <c r="BB37">
        <v>34</v>
      </c>
      <c r="BD37">
        <v>7.88</v>
      </c>
      <c r="BE37">
        <v>1.95</v>
      </c>
      <c r="BF37">
        <v>3.03</v>
      </c>
      <c r="BG37">
        <v>1.84</v>
      </c>
      <c r="BH37">
        <v>9.34</v>
      </c>
      <c r="BI37">
        <v>1.35</v>
      </c>
      <c r="BJ37">
        <v>1.42</v>
      </c>
      <c r="BK37">
        <v>1.88</v>
      </c>
      <c r="BL37">
        <v>1.98</v>
      </c>
      <c r="BM37">
        <v>0.23</v>
      </c>
      <c r="BN37">
        <v>3.57</v>
      </c>
      <c r="BO37">
        <v>3.78</v>
      </c>
      <c r="BP37">
        <v>0.25</v>
      </c>
      <c r="BQ37">
        <v>2.0099999999999998</v>
      </c>
      <c r="BR37">
        <v>2.1800000000000002</v>
      </c>
      <c r="BS37">
        <v>1.62</v>
      </c>
      <c r="BT37">
        <v>2.9693329999999998</v>
      </c>
      <c r="BU37">
        <v>1.341844</v>
      </c>
      <c r="BV37">
        <v>2.3738440000000001</v>
      </c>
      <c r="BW37">
        <v>1.9429620000000001</v>
      </c>
      <c r="BX37">
        <v>1.959684</v>
      </c>
      <c r="BY37">
        <v>2.6836869999999999</v>
      </c>
      <c r="BZ37">
        <v>1.3275300000000001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5.313701</v>
      </c>
      <c r="CK37">
        <v>1.870228</v>
      </c>
      <c r="CL37">
        <v>1.938104</v>
      </c>
      <c r="CM37">
        <v>3.5116900000000002</v>
      </c>
      <c r="CN37">
        <v>3.542468</v>
      </c>
      <c r="CO37">
        <v>4.2938999999999998</v>
      </c>
      <c r="CP37">
        <v>2.1006749999999998</v>
      </c>
      <c r="CQ37">
        <v>3.542468</v>
      </c>
      <c r="CR37">
        <v>0.84606800000000004</v>
      </c>
      <c r="CS37">
        <v>1.3710979999999999</v>
      </c>
      <c r="CT37">
        <v>4.2252549999999998</v>
      </c>
      <c r="CU37">
        <v>0</v>
      </c>
      <c r="CV37">
        <v>0.53301600000000005</v>
      </c>
      <c r="CW37">
        <v>4.2338469999999999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96.231401999999989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366.87736999999998</v>
      </c>
      <c r="L38">
        <v>265.20260000000002</v>
      </c>
      <c r="M38">
        <v>34.782200000000003</v>
      </c>
      <c r="N38">
        <v>87.542199999999994</v>
      </c>
      <c r="O38">
        <v>93.445099999999996</v>
      </c>
      <c r="P38">
        <v>109.865746</v>
      </c>
      <c r="Q38">
        <v>0</v>
      </c>
      <c r="R38">
        <v>29.3597</v>
      </c>
      <c r="S38">
        <v>14.578697999999999</v>
      </c>
      <c r="T38">
        <v>0</v>
      </c>
      <c r="U38">
        <v>273.375</v>
      </c>
      <c r="V38">
        <v>13.625400000000001</v>
      </c>
      <c r="W38">
        <v>27.504899999999999</v>
      </c>
      <c r="X38">
        <v>97.729200000000006</v>
      </c>
      <c r="Y38">
        <v>0</v>
      </c>
      <c r="Z38">
        <v>13.1076</v>
      </c>
      <c r="AA38">
        <v>0</v>
      </c>
      <c r="AB38">
        <v>30.542217999999998</v>
      </c>
      <c r="AC38">
        <v>22.163623999999999</v>
      </c>
      <c r="AD38">
        <v>0</v>
      </c>
      <c r="AE38">
        <v>0</v>
      </c>
      <c r="AF38">
        <v>0</v>
      </c>
      <c r="AG38">
        <v>48.251828000000003</v>
      </c>
      <c r="AH38">
        <v>0</v>
      </c>
      <c r="AI38">
        <v>0</v>
      </c>
      <c r="AJ38">
        <v>0</v>
      </c>
      <c r="AK38">
        <v>65.426237999999998</v>
      </c>
      <c r="AL38">
        <v>82.501999999999995</v>
      </c>
      <c r="AM38">
        <v>18.108732</v>
      </c>
      <c r="AN38">
        <v>0.86402999999999996</v>
      </c>
      <c r="AO38">
        <v>0</v>
      </c>
      <c r="AP38">
        <v>0.89670000000000005</v>
      </c>
      <c r="AQ38">
        <v>13.649349000000001</v>
      </c>
      <c r="AR38">
        <v>43.055999999999997</v>
      </c>
      <c r="AS38">
        <v>36.506751000000001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95.698385999999985</v>
      </c>
      <c r="BA38">
        <f t="shared" si="1"/>
        <v>1899.6583699999996</v>
      </c>
      <c r="BB38">
        <v>35</v>
      </c>
      <c r="BD38">
        <v>7.88</v>
      </c>
      <c r="BE38">
        <v>1.95</v>
      </c>
      <c r="BF38">
        <v>3.03</v>
      </c>
      <c r="BG38">
        <v>1.84</v>
      </c>
      <c r="BH38">
        <v>9.34</v>
      </c>
      <c r="BI38">
        <v>1.35</v>
      </c>
      <c r="BJ38">
        <v>1.42</v>
      </c>
      <c r="BK38">
        <v>1.88</v>
      </c>
      <c r="BL38">
        <v>1.98</v>
      </c>
      <c r="BM38">
        <v>0.23</v>
      </c>
      <c r="BN38">
        <v>3.57</v>
      </c>
      <c r="BO38">
        <v>3.78</v>
      </c>
      <c r="BP38">
        <v>0.25</v>
      </c>
      <c r="BQ38">
        <v>2.0099999999999998</v>
      </c>
      <c r="BR38">
        <v>2.1800000000000002</v>
      </c>
      <c r="BS38">
        <v>1.62</v>
      </c>
      <c r="BT38">
        <v>2.9693329999999998</v>
      </c>
      <c r="BU38">
        <v>1.341844</v>
      </c>
      <c r="BV38">
        <v>2.3738440000000001</v>
      </c>
      <c r="BW38">
        <v>1.9429620000000001</v>
      </c>
      <c r="BX38">
        <v>1.959684</v>
      </c>
      <c r="BY38">
        <v>2.6836869999999999</v>
      </c>
      <c r="BZ38">
        <v>1.3275300000000001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5.313701</v>
      </c>
      <c r="CK38">
        <v>1.870228</v>
      </c>
      <c r="CL38">
        <v>1.938104</v>
      </c>
      <c r="CM38">
        <v>3.5116900000000002</v>
      </c>
      <c r="CN38">
        <v>3.542468</v>
      </c>
      <c r="CO38">
        <v>4.2938999999999998</v>
      </c>
      <c r="CP38">
        <v>2.1006749999999998</v>
      </c>
      <c r="CQ38">
        <v>3.542468</v>
      </c>
      <c r="CR38">
        <v>0.84606800000000004</v>
      </c>
      <c r="CS38">
        <v>1.3710979999999999</v>
      </c>
      <c r="CT38">
        <v>4.2252549999999998</v>
      </c>
      <c r="CU38">
        <v>0</v>
      </c>
      <c r="CV38">
        <v>0</v>
      </c>
      <c r="CW38">
        <v>4.2338469999999999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95.698385999999985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376.94878499999999</v>
      </c>
      <c r="L39">
        <v>265.20260000000002</v>
      </c>
      <c r="M39">
        <v>34.782200000000003</v>
      </c>
      <c r="N39">
        <v>87.542199999999994</v>
      </c>
      <c r="O39">
        <v>93.445099999999996</v>
      </c>
      <c r="P39">
        <v>109.865746</v>
      </c>
      <c r="Q39">
        <v>0</v>
      </c>
      <c r="R39">
        <v>29.3597</v>
      </c>
      <c r="S39">
        <v>14.874555000000001</v>
      </c>
      <c r="T39">
        <v>0</v>
      </c>
      <c r="U39">
        <v>273.375</v>
      </c>
      <c r="V39">
        <v>13.625400000000001</v>
      </c>
      <c r="W39">
        <v>27.504899999999999</v>
      </c>
      <c r="X39">
        <v>97.729200000000006</v>
      </c>
      <c r="Y39">
        <v>0</v>
      </c>
      <c r="Z39">
        <v>6.5537999999999998</v>
      </c>
      <c r="AA39">
        <v>0</v>
      </c>
      <c r="AB39">
        <v>30.542217999999998</v>
      </c>
      <c r="AC39">
        <v>11.155201999999999</v>
      </c>
      <c r="AD39">
        <v>0</v>
      </c>
      <c r="AE39">
        <v>0</v>
      </c>
      <c r="AF39">
        <v>0</v>
      </c>
      <c r="AG39">
        <v>48.251828000000003</v>
      </c>
      <c r="AH39">
        <v>0</v>
      </c>
      <c r="AI39">
        <v>0</v>
      </c>
      <c r="AJ39">
        <v>0</v>
      </c>
      <c r="AK39">
        <v>65.426237999999998</v>
      </c>
      <c r="AL39">
        <v>82.501999999999995</v>
      </c>
      <c r="AM39">
        <v>18.108732</v>
      </c>
      <c r="AN39">
        <v>0.86402999999999996</v>
      </c>
      <c r="AO39">
        <v>0</v>
      </c>
      <c r="AP39">
        <v>0.89670000000000005</v>
      </c>
      <c r="AQ39">
        <v>13.649349000000001</v>
      </c>
      <c r="AR39">
        <v>43.055999999999997</v>
      </c>
      <c r="AS39">
        <v>36.506751000000001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95.739407999999997</v>
      </c>
      <c r="BA39">
        <f t="shared" si="1"/>
        <v>1892.504441999999</v>
      </c>
      <c r="BB39">
        <v>36</v>
      </c>
      <c r="BD39">
        <v>7.88</v>
      </c>
      <c r="BE39">
        <v>1.95</v>
      </c>
      <c r="BF39">
        <v>3.03</v>
      </c>
      <c r="BG39">
        <v>1.84</v>
      </c>
      <c r="BH39">
        <v>9.34</v>
      </c>
      <c r="BI39">
        <v>1.35</v>
      </c>
      <c r="BJ39">
        <v>1.42</v>
      </c>
      <c r="BK39">
        <v>1.88</v>
      </c>
      <c r="BL39">
        <v>2</v>
      </c>
      <c r="BM39">
        <v>0.23</v>
      </c>
      <c r="BN39">
        <v>3.57</v>
      </c>
      <c r="BO39">
        <v>3.78</v>
      </c>
      <c r="BP39">
        <v>0.25</v>
      </c>
      <c r="BQ39">
        <v>2.0099999999999998</v>
      </c>
      <c r="BR39">
        <v>2.1800000000000002</v>
      </c>
      <c r="BS39">
        <v>1.62</v>
      </c>
      <c r="BT39">
        <v>2.9693329999999998</v>
      </c>
      <c r="BU39">
        <v>1.341844</v>
      </c>
      <c r="BV39">
        <v>2.3948659999999999</v>
      </c>
      <c r="BW39">
        <v>1.9429620000000001</v>
      </c>
      <c r="BX39">
        <v>1.959684</v>
      </c>
      <c r="BY39">
        <v>2.6836869999999999</v>
      </c>
      <c r="BZ39">
        <v>1.3275300000000001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5.313701</v>
      </c>
      <c r="CK39">
        <v>1.870228</v>
      </c>
      <c r="CL39">
        <v>1.938104</v>
      </c>
      <c r="CM39">
        <v>3.5116900000000002</v>
      </c>
      <c r="CN39">
        <v>3.542468</v>
      </c>
      <c r="CO39">
        <v>4.2938999999999998</v>
      </c>
      <c r="CP39">
        <v>2.1006749999999998</v>
      </c>
      <c r="CQ39">
        <v>3.542468</v>
      </c>
      <c r="CR39">
        <v>0.84606800000000004</v>
      </c>
      <c r="CS39">
        <v>1.3710979999999999</v>
      </c>
      <c r="CT39">
        <v>4.2252549999999998</v>
      </c>
      <c r="CU39">
        <v>0</v>
      </c>
      <c r="CV39">
        <v>0</v>
      </c>
      <c r="CW39">
        <v>4.2338469999999999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95.739407999999997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376.94624099999999</v>
      </c>
      <c r="L40">
        <v>275.20260000000002</v>
      </c>
      <c r="M40">
        <v>34.782200000000003</v>
      </c>
      <c r="N40">
        <v>87.542199999999994</v>
      </c>
      <c r="O40">
        <v>93.445099999999996</v>
      </c>
      <c r="P40">
        <v>109.865746</v>
      </c>
      <c r="Q40">
        <v>0</v>
      </c>
      <c r="R40">
        <v>29.3597</v>
      </c>
      <c r="S40">
        <v>14.874555000000001</v>
      </c>
      <c r="T40">
        <v>0</v>
      </c>
      <c r="U40">
        <v>273.375</v>
      </c>
      <c r="V40">
        <v>13.625400000000001</v>
      </c>
      <c r="W40">
        <v>27.504899999999999</v>
      </c>
      <c r="X40">
        <v>97.729200000000006</v>
      </c>
      <c r="Y40">
        <v>0</v>
      </c>
      <c r="Z40">
        <v>6.5537999999999998</v>
      </c>
      <c r="AA40">
        <v>0</v>
      </c>
      <c r="AB40">
        <v>30.542217999999998</v>
      </c>
      <c r="AC40">
        <v>0</v>
      </c>
      <c r="AD40">
        <v>0</v>
      </c>
      <c r="AE40">
        <v>0</v>
      </c>
      <c r="AF40">
        <v>0</v>
      </c>
      <c r="AG40">
        <v>48.251828000000003</v>
      </c>
      <c r="AH40">
        <v>0</v>
      </c>
      <c r="AI40">
        <v>0</v>
      </c>
      <c r="AJ40">
        <v>0</v>
      </c>
      <c r="AK40">
        <v>65.426237999999998</v>
      </c>
      <c r="AL40">
        <v>82.501999999999995</v>
      </c>
      <c r="AM40">
        <v>18.108732</v>
      </c>
      <c r="AN40">
        <v>0.86402999999999996</v>
      </c>
      <c r="AO40">
        <v>0</v>
      </c>
      <c r="AP40">
        <v>0.89670000000000005</v>
      </c>
      <c r="AQ40">
        <v>13.649349000000001</v>
      </c>
      <c r="AR40">
        <v>43.055999999999997</v>
      </c>
      <c r="AS40">
        <v>36.506751000000001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95.739965999999995</v>
      </c>
      <c r="BA40">
        <f t="shared" si="1"/>
        <v>1891.3472539999993</v>
      </c>
      <c r="BB40">
        <v>37</v>
      </c>
      <c r="BD40">
        <v>7.88</v>
      </c>
      <c r="BE40">
        <v>1.95</v>
      </c>
      <c r="BF40">
        <v>3.03</v>
      </c>
      <c r="BG40">
        <v>1.84</v>
      </c>
      <c r="BH40">
        <v>9.34</v>
      </c>
      <c r="BI40">
        <v>1.35</v>
      </c>
      <c r="BJ40">
        <v>1.42</v>
      </c>
      <c r="BK40">
        <v>1.88</v>
      </c>
      <c r="BL40">
        <v>2</v>
      </c>
      <c r="BM40">
        <v>0.23</v>
      </c>
      <c r="BN40">
        <v>3.57</v>
      </c>
      <c r="BO40">
        <v>3.78</v>
      </c>
      <c r="BP40">
        <v>0.25</v>
      </c>
      <c r="BQ40">
        <v>2.0099999999999998</v>
      </c>
      <c r="BR40">
        <v>2.1800000000000002</v>
      </c>
      <c r="BS40">
        <v>1.62</v>
      </c>
      <c r="BT40">
        <v>2.9693329999999998</v>
      </c>
      <c r="BU40">
        <v>1.341844</v>
      </c>
      <c r="BV40">
        <v>2.3954240000000002</v>
      </c>
      <c r="BW40">
        <v>1.9429620000000001</v>
      </c>
      <c r="BX40">
        <v>1.959684</v>
      </c>
      <c r="BY40">
        <v>2.6836869999999999</v>
      </c>
      <c r="BZ40">
        <v>1.3275300000000001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5.313701</v>
      </c>
      <c r="CK40">
        <v>1.870228</v>
      </c>
      <c r="CL40">
        <v>1.938104</v>
      </c>
      <c r="CM40">
        <v>3.5116900000000002</v>
      </c>
      <c r="CN40">
        <v>3.542468</v>
      </c>
      <c r="CO40">
        <v>4.2938999999999998</v>
      </c>
      <c r="CP40">
        <v>2.1006749999999998</v>
      </c>
      <c r="CQ40">
        <v>3.542468</v>
      </c>
      <c r="CR40">
        <v>0.84606800000000004</v>
      </c>
      <c r="CS40">
        <v>1.3710979999999999</v>
      </c>
      <c r="CT40">
        <v>4.2252549999999998</v>
      </c>
      <c r="CU40">
        <v>0</v>
      </c>
      <c r="CV40">
        <v>0</v>
      </c>
      <c r="CW40">
        <v>4.2338469999999999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95.739965999999995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376.94878499999999</v>
      </c>
      <c r="L41">
        <v>315.20260000000002</v>
      </c>
      <c r="M41">
        <v>27.7822</v>
      </c>
      <c r="N41">
        <v>87.542199999999994</v>
      </c>
      <c r="O41">
        <v>93.445099999999996</v>
      </c>
      <c r="P41">
        <v>109.865746</v>
      </c>
      <c r="Q41">
        <v>0</v>
      </c>
      <c r="R41">
        <v>29.3597</v>
      </c>
      <c r="S41">
        <v>14.790908</v>
      </c>
      <c r="T41">
        <v>0</v>
      </c>
      <c r="U41">
        <v>273.375</v>
      </c>
      <c r="V41">
        <v>13.625400000000001</v>
      </c>
      <c r="W41">
        <v>27.504899999999999</v>
      </c>
      <c r="X41">
        <v>97.729200000000006</v>
      </c>
      <c r="Y41">
        <v>0</v>
      </c>
      <c r="Z41">
        <v>6.5537999999999998</v>
      </c>
      <c r="AA41">
        <v>0</v>
      </c>
      <c r="AB41">
        <v>15.349422000000001</v>
      </c>
      <c r="AC41">
        <v>0</v>
      </c>
      <c r="AD41">
        <v>0</v>
      </c>
      <c r="AE41">
        <v>0</v>
      </c>
      <c r="AF41">
        <v>0</v>
      </c>
      <c r="AG41">
        <v>48.251828000000003</v>
      </c>
      <c r="AH41">
        <v>0</v>
      </c>
      <c r="AI41">
        <v>0</v>
      </c>
      <c r="AJ41">
        <v>0</v>
      </c>
      <c r="AK41">
        <v>65.426237999999998</v>
      </c>
      <c r="AL41">
        <v>82.501999999999995</v>
      </c>
      <c r="AM41">
        <v>18.108732</v>
      </c>
      <c r="AN41">
        <v>0.86402999999999996</v>
      </c>
      <c r="AO41">
        <v>0</v>
      </c>
      <c r="AP41">
        <v>0.89670000000000005</v>
      </c>
      <c r="AQ41">
        <v>13.649349000000001</v>
      </c>
      <c r="AR41">
        <v>45.264000000000003</v>
      </c>
      <c r="AS41">
        <v>36.506751000000001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95.809965999999989</v>
      </c>
      <c r="BA41">
        <f t="shared" si="1"/>
        <v>1911.3513549999991</v>
      </c>
      <c r="BB41">
        <v>38</v>
      </c>
      <c r="BD41">
        <v>7.95</v>
      </c>
      <c r="BE41">
        <v>1.95</v>
      </c>
      <c r="BF41">
        <v>3.03</v>
      </c>
      <c r="BG41">
        <v>1.84</v>
      </c>
      <c r="BH41">
        <v>9.34</v>
      </c>
      <c r="BI41">
        <v>1.35</v>
      </c>
      <c r="BJ41">
        <v>1.42</v>
      </c>
      <c r="BK41">
        <v>1.88</v>
      </c>
      <c r="BL41">
        <v>2</v>
      </c>
      <c r="BM41">
        <v>0.23</v>
      </c>
      <c r="BN41">
        <v>3.57</v>
      </c>
      <c r="BO41">
        <v>3.78</v>
      </c>
      <c r="BP41">
        <v>0.25</v>
      </c>
      <c r="BQ41">
        <v>2.0099999999999998</v>
      </c>
      <c r="BR41">
        <v>2.1800000000000002</v>
      </c>
      <c r="BS41">
        <v>1.62</v>
      </c>
      <c r="BT41">
        <v>2.9693329999999998</v>
      </c>
      <c r="BU41">
        <v>1.341844</v>
      </c>
      <c r="BV41">
        <v>2.3954240000000002</v>
      </c>
      <c r="BW41">
        <v>1.9429620000000001</v>
      </c>
      <c r="BX41">
        <v>1.959684</v>
      </c>
      <c r="BY41">
        <v>2.6836869999999999</v>
      </c>
      <c r="BZ41">
        <v>1.3275300000000001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5.313701</v>
      </c>
      <c r="CK41">
        <v>1.870228</v>
      </c>
      <c r="CL41">
        <v>1.938104</v>
      </c>
      <c r="CM41">
        <v>3.5116900000000002</v>
      </c>
      <c r="CN41">
        <v>3.542468</v>
      </c>
      <c r="CO41">
        <v>4.2938999999999998</v>
      </c>
      <c r="CP41">
        <v>2.1006749999999998</v>
      </c>
      <c r="CQ41">
        <v>3.542468</v>
      </c>
      <c r="CR41">
        <v>0.84606800000000004</v>
      </c>
      <c r="CS41">
        <v>1.3710979999999999</v>
      </c>
      <c r="CT41">
        <v>4.2252549999999998</v>
      </c>
      <c r="CU41">
        <v>0</v>
      </c>
      <c r="CV41">
        <v>0</v>
      </c>
      <c r="CW41">
        <v>4.2338469999999999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95.809965999999989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376.94624099999999</v>
      </c>
      <c r="L42">
        <v>325.20260000000002</v>
      </c>
      <c r="M42">
        <v>27.7822</v>
      </c>
      <c r="N42">
        <v>87.542199999999994</v>
      </c>
      <c r="O42">
        <v>93.445099999999996</v>
      </c>
      <c r="P42">
        <v>109.865746</v>
      </c>
      <c r="Q42">
        <v>0</v>
      </c>
      <c r="R42">
        <v>29.3597</v>
      </c>
      <c r="S42">
        <v>14.790908</v>
      </c>
      <c r="T42">
        <v>0</v>
      </c>
      <c r="U42">
        <v>273.375</v>
      </c>
      <c r="V42">
        <v>13.625400000000001</v>
      </c>
      <c r="W42">
        <v>27.504899999999999</v>
      </c>
      <c r="X42">
        <v>97.729200000000006</v>
      </c>
      <c r="Y42">
        <v>0</v>
      </c>
      <c r="Z42">
        <v>6.5537999999999998</v>
      </c>
      <c r="AA42">
        <v>0</v>
      </c>
      <c r="AB42">
        <v>15.349422000000001</v>
      </c>
      <c r="AC42">
        <v>0</v>
      </c>
      <c r="AD42">
        <v>0</v>
      </c>
      <c r="AE42">
        <v>0</v>
      </c>
      <c r="AF42">
        <v>0</v>
      </c>
      <c r="AG42">
        <v>48.251828000000003</v>
      </c>
      <c r="AH42">
        <v>0</v>
      </c>
      <c r="AI42">
        <v>0</v>
      </c>
      <c r="AJ42">
        <v>0</v>
      </c>
      <c r="AK42">
        <v>65.426237999999998</v>
      </c>
      <c r="AL42">
        <v>82.501999999999995</v>
      </c>
      <c r="AM42">
        <v>18.108732</v>
      </c>
      <c r="AN42">
        <v>0.86402999999999996</v>
      </c>
      <c r="AO42">
        <v>0</v>
      </c>
      <c r="AP42">
        <v>0.89670000000000005</v>
      </c>
      <c r="AQ42">
        <v>13.649349000000001</v>
      </c>
      <c r="AR42">
        <v>45.264000000000003</v>
      </c>
      <c r="AS42">
        <v>36.506751000000001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95.759965999999991</v>
      </c>
      <c r="BA42">
        <f t="shared" si="1"/>
        <v>1921.2988109999992</v>
      </c>
      <c r="BB42">
        <v>39</v>
      </c>
      <c r="BD42">
        <v>7.95</v>
      </c>
      <c r="BE42">
        <v>1.95</v>
      </c>
      <c r="BF42">
        <v>3.03</v>
      </c>
      <c r="BG42">
        <v>1.84</v>
      </c>
      <c r="BH42">
        <v>9.34</v>
      </c>
      <c r="BI42">
        <v>1.37</v>
      </c>
      <c r="BJ42">
        <v>1.35</v>
      </c>
      <c r="BK42">
        <v>1.88</v>
      </c>
      <c r="BL42">
        <v>2</v>
      </c>
      <c r="BM42">
        <v>0.23</v>
      </c>
      <c r="BN42">
        <v>3.57</v>
      </c>
      <c r="BO42">
        <v>3.78</v>
      </c>
      <c r="BP42">
        <v>0.25</v>
      </c>
      <c r="BQ42">
        <v>2.0099999999999998</v>
      </c>
      <c r="BR42">
        <v>2.1800000000000002</v>
      </c>
      <c r="BS42">
        <v>1.62</v>
      </c>
      <c r="BT42">
        <v>2.9693329999999998</v>
      </c>
      <c r="BU42">
        <v>1.341844</v>
      </c>
      <c r="BV42">
        <v>2.3954240000000002</v>
      </c>
      <c r="BW42">
        <v>1.9429620000000001</v>
      </c>
      <c r="BX42">
        <v>1.959684</v>
      </c>
      <c r="BY42">
        <v>2.6836869999999999</v>
      </c>
      <c r="BZ42">
        <v>1.3275300000000001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5.313701</v>
      </c>
      <c r="CK42">
        <v>1.870228</v>
      </c>
      <c r="CL42">
        <v>1.938104</v>
      </c>
      <c r="CM42">
        <v>3.5116900000000002</v>
      </c>
      <c r="CN42">
        <v>3.542468</v>
      </c>
      <c r="CO42">
        <v>4.2938999999999998</v>
      </c>
      <c r="CP42">
        <v>2.1006749999999998</v>
      </c>
      <c r="CQ42">
        <v>3.542468</v>
      </c>
      <c r="CR42">
        <v>0.84606800000000004</v>
      </c>
      <c r="CS42">
        <v>1.3710979999999999</v>
      </c>
      <c r="CT42">
        <v>4.2252549999999998</v>
      </c>
      <c r="CU42">
        <v>0</v>
      </c>
      <c r="CV42">
        <v>0</v>
      </c>
      <c r="CW42">
        <v>4.2338469999999999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95.759965999999991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376.60119300000002</v>
      </c>
      <c r="L43">
        <v>325.20260000000002</v>
      </c>
      <c r="M43">
        <v>45.760697</v>
      </c>
      <c r="N43">
        <v>122.43</v>
      </c>
      <c r="O43">
        <v>128.0694</v>
      </c>
      <c r="P43">
        <v>109.865746</v>
      </c>
      <c r="Q43">
        <v>0</v>
      </c>
      <c r="R43">
        <v>29.3597</v>
      </c>
      <c r="S43">
        <v>14.778594999999999</v>
      </c>
      <c r="T43">
        <v>0</v>
      </c>
      <c r="U43">
        <v>273.375</v>
      </c>
      <c r="V43">
        <v>13.625400000000001</v>
      </c>
      <c r="W43">
        <v>27.504899999999999</v>
      </c>
      <c r="X43">
        <v>97.729200000000006</v>
      </c>
      <c r="Y43">
        <v>0</v>
      </c>
      <c r="Z43">
        <v>6.5537999999999998</v>
      </c>
      <c r="AA43">
        <v>0</v>
      </c>
      <c r="AB43">
        <v>15.349422000000001</v>
      </c>
      <c r="AC43">
        <v>0</v>
      </c>
      <c r="AD43">
        <v>0</v>
      </c>
      <c r="AE43">
        <v>0</v>
      </c>
      <c r="AF43">
        <v>0</v>
      </c>
      <c r="AG43">
        <v>48.251828000000003</v>
      </c>
      <c r="AH43">
        <v>0</v>
      </c>
      <c r="AI43">
        <v>0</v>
      </c>
      <c r="AJ43">
        <v>0</v>
      </c>
      <c r="AK43">
        <v>65.426237999999998</v>
      </c>
      <c r="AL43">
        <v>47.642000000000003</v>
      </c>
      <c r="AM43">
        <v>18.108732</v>
      </c>
      <c r="AN43">
        <v>0.86402999999999996</v>
      </c>
      <c r="AO43">
        <v>0</v>
      </c>
      <c r="AP43">
        <v>0.89670000000000005</v>
      </c>
      <c r="AQ43">
        <v>13.649349000000001</v>
      </c>
      <c r="AR43">
        <v>47.472000000000001</v>
      </c>
      <c r="AS43">
        <v>36.506751000000001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95.719965999999985</v>
      </c>
      <c r="BA43">
        <f t="shared" si="1"/>
        <v>1975.7400469999993</v>
      </c>
      <c r="BB43">
        <v>40</v>
      </c>
      <c r="BD43">
        <v>7.95</v>
      </c>
      <c r="BE43">
        <v>1.95</v>
      </c>
      <c r="BF43">
        <v>3.03</v>
      </c>
      <c r="BG43">
        <v>1.84</v>
      </c>
      <c r="BH43">
        <v>9.34</v>
      </c>
      <c r="BI43">
        <v>1.37</v>
      </c>
      <c r="BJ43">
        <v>1.35</v>
      </c>
      <c r="BK43">
        <v>1.84</v>
      </c>
      <c r="BL43">
        <v>2</v>
      </c>
      <c r="BM43">
        <v>0.23</v>
      </c>
      <c r="BN43">
        <v>3.57</v>
      </c>
      <c r="BO43">
        <v>3.78</v>
      </c>
      <c r="BP43">
        <v>0.25</v>
      </c>
      <c r="BQ43">
        <v>2.0099999999999998</v>
      </c>
      <c r="BR43">
        <v>2.1800000000000002</v>
      </c>
      <c r="BS43">
        <v>1.62</v>
      </c>
      <c r="BT43">
        <v>2.9693329999999998</v>
      </c>
      <c r="BU43">
        <v>1.341844</v>
      </c>
      <c r="BV43">
        <v>2.3954240000000002</v>
      </c>
      <c r="BW43">
        <v>1.9429620000000001</v>
      </c>
      <c r="BX43">
        <v>1.959684</v>
      </c>
      <c r="BY43">
        <v>2.6836869999999999</v>
      </c>
      <c r="BZ43">
        <v>1.3275300000000001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5.313701</v>
      </c>
      <c r="CK43">
        <v>1.870228</v>
      </c>
      <c r="CL43">
        <v>1.938104</v>
      </c>
      <c r="CM43">
        <v>3.5116900000000002</v>
      </c>
      <c r="CN43">
        <v>3.542468</v>
      </c>
      <c r="CO43">
        <v>4.2938999999999998</v>
      </c>
      <c r="CP43">
        <v>2.1006749999999998</v>
      </c>
      <c r="CQ43">
        <v>3.542468</v>
      </c>
      <c r="CR43">
        <v>0.84606800000000004</v>
      </c>
      <c r="CS43">
        <v>1.3710979999999999</v>
      </c>
      <c r="CT43">
        <v>4.2252549999999998</v>
      </c>
      <c r="CU43">
        <v>0</v>
      </c>
      <c r="CV43">
        <v>0</v>
      </c>
      <c r="CW43">
        <v>4.2338469999999999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95.719965999999985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376.59832599999999</v>
      </c>
      <c r="L44">
        <v>325.20260000000002</v>
      </c>
      <c r="M44">
        <v>46.023800000000001</v>
      </c>
      <c r="N44">
        <v>122.43</v>
      </c>
      <c r="O44">
        <v>128.0694</v>
      </c>
      <c r="P44">
        <v>109.865746</v>
      </c>
      <c r="Q44">
        <v>0</v>
      </c>
      <c r="R44">
        <v>29.3597</v>
      </c>
      <c r="S44">
        <v>14.453461000000001</v>
      </c>
      <c r="T44">
        <v>0</v>
      </c>
      <c r="U44">
        <v>273.375</v>
      </c>
      <c r="V44">
        <v>13.625400000000001</v>
      </c>
      <c r="W44">
        <v>27.504899999999999</v>
      </c>
      <c r="X44">
        <v>97.729200000000006</v>
      </c>
      <c r="Y44">
        <v>0</v>
      </c>
      <c r="Z44">
        <v>6.5537999999999998</v>
      </c>
      <c r="AA44">
        <v>0</v>
      </c>
      <c r="AB44">
        <v>15.349422000000001</v>
      </c>
      <c r="AC44">
        <v>0</v>
      </c>
      <c r="AD44">
        <v>0</v>
      </c>
      <c r="AE44">
        <v>0</v>
      </c>
      <c r="AF44">
        <v>0</v>
      </c>
      <c r="AG44">
        <v>48.251828000000003</v>
      </c>
      <c r="AH44">
        <v>0</v>
      </c>
      <c r="AI44">
        <v>0</v>
      </c>
      <c r="AJ44">
        <v>0</v>
      </c>
      <c r="AK44">
        <v>65.426237999999998</v>
      </c>
      <c r="AL44">
        <v>2.3239999999999998</v>
      </c>
      <c r="AM44">
        <v>18.108732</v>
      </c>
      <c r="AN44">
        <v>0.86402999999999996</v>
      </c>
      <c r="AO44">
        <v>0</v>
      </c>
      <c r="AP44">
        <v>0.89670000000000005</v>
      </c>
      <c r="AQ44">
        <v>13.649349000000001</v>
      </c>
      <c r="AR44">
        <v>47.472000000000001</v>
      </c>
      <c r="AS44">
        <v>36.506751000000001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95.769965999999982</v>
      </c>
      <c r="BA44">
        <f t="shared" si="1"/>
        <v>1930.4071489999997</v>
      </c>
      <c r="BB44">
        <v>41</v>
      </c>
      <c r="BD44">
        <v>7.95</v>
      </c>
      <c r="BE44">
        <v>1.95</v>
      </c>
      <c r="BF44">
        <v>3.03</v>
      </c>
      <c r="BG44">
        <v>1.84</v>
      </c>
      <c r="BH44">
        <v>9.34</v>
      </c>
      <c r="BI44">
        <v>1.4</v>
      </c>
      <c r="BJ44">
        <v>1.37</v>
      </c>
      <c r="BK44">
        <v>1.84</v>
      </c>
      <c r="BL44">
        <v>2</v>
      </c>
      <c r="BM44">
        <v>0.23</v>
      </c>
      <c r="BN44">
        <v>3.57</v>
      </c>
      <c r="BO44">
        <v>3.78</v>
      </c>
      <c r="BP44">
        <v>0.25</v>
      </c>
      <c r="BQ44">
        <v>2.0099999999999998</v>
      </c>
      <c r="BR44">
        <v>2.1800000000000002</v>
      </c>
      <c r="BS44">
        <v>1.62</v>
      </c>
      <c r="BT44">
        <v>2.9693329999999998</v>
      </c>
      <c r="BU44">
        <v>1.341844</v>
      </c>
      <c r="BV44">
        <v>2.3954240000000002</v>
      </c>
      <c r="BW44">
        <v>1.9429620000000001</v>
      </c>
      <c r="BX44">
        <v>1.959684</v>
      </c>
      <c r="BY44">
        <v>2.6836869999999999</v>
      </c>
      <c r="BZ44">
        <v>1.3275300000000001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5.313701</v>
      </c>
      <c r="CK44">
        <v>1.870228</v>
      </c>
      <c r="CL44">
        <v>1.938104</v>
      </c>
      <c r="CM44">
        <v>3.5116900000000002</v>
      </c>
      <c r="CN44">
        <v>3.542468</v>
      </c>
      <c r="CO44">
        <v>4.2938999999999998</v>
      </c>
      <c r="CP44">
        <v>2.1006749999999998</v>
      </c>
      <c r="CQ44">
        <v>3.542468</v>
      </c>
      <c r="CR44">
        <v>0.84606800000000004</v>
      </c>
      <c r="CS44">
        <v>1.3710979999999999</v>
      </c>
      <c r="CT44">
        <v>4.2252549999999998</v>
      </c>
      <c r="CU44">
        <v>0</v>
      </c>
      <c r="CV44">
        <v>0</v>
      </c>
      <c r="CW44">
        <v>4.2338469999999999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95.769965999999982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377.30338499999999</v>
      </c>
      <c r="L45">
        <v>325.20260000000002</v>
      </c>
      <c r="M45">
        <v>46.023800000000001</v>
      </c>
      <c r="N45">
        <v>122.43</v>
      </c>
      <c r="O45">
        <v>128.0694</v>
      </c>
      <c r="P45">
        <v>109.865746</v>
      </c>
      <c r="Q45">
        <v>0</v>
      </c>
      <c r="R45">
        <v>29.3597</v>
      </c>
      <c r="S45">
        <v>14.891914</v>
      </c>
      <c r="T45">
        <v>0</v>
      </c>
      <c r="U45">
        <v>273.375</v>
      </c>
      <c r="V45">
        <v>13.625400000000001</v>
      </c>
      <c r="W45">
        <v>22.311900000000001</v>
      </c>
      <c r="X45">
        <v>78.259100000000004</v>
      </c>
      <c r="Y45">
        <v>0</v>
      </c>
      <c r="Z45">
        <v>6.5537999999999998</v>
      </c>
      <c r="AA45">
        <v>0</v>
      </c>
      <c r="AB45">
        <v>15.349422000000001</v>
      </c>
      <c r="AC45">
        <v>0</v>
      </c>
      <c r="AD45">
        <v>0</v>
      </c>
      <c r="AE45">
        <v>0</v>
      </c>
      <c r="AF45">
        <v>0</v>
      </c>
      <c r="AG45">
        <v>48.251828000000003</v>
      </c>
      <c r="AH45">
        <v>0</v>
      </c>
      <c r="AI45">
        <v>0</v>
      </c>
      <c r="AJ45">
        <v>0</v>
      </c>
      <c r="AK45">
        <v>65.426237999999998</v>
      </c>
      <c r="AL45">
        <v>2.3239999999999998</v>
      </c>
      <c r="AM45">
        <v>18.108732</v>
      </c>
      <c r="AN45">
        <v>0.86402999999999996</v>
      </c>
      <c r="AO45">
        <v>0</v>
      </c>
      <c r="AP45">
        <v>0.89670000000000005</v>
      </c>
      <c r="AQ45">
        <v>13.649349000000001</v>
      </c>
      <c r="AR45">
        <v>47.472000000000001</v>
      </c>
      <c r="AS45">
        <v>36.506751000000001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95.609965999999986</v>
      </c>
      <c r="BA45">
        <f t="shared" si="1"/>
        <v>1906.7275609999995</v>
      </c>
      <c r="BB45">
        <v>42</v>
      </c>
      <c r="BD45">
        <v>7.95</v>
      </c>
      <c r="BE45">
        <v>1.95</v>
      </c>
      <c r="BF45">
        <v>2.87</v>
      </c>
      <c r="BG45">
        <v>1.84</v>
      </c>
      <c r="BH45">
        <v>9.34</v>
      </c>
      <c r="BI45">
        <v>1.4</v>
      </c>
      <c r="BJ45">
        <v>1.37</v>
      </c>
      <c r="BK45">
        <v>1.84</v>
      </c>
      <c r="BL45">
        <v>2</v>
      </c>
      <c r="BM45">
        <v>0.23</v>
      </c>
      <c r="BN45">
        <v>3.57</v>
      </c>
      <c r="BO45">
        <v>3.78</v>
      </c>
      <c r="BP45">
        <v>0.25</v>
      </c>
      <c r="BQ45">
        <v>2.0099999999999998</v>
      </c>
      <c r="BR45">
        <v>2.1800000000000002</v>
      </c>
      <c r="BS45">
        <v>1.62</v>
      </c>
      <c r="BT45">
        <v>2.9693329999999998</v>
      </c>
      <c r="BU45">
        <v>1.341844</v>
      </c>
      <c r="BV45">
        <v>2.3954240000000002</v>
      </c>
      <c r="BW45">
        <v>1.9429620000000001</v>
      </c>
      <c r="BX45">
        <v>1.959684</v>
      </c>
      <c r="BY45">
        <v>2.6836869999999999</v>
      </c>
      <c r="BZ45">
        <v>1.3275300000000001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5.313701</v>
      </c>
      <c r="CK45">
        <v>1.870228</v>
      </c>
      <c r="CL45">
        <v>1.938104</v>
      </c>
      <c r="CM45">
        <v>3.5116900000000002</v>
      </c>
      <c r="CN45">
        <v>3.542468</v>
      </c>
      <c r="CO45">
        <v>4.2938999999999998</v>
      </c>
      <c r="CP45">
        <v>2.1006749999999998</v>
      </c>
      <c r="CQ45">
        <v>3.542468</v>
      </c>
      <c r="CR45">
        <v>0.84606800000000004</v>
      </c>
      <c r="CS45">
        <v>1.3710979999999999</v>
      </c>
      <c r="CT45">
        <v>4.2252549999999998</v>
      </c>
      <c r="CU45">
        <v>0</v>
      </c>
      <c r="CV45">
        <v>0</v>
      </c>
      <c r="CW45">
        <v>4.2338469999999999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95.609965999999986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377.30117000000001</v>
      </c>
      <c r="L46">
        <v>305.20260000000002</v>
      </c>
      <c r="M46">
        <v>46.023800000000001</v>
      </c>
      <c r="N46">
        <v>122.43</v>
      </c>
      <c r="O46">
        <v>128.0694</v>
      </c>
      <c r="P46">
        <v>109.865746</v>
      </c>
      <c r="Q46">
        <v>0</v>
      </c>
      <c r="R46">
        <v>29.3597</v>
      </c>
      <c r="S46">
        <v>14.891914</v>
      </c>
      <c r="T46">
        <v>0</v>
      </c>
      <c r="U46">
        <v>273.375</v>
      </c>
      <c r="V46">
        <v>13.625400000000001</v>
      </c>
      <c r="W46">
        <v>22.311900000000001</v>
      </c>
      <c r="X46">
        <v>78.259100000000004</v>
      </c>
      <c r="Y46">
        <v>0</v>
      </c>
      <c r="Z46">
        <v>6.5537999999999998</v>
      </c>
      <c r="AA46">
        <v>0</v>
      </c>
      <c r="AB46">
        <v>15.349422000000001</v>
      </c>
      <c r="AC46">
        <v>0</v>
      </c>
      <c r="AD46">
        <v>0</v>
      </c>
      <c r="AE46">
        <v>0</v>
      </c>
      <c r="AF46">
        <v>0</v>
      </c>
      <c r="AG46">
        <v>48.251828000000003</v>
      </c>
      <c r="AH46">
        <v>0</v>
      </c>
      <c r="AI46">
        <v>0</v>
      </c>
      <c r="AJ46">
        <v>0</v>
      </c>
      <c r="AK46">
        <v>65.426237999999998</v>
      </c>
      <c r="AL46">
        <v>2.3239999999999998</v>
      </c>
      <c r="AM46">
        <v>18.108732</v>
      </c>
      <c r="AN46">
        <v>0.86402999999999996</v>
      </c>
      <c r="AO46">
        <v>0</v>
      </c>
      <c r="AP46">
        <v>0.89670000000000005</v>
      </c>
      <c r="AQ46">
        <v>13.649349000000001</v>
      </c>
      <c r="AR46">
        <v>47.472000000000001</v>
      </c>
      <c r="AS46">
        <v>36.506751000000001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95.609965999999986</v>
      </c>
      <c r="BA46">
        <f t="shared" si="1"/>
        <v>1886.7253459999995</v>
      </c>
      <c r="BB46">
        <v>43</v>
      </c>
      <c r="BD46">
        <v>7.95</v>
      </c>
      <c r="BE46">
        <v>1.95</v>
      </c>
      <c r="BF46">
        <v>2.87</v>
      </c>
      <c r="BG46">
        <v>1.84</v>
      </c>
      <c r="BH46">
        <v>9.34</v>
      </c>
      <c r="BI46">
        <v>1.4</v>
      </c>
      <c r="BJ46">
        <v>1.37</v>
      </c>
      <c r="BK46">
        <v>1.84</v>
      </c>
      <c r="BL46">
        <v>2</v>
      </c>
      <c r="BM46">
        <v>0.23</v>
      </c>
      <c r="BN46">
        <v>3.57</v>
      </c>
      <c r="BO46">
        <v>3.78</v>
      </c>
      <c r="BP46">
        <v>0.25</v>
      </c>
      <c r="BQ46">
        <v>2.0099999999999998</v>
      </c>
      <c r="BR46">
        <v>2.1800000000000002</v>
      </c>
      <c r="BS46">
        <v>1.62</v>
      </c>
      <c r="BT46">
        <v>2.9693329999999998</v>
      </c>
      <c r="BU46">
        <v>1.341844</v>
      </c>
      <c r="BV46">
        <v>2.3954240000000002</v>
      </c>
      <c r="BW46">
        <v>1.9429620000000001</v>
      </c>
      <c r="BX46">
        <v>1.959684</v>
      </c>
      <c r="BY46">
        <v>2.6836869999999999</v>
      </c>
      <c r="BZ46">
        <v>1.3275300000000001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5.313701</v>
      </c>
      <c r="CK46">
        <v>1.870228</v>
      </c>
      <c r="CL46">
        <v>1.938104</v>
      </c>
      <c r="CM46">
        <v>3.5116900000000002</v>
      </c>
      <c r="CN46">
        <v>3.542468</v>
      </c>
      <c r="CO46">
        <v>4.2938999999999998</v>
      </c>
      <c r="CP46">
        <v>2.1006749999999998</v>
      </c>
      <c r="CQ46">
        <v>3.542468</v>
      </c>
      <c r="CR46">
        <v>0.84606800000000004</v>
      </c>
      <c r="CS46">
        <v>1.3710979999999999</v>
      </c>
      <c r="CT46">
        <v>4.2252549999999998</v>
      </c>
      <c r="CU46">
        <v>0</v>
      </c>
      <c r="CV46">
        <v>0</v>
      </c>
      <c r="CW46">
        <v>4.2338469999999999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95.609965999999986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376.99168200000003</v>
      </c>
      <c r="L47">
        <v>289.20260000000002</v>
      </c>
      <c r="M47">
        <v>46.023800000000001</v>
      </c>
      <c r="N47">
        <v>122.43</v>
      </c>
      <c r="O47">
        <v>128.0694</v>
      </c>
      <c r="P47">
        <v>109.865746</v>
      </c>
      <c r="Q47">
        <v>0</v>
      </c>
      <c r="R47">
        <v>29.3597</v>
      </c>
      <c r="S47">
        <v>14.384399999999999</v>
      </c>
      <c r="T47">
        <v>0</v>
      </c>
      <c r="U47">
        <v>273.375</v>
      </c>
      <c r="V47">
        <v>13.625400000000001</v>
      </c>
      <c r="W47">
        <v>22.311900000000001</v>
      </c>
      <c r="X47">
        <v>78.259100000000004</v>
      </c>
      <c r="Y47">
        <v>0</v>
      </c>
      <c r="Z47">
        <v>6.5537999999999998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48.251828000000003</v>
      </c>
      <c r="AH47">
        <v>0</v>
      </c>
      <c r="AI47">
        <v>0</v>
      </c>
      <c r="AJ47">
        <v>0</v>
      </c>
      <c r="AK47">
        <v>65.426237999999998</v>
      </c>
      <c r="AL47">
        <v>2.3239999999999998</v>
      </c>
      <c r="AM47">
        <v>18.108732</v>
      </c>
      <c r="AN47">
        <v>0.86402999999999996</v>
      </c>
      <c r="AO47">
        <v>0</v>
      </c>
      <c r="AP47">
        <v>0.89670000000000005</v>
      </c>
      <c r="AQ47">
        <v>13.649349000000001</v>
      </c>
      <c r="AR47">
        <v>47.472000000000001</v>
      </c>
      <c r="AS47">
        <v>36.506751000000001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95.620689999999996</v>
      </c>
      <c r="BA47">
        <f t="shared" si="1"/>
        <v>1854.5696459999995</v>
      </c>
      <c r="BB47">
        <v>44</v>
      </c>
      <c r="BD47">
        <v>7.95</v>
      </c>
      <c r="BE47">
        <v>1.95</v>
      </c>
      <c r="BF47">
        <v>2.87</v>
      </c>
      <c r="BG47">
        <v>1.84</v>
      </c>
      <c r="BH47">
        <v>9.34</v>
      </c>
      <c r="BI47">
        <v>1.4</v>
      </c>
      <c r="BJ47">
        <v>1.37</v>
      </c>
      <c r="BK47">
        <v>1.84</v>
      </c>
      <c r="BL47">
        <v>2</v>
      </c>
      <c r="BM47">
        <v>0.23</v>
      </c>
      <c r="BN47">
        <v>3.57</v>
      </c>
      <c r="BO47">
        <v>3.78</v>
      </c>
      <c r="BP47">
        <v>0.25</v>
      </c>
      <c r="BQ47">
        <v>2.0099999999999998</v>
      </c>
      <c r="BR47">
        <v>2.1800000000000002</v>
      </c>
      <c r="BS47">
        <v>1.62</v>
      </c>
      <c r="BT47">
        <v>2.9693329999999998</v>
      </c>
      <c r="BU47">
        <v>1.341844</v>
      </c>
      <c r="BV47">
        <v>2.406148</v>
      </c>
      <c r="BW47">
        <v>1.9429620000000001</v>
      </c>
      <c r="BX47">
        <v>1.959684</v>
      </c>
      <c r="BY47">
        <v>2.6836869999999999</v>
      </c>
      <c r="BZ47">
        <v>1.3275300000000001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5.313701</v>
      </c>
      <c r="CK47">
        <v>1.870228</v>
      </c>
      <c r="CL47">
        <v>1.938104</v>
      </c>
      <c r="CM47">
        <v>3.5116900000000002</v>
      </c>
      <c r="CN47">
        <v>3.542468</v>
      </c>
      <c r="CO47">
        <v>4.2938999999999998</v>
      </c>
      <c r="CP47">
        <v>2.1006749999999998</v>
      </c>
      <c r="CQ47">
        <v>3.542468</v>
      </c>
      <c r="CR47">
        <v>0.84606800000000004</v>
      </c>
      <c r="CS47">
        <v>1.3710979999999999</v>
      </c>
      <c r="CT47">
        <v>4.2252549999999998</v>
      </c>
      <c r="CU47">
        <v>0</v>
      </c>
      <c r="CV47">
        <v>0</v>
      </c>
      <c r="CW47">
        <v>4.2338469999999999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95.620689999999996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376.98918700000002</v>
      </c>
      <c r="L48">
        <v>292.20260000000002</v>
      </c>
      <c r="M48">
        <v>46.023800000000001</v>
      </c>
      <c r="N48">
        <v>122.43</v>
      </c>
      <c r="O48">
        <v>128.0694</v>
      </c>
      <c r="P48">
        <v>109.865746</v>
      </c>
      <c r="Q48">
        <v>0</v>
      </c>
      <c r="R48">
        <v>29.3597</v>
      </c>
      <c r="S48">
        <v>14.384399999999999</v>
      </c>
      <c r="T48">
        <v>0</v>
      </c>
      <c r="U48">
        <v>273.375</v>
      </c>
      <c r="V48">
        <v>13.625400000000001</v>
      </c>
      <c r="W48">
        <v>22.311900000000001</v>
      </c>
      <c r="X48">
        <v>78.259100000000004</v>
      </c>
      <c r="Y48">
        <v>0</v>
      </c>
      <c r="Z48">
        <v>6.5537999999999998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48.251828000000003</v>
      </c>
      <c r="AH48">
        <v>0</v>
      </c>
      <c r="AI48">
        <v>0</v>
      </c>
      <c r="AJ48">
        <v>0</v>
      </c>
      <c r="AK48">
        <v>65.426237999999998</v>
      </c>
      <c r="AL48">
        <v>2.3239999999999998</v>
      </c>
      <c r="AM48">
        <v>18.108732</v>
      </c>
      <c r="AN48">
        <v>0.86402999999999996</v>
      </c>
      <c r="AO48">
        <v>0</v>
      </c>
      <c r="AP48">
        <v>0.89670000000000005</v>
      </c>
      <c r="AQ48">
        <v>13.649349000000001</v>
      </c>
      <c r="AR48">
        <v>47.472000000000001</v>
      </c>
      <c r="AS48">
        <v>36.506751000000001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95.620756999999998</v>
      </c>
      <c r="BA48">
        <f t="shared" si="1"/>
        <v>1857.5672179999992</v>
      </c>
      <c r="BB48">
        <v>45</v>
      </c>
      <c r="BD48">
        <v>7.95</v>
      </c>
      <c r="BE48">
        <v>1.95</v>
      </c>
      <c r="BF48">
        <v>2.87</v>
      </c>
      <c r="BG48">
        <v>1.84</v>
      </c>
      <c r="BH48">
        <v>9.34</v>
      </c>
      <c r="BI48">
        <v>1.4</v>
      </c>
      <c r="BJ48">
        <v>1.37</v>
      </c>
      <c r="BK48">
        <v>1.84</v>
      </c>
      <c r="BL48">
        <v>2</v>
      </c>
      <c r="BM48">
        <v>0.23</v>
      </c>
      <c r="BN48">
        <v>3.57</v>
      </c>
      <c r="BO48">
        <v>3.78</v>
      </c>
      <c r="BP48">
        <v>0.25</v>
      </c>
      <c r="BQ48">
        <v>2.0099999999999998</v>
      </c>
      <c r="BR48">
        <v>2.1800000000000002</v>
      </c>
      <c r="BS48">
        <v>1.62</v>
      </c>
      <c r="BT48">
        <v>2.9693329999999998</v>
      </c>
      <c r="BU48">
        <v>1.341844</v>
      </c>
      <c r="BV48">
        <v>2.406215</v>
      </c>
      <c r="BW48">
        <v>1.9429620000000001</v>
      </c>
      <c r="BX48">
        <v>1.959684</v>
      </c>
      <c r="BY48">
        <v>2.6836869999999999</v>
      </c>
      <c r="BZ48">
        <v>1.3275300000000001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5.313701</v>
      </c>
      <c r="CK48">
        <v>1.870228</v>
      </c>
      <c r="CL48">
        <v>1.938104</v>
      </c>
      <c r="CM48">
        <v>3.5116900000000002</v>
      </c>
      <c r="CN48">
        <v>3.542468</v>
      </c>
      <c r="CO48">
        <v>4.2938999999999998</v>
      </c>
      <c r="CP48">
        <v>2.1006749999999998</v>
      </c>
      <c r="CQ48">
        <v>3.542468</v>
      </c>
      <c r="CR48">
        <v>0.84606800000000004</v>
      </c>
      <c r="CS48">
        <v>1.3710979999999999</v>
      </c>
      <c r="CT48">
        <v>4.2252549999999998</v>
      </c>
      <c r="CU48">
        <v>0</v>
      </c>
      <c r="CV48">
        <v>0</v>
      </c>
      <c r="CW48">
        <v>4.2338469999999999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95.620756999999998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377.30890499999998</v>
      </c>
      <c r="L49">
        <v>282.20260000000002</v>
      </c>
      <c r="M49">
        <v>46.023800000000001</v>
      </c>
      <c r="N49">
        <v>122.43</v>
      </c>
      <c r="O49">
        <v>128.0694</v>
      </c>
      <c r="P49">
        <v>109.865746</v>
      </c>
      <c r="Q49">
        <v>0</v>
      </c>
      <c r="R49">
        <v>29.3597</v>
      </c>
      <c r="S49">
        <v>14.384399999999999</v>
      </c>
      <c r="T49">
        <v>0</v>
      </c>
      <c r="U49">
        <v>273.375</v>
      </c>
      <c r="V49">
        <v>13.625400000000001</v>
      </c>
      <c r="W49">
        <v>22.311900000000001</v>
      </c>
      <c r="X49">
        <v>78.259100000000004</v>
      </c>
      <c r="Y49">
        <v>0</v>
      </c>
      <c r="Z49">
        <v>6.5537999999999998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48.251828000000003</v>
      </c>
      <c r="AH49">
        <v>0</v>
      </c>
      <c r="AI49">
        <v>0</v>
      </c>
      <c r="AJ49">
        <v>0</v>
      </c>
      <c r="AK49">
        <v>65.426237999999998</v>
      </c>
      <c r="AL49">
        <v>2.3239999999999998</v>
      </c>
      <c r="AM49">
        <v>18.108732</v>
      </c>
      <c r="AN49">
        <v>0.86402999999999996</v>
      </c>
      <c r="AO49">
        <v>0</v>
      </c>
      <c r="AP49">
        <v>0.89670000000000005</v>
      </c>
      <c r="AQ49">
        <v>13.649349000000001</v>
      </c>
      <c r="AR49">
        <v>47.472000000000001</v>
      </c>
      <c r="AS49">
        <v>36.506751000000001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95.640756999999994</v>
      </c>
      <c r="BA49">
        <f t="shared" si="1"/>
        <v>1847.9069359999992</v>
      </c>
      <c r="BB49">
        <v>46</v>
      </c>
      <c r="BD49">
        <v>7.95</v>
      </c>
      <c r="BE49">
        <v>1.95</v>
      </c>
      <c r="BF49">
        <v>2.87</v>
      </c>
      <c r="BG49">
        <v>1.84</v>
      </c>
      <c r="BH49">
        <v>9.34</v>
      </c>
      <c r="BI49">
        <v>1.4</v>
      </c>
      <c r="BJ49">
        <v>1.37</v>
      </c>
      <c r="BK49">
        <v>1.84</v>
      </c>
      <c r="BL49">
        <v>2.02</v>
      </c>
      <c r="BM49">
        <v>0.23</v>
      </c>
      <c r="BN49">
        <v>3.57</v>
      </c>
      <c r="BO49">
        <v>3.78</v>
      </c>
      <c r="BP49">
        <v>0.25</v>
      </c>
      <c r="BQ49">
        <v>2.0099999999999998</v>
      </c>
      <c r="BR49">
        <v>2.1800000000000002</v>
      </c>
      <c r="BS49">
        <v>1.62</v>
      </c>
      <c r="BT49">
        <v>2.9693329999999998</v>
      </c>
      <c r="BU49">
        <v>1.341844</v>
      </c>
      <c r="BV49">
        <v>2.406215</v>
      </c>
      <c r="BW49">
        <v>1.9429620000000001</v>
      </c>
      <c r="BX49">
        <v>1.959684</v>
      </c>
      <c r="BY49">
        <v>2.6836869999999999</v>
      </c>
      <c r="BZ49">
        <v>1.3275300000000001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5.313701</v>
      </c>
      <c r="CK49">
        <v>1.870228</v>
      </c>
      <c r="CL49">
        <v>1.938104</v>
      </c>
      <c r="CM49">
        <v>3.5116900000000002</v>
      </c>
      <c r="CN49">
        <v>3.542468</v>
      </c>
      <c r="CO49">
        <v>4.2938999999999998</v>
      </c>
      <c r="CP49">
        <v>2.1006749999999998</v>
      </c>
      <c r="CQ49">
        <v>3.542468</v>
      </c>
      <c r="CR49">
        <v>0.84606800000000004</v>
      </c>
      <c r="CS49">
        <v>1.3710979999999999</v>
      </c>
      <c r="CT49">
        <v>4.2252549999999998</v>
      </c>
      <c r="CU49">
        <v>0</v>
      </c>
      <c r="CV49">
        <v>0</v>
      </c>
      <c r="CW49">
        <v>4.2338469999999999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95.640756999999994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377.30669899999998</v>
      </c>
      <c r="L50">
        <v>270.20260000000002</v>
      </c>
      <c r="M50">
        <v>46.023800000000001</v>
      </c>
      <c r="N50">
        <v>122.43</v>
      </c>
      <c r="O50">
        <v>128.0694</v>
      </c>
      <c r="P50">
        <v>109.865746</v>
      </c>
      <c r="Q50">
        <v>0</v>
      </c>
      <c r="R50">
        <v>29.3597</v>
      </c>
      <c r="S50">
        <v>14.384399999999999</v>
      </c>
      <c r="T50">
        <v>0</v>
      </c>
      <c r="U50">
        <v>273.375</v>
      </c>
      <c r="V50">
        <v>13.625400000000001</v>
      </c>
      <c r="W50">
        <v>22.311900000000001</v>
      </c>
      <c r="X50">
        <v>78.259100000000004</v>
      </c>
      <c r="Y50">
        <v>0</v>
      </c>
      <c r="Z50">
        <v>6.5537999999999998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48.251828000000003</v>
      </c>
      <c r="AH50">
        <v>0</v>
      </c>
      <c r="AI50">
        <v>0</v>
      </c>
      <c r="AJ50">
        <v>0</v>
      </c>
      <c r="AK50">
        <v>65.426237999999998</v>
      </c>
      <c r="AL50">
        <v>2.3239999999999998</v>
      </c>
      <c r="AM50">
        <v>18.108732</v>
      </c>
      <c r="AN50">
        <v>0.86402999999999996</v>
      </c>
      <c r="AO50">
        <v>0</v>
      </c>
      <c r="AP50">
        <v>0.89670000000000005</v>
      </c>
      <c r="AQ50">
        <v>13.649349000000001</v>
      </c>
      <c r="AR50">
        <v>47.472000000000001</v>
      </c>
      <c r="AS50">
        <v>36.506751000000001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95.640756999999994</v>
      </c>
      <c r="BA50">
        <f t="shared" si="1"/>
        <v>1835.9047299999993</v>
      </c>
      <c r="BB50">
        <v>47</v>
      </c>
      <c r="BD50">
        <v>7.95</v>
      </c>
      <c r="BE50">
        <v>1.95</v>
      </c>
      <c r="BF50">
        <v>2.87</v>
      </c>
      <c r="BG50">
        <v>1.84</v>
      </c>
      <c r="BH50">
        <v>9.34</v>
      </c>
      <c r="BI50">
        <v>1.4</v>
      </c>
      <c r="BJ50">
        <v>1.37</v>
      </c>
      <c r="BK50">
        <v>1.84</v>
      </c>
      <c r="BL50">
        <v>2.02</v>
      </c>
      <c r="BM50">
        <v>0.23</v>
      </c>
      <c r="BN50">
        <v>3.57</v>
      </c>
      <c r="BO50">
        <v>3.78</v>
      </c>
      <c r="BP50">
        <v>0.25</v>
      </c>
      <c r="BQ50">
        <v>2.0099999999999998</v>
      </c>
      <c r="BR50">
        <v>2.1800000000000002</v>
      </c>
      <c r="BS50">
        <v>1.62</v>
      </c>
      <c r="BT50">
        <v>2.9693329999999998</v>
      </c>
      <c r="BU50">
        <v>1.341844</v>
      </c>
      <c r="BV50">
        <v>2.406215</v>
      </c>
      <c r="BW50">
        <v>1.9429620000000001</v>
      </c>
      <c r="BX50">
        <v>1.959684</v>
      </c>
      <c r="BY50">
        <v>2.6836869999999999</v>
      </c>
      <c r="BZ50">
        <v>1.3275300000000001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5.313701</v>
      </c>
      <c r="CK50">
        <v>1.870228</v>
      </c>
      <c r="CL50">
        <v>1.938104</v>
      </c>
      <c r="CM50">
        <v>3.5116900000000002</v>
      </c>
      <c r="CN50">
        <v>3.542468</v>
      </c>
      <c r="CO50">
        <v>4.2938999999999998</v>
      </c>
      <c r="CP50">
        <v>2.1006749999999998</v>
      </c>
      <c r="CQ50">
        <v>3.542468</v>
      </c>
      <c r="CR50">
        <v>0.84606800000000004</v>
      </c>
      <c r="CS50">
        <v>1.3710979999999999</v>
      </c>
      <c r="CT50">
        <v>4.2252549999999998</v>
      </c>
      <c r="CU50">
        <v>0</v>
      </c>
      <c r="CV50">
        <v>0</v>
      </c>
      <c r="CW50">
        <v>4.2338469999999999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95.640756999999994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377.30890499999998</v>
      </c>
      <c r="L51">
        <v>267.20260000000002</v>
      </c>
      <c r="M51">
        <v>46.023800000000001</v>
      </c>
      <c r="N51">
        <v>122.43</v>
      </c>
      <c r="O51">
        <v>128.0694</v>
      </c>
      <c r="P51">
        <v>109.865746</v>
      </c>
      <c r="Q51">
        <v>0</v>
      </c>
      <c r="R51">
        <v>29.3597</v>
      </c>
      <c r="S51">
        <v>14.384399999999999</v>
      </c>
      <c r="T51">
        <v>0</v>
      </c>
      <c r="U51">
        <v>273.375</v>
      </c>
      <c r="V51">
        <v>13.625400000000001</v>
      </c>
      <c r="W51">
        <v>22.311900000000001</v>
      </c>
      <c r="X51">
        <v>78.259100000000004</v>
      </c>
      <c r="Y51">
        <v>0</v>
      </c>
      <c r="Z51">
        <v>6.5537999999999998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48.251828000000003</v>
      </c>
      <c r="AH51">
        <v>0</v>
      </c>
      <c r="AI51">
        <v>0</v>
      </c>
      <c r="AJ51">
        <v>0</v>
      </c>
      <c r="AK51">
        <v>65.426237999999998</v>
      </c>
      <c r="AL51">
        <v>12.782</v>
      </c>
      <c r="AM51">
        <v>18.108732</v>
      </c>
      <c r="AN51">
        <v>0.86402999999999996</v>
      </c>
      <c r="AO51">
        <v>0</v>
      </c>
      <c r="AP51">
        <v>0</v>
      </c>
      <c r="AQ51">
        <v>13.649349000000001</v>
      </c>
      <c r="AR51">
        <v>47.472000000000001</v>
      </c>
      <c r="AS51">
        <v>36.506751000000001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95.640756999999994</v>
      </c>
      <c r="BA51">
        <f t="shared" si="1"/>
        <v>1842.468235999999</v>
      </c>
      <c r="BB51">
        <v>48</v>
      </c>
      <c r="BD51">
        <v>7.95</v>
      </c>
      <c r="BE51">
        <v>1.95</v>
      </c>
      <c r="BF51">
        <v>2.87</v>
      </c>
      <c r="BG51">
        <v>1.84</v>
      </c>
      <c r="BH51">
        <v>9.34</v>
      </c>
      <c r="BI51">
        <v>1.4</v>
      </c>
      <c r="BJ51">
        <v>1.37</v>
      </c>
      <c r="BK51">
        <v>1.84</v>
      </c>
      <c r="BL51">
        <v>2.02</v>
      </c>
      <c r="BM51">
        <v>0.23</v>
      </c>
      <c r="BN51">
        <v>3.57</v>
      </c>
      <c r="BO51">
        <v>3.78</v>
      </c>
      <c r="BP51">
        <v>0.25</v>
      </c>
      <c r="BQ51">
        <v>2.0099999999999998</v>
      </c>
      <c r="BR51">
        <v>2.1800000000000002</v>
      </c>
      <c r="BS51">
        <v>1.62</v>
      </c>
      <c r="BT51">
        <v>2.9693329999999998</v>
      </c>
      <c r="BU51">
        <v>1.341844</v>
      </c>
      <c r="BV51">
        <v>2.406215</v>
      </c>
      <c r="BW51">
        <v>1.9429620000000001</v>
      </c>
      <c r="BX51">
        <v>1.959684</v>
      </c>
      <c r="BY51">
        <v>2.6836869999999999</v>
      </c>
      <c r="BZ51">
        <v>1.3275300000000001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5.313701</v>
      </c>
      <c r="CK51">
        <v>1.870228</v>
      </c>
      <c r="CL51">
        <v>1.938104</v>
      </c>
      <c r="CM51">
        <v>3.5116900000000002</v>
      </c>
      <c r="CN51">
        <v>3.542468</v>
      </c>
      <c r="CO51">
        <v>4.2938999999999998</v>
      </c>
      <c r="CP51">
        <v>2.1006749999999998</v>
      </c>
      <c r="CQ51">
        <v>3.542468</v>
      </c>
      <c r="CR51">
        <v>0.84606800000000004</v>
      </c>
      <c r="CS51">
        <v>1.3710979999999999</v>
      </c>
      <c r="CT51">
        <v>4.2252549999999998</v>
      </c>
      <c r="CU51">
        <v>0</v>
      </c>
      <c r="CV51">
        <v>0</v>
      </c>
      <c r="CW51">
        <v>4.2338469999999999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95.640756999999994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377.30669899999998</v>
      </c>
      <c r="L52">
        <v>258.20260000000002</v>
      </c>
      <c r="M52">
        <v>46.023800000000001</v>
      </c>
      <c r="N52">
        <v>122.43</v>
      </c>
      <c r="O52">
        <v>128.0694</v>
      </c>
      <c r="P52">
        <v>109.865746</v>
      </c>
      <c r="Q52">
        <v>0</v>
      </c>
      <c r="R52">
        <v>29.3597</v>
      </c>
      <c r="S52">
        <v>14.384399999999999</v>
      </c>
      <c r="T52">
        <v>0</v>
      </c>
      <c r="U52">
        <v>273.375</v>
      </c>
      <c r="V52">
        <v>13.625400000000001</v>
      </c>
      <c r="W52">
        <v>22.311900000000001</v>
      </c>
      <c r="X52">
        <v>78.259100000000004</v>
      </c>
      <c r="Y52">
        <v>0</v>
      </c>
      <c r="Z52">
        <v>6.5537999999999998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48.251828000000003</v>
      </c>
      <c r="AH52">
        <v>0</v>
      </c>
      <c r="AI52">
        <v>0</v>
      </c>
      <c r="AJ52">
        <v>0</v>
      </c>
      <c r="AK52">
        <v>65.426237999999998</v>
      </c>
      <c r="AL52">
        <v>12.782</v>
      </c>
      <c r="AM52">
        <v>18.108732</v>
      </c>
      <c r="AN52">
        <v>0.86402999999999996</v>
      </c>
      <c r="AO52">
        <v>0</v>
      </c>
      <c r="AP52">
        <v>0</v>
      </c>
      <c r="AQ52">
        <v>13.649349000000001</v>
      </c>
      <c r="AR52">
        <v>47.472000000000001</v>
      </c>
      <c r="AS52">
        <v>36.506751000000001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95.640756999999994</v>
      </c>
      <c r="BA52">
        <f t="shared" si="1"/>
        <v>1833.4660299999991</v>
      </c>
      <c r="BB52">
        <v>49</v>
      </c>
      <c r="BD52">
        <v>7.95</v>
      </c>
      <c r="BE52">
        <v>1.95</v>
      </c>
      <c r="BF52">
        <v>2.87</v>
      </c>
      <c r="BG52">
        <v>1.84</v>
      </c>
      <c r="BH52">
        <v>9.34</v>
      </c>
      <c r="BI52">
        <v>1.4</v>
      </c>
      <c r="BJ52">
        <v>1.37</v>
      </c>
      <c r="BK52">
        <v>1.84</v>
      </c>
      <c r="BL52">
        <v>2.02</v>
      </c>
      <c r="BM52">
        <v>0.23</v>
      </c>
      <c r="BN52">
        <v>3.57</v>
      </c>
      <c r="BO52">
        <v>3.78</v>
      </c>
      <c r="BP52">
        <v>0.25</v>
      </c>
      <c r="BQ52">
        <v>2.0099999999999998</v>
      </c>
      <c r="BR52">
        <v>2.1800000000000002</v>
      </c>
      <c r="BS52">
        <v>1.62</v>
      </c>
      <c r="BT52">
        <v>2.9693329999999998</v>
      </c>
      <c r="BU52">
        <v>1.341844</v>
      </c>
      <c r="BV52">
        <v>2.406215</v>
      </c>
      <c r="BW52">
        <v>1.9429620000000001</v>
      </c>
      <c r="BX52">
        <v>1.959684</v>
      </c>
      <c r="BY52">
        <v>2.6836869999999999</v>
      </c>
      <c r="BZ52">
        <v>1.3275300000000001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5.313701</v>
      </c>
      <c r="CK52">
        <v>1.870228</v>
      </c>
      <c r="CL52">
        <v>1.938104</v>
      </c>
      <c r="CM52">
        <v>3.5116900000000002</v>
      </c>
      <c r="CN52">
        <v>3.542468</v>
      </c>
      <c r="CO52">
        <v>4.2938999999999998</v>
      </c>
      <c r="CP52">
        <v>2.1006749999999998</v>
      </c>
      <c r="CQ52">
        <v>3.542468</v>
      </c>
      <c r="CR52">
        <v>0.84606800000000004</v>
      </c>
      <c r="CS52">
        <v>1.3710979999999999</v>
      </c>
      <c r="CT52">
        <v>4.2252549999999998</v>
      </c>
      <c r="CU52">
        <v>0</v>
      </c>
      <c r="CV52">
        <v>0</v>
      </c>
      <c r="CW52">
        <v>4.2338469999999999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95.640756999999994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377.30669899999998</v>
      </c>
      <c r="L53">
        <v>244.20259999999999</v>
      </c>
      <c r="M53">
        <v>46.023800000000001</v>
      </c>
      <c r="N53">
        <v>122.43</v>
      </c>
      <c r="O53">
        <v>128.0694</v>
      </c>
      <c r="P53">
        <v>109.865746</v>
      </c>
      <c r="Q53">
        <v>0</v>
      </c>
      <c r="R53">
        <v>29.3597</v>
      </c>
      <c r="S53">
        <v>14.384399999999999</v>
      </c>
      <c r="T53">
        <v>0</v>
      </c>
      <c r="U53">
        <v>273.375</v>
      </c>
      <c r="V53">
        <v>13.625400000000001</v>
      </c>
      <c r="W53">
        <v>22.311900000000001</v>
      </c>
      <c r="X53">
        <v>78.259100000000004</v>
      </c>
      <c r="Y53">
        <v>0</v>
      </c>
      <c r="Z53">
        <v>6.5537999999999998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48.251828000000003</v>
      </c>
      <c r="AH53">
        <v>0</v>
      </c>
      <c r="AI53">
        <v>0</v>
      </c>
      <c r="AJ53">
        <v>0</v>
      </c>
      <c r="AK53">
        <v>65.426237999999998</v>
      </c>
      <c r="AL53">
        <v>25.564</v>
      </c>
      <c r="AM53">
        <v>18.108732</v>
      </c>
      <c r="AN53">
        <v>0.86402999999999996</v>
      </c>
      <c r="AO53">
        <v>0</v>
      </c>
      <c r="AP53">
        <v>0</v>
      </c>
      <c r="AQ53">
        <v>13.649349000000001</v>
      </c>
      <c r="AR53">
        <v>47.472000000000001</v>
      </c>
      <c r="AS53">
        <v>36.506751000000001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95.170756999999995</v>
      </c>
      <c r="BA53">
        <f t="shared" si="1"/>
        <v>1831.7780299999995</v>
      </c>
      <c r="BB53">
        <v>50</v>
      </c>
      <c r="BD53">
        <v>7.95</v>
      </c>
      <c r="BE53">
        <v>1.95</v>
      </c>
      <c r="BF53">
        <v>2.87</v>
      </c>
      <c r="BG53">
        <v>1.84</v>
      </c>
      <c r="BH53">
        <v>9.34</v>
      </c>
      <c r="BI53">
        <v>0.93</v>
      </c>
      <c r="BJ53">
        <v>1.37</v>
      </c>
      <c r="BK53">
        <v>1.84</v>
      </c>
      <c r="BL53">
        <v>2.02</v>
      </c>
      <c r="BM53">
        <v>0.23</v>
      </c>
      <c r="BN53">
        <v>3.57</v>
      </c>
      <c r="BO53">
        <v>3.78</v>
      </c>
      <c r="BP53">
        <v>0.25</v>
      </c>
      <c r="BQ53">
        <v>2.0099999999999998</v>
      </c>
      <c r="BR53">
        <v>2.1800000000000002</v>
      </c>
      <c r="BS53">
        <v>1.62</v>
      </c>
      <c r="BT53">
        <v>2.9693329999999998</v>
      </c>
      <c r="BU53">
        <v>1.341844</v>
      </c>
      <c r="BV53">
        <v>2.406215</v>
      </c>
      <c r="BW53">
        <v>1.9429620000000001</v>
      </c>
      <c r="BX53">
        <v>1.959684</v>
      </c>
      <c r="BY53">
        <v>2.6836869999999999</v>
      </c>
      <c r="BZ53">
        <v>1.3275300000000001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5.313701</v>
      </c>
      <c r="CK53">
        <v>1.870228</v>
      </c>
      <c r="CL53">
        <v>1.938104</v>
      </c>
      <c r="CM53">
        <v>3.5116900000000002</v>
      </c>
      <c r="CN53">
        <v>3.542468</v>
      </c>
      <c r="CO53">
        <v>4.2938999999999998</v>
      </c>
      <c r="CP53">
        <v>2.1006749999999998</v>
      </c>
      <c r="CQ53">
        <v>3.542468</v>
      </c>
      <c r="CR53">
        <v>0.84606800000000004</v>
      </c>
      <c r="CS53">
        <v>1.3710979999999999</v>
      </c>
      <c r="CT53">
        <v>4.2252549999999998</v>
      </c>
      <c r="CU53">
        <v>0</v>
      </c>
      <c r="CV53">
        <v>0</v>
      </c>
      <c r="CW53">
        <v>4.2338469999999999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95.170756999999995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376.45274599999999</v>
      </c>
      <c r="L54">
        <v>237.20259999999999</v>
      </c>
      <c r="M54">
        <v>46.023800000000001</v>
      </c>
      <c r="N54">
        <v>122.43</v>
      </c>
      <c r="O54">
        <v>128.0694</v>
      </c>
      <c r="P54">
        <v>109.865746</v>
      </c>
      <c r="Q54">
        <v>0</v>
      </c>
      <c r="R54">
        <v>29.3597</v>
      </c>
      <c r="S54">
        <v>6.2896000000000001</v>
      </c>
      <c r="T54">
        <v>0</v>
      </c>
      <c r="U54">
        <v>273.375</v>
      </c>
      <c r="V54">
        <v>13.625400000000001</v>
      </c>
      <c r="W54">
        <v>22.311900000000001</v>
      </c>
      <c r="X54">
        <v>78.259100000000004</v>
      </c>
      <c r="Y54">
        <v>0</v>
      </c>
      <c r="Z54">
        <v>6.5537999999999998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48.251828000000003</v>
      </c>
      <c r="AH54">
        <v>0</v>
      </c>
      <c r="AI54">
        <v>0</v>
      </c>
      <c r="AJ54">
        <v>0</v>
      </c>
      <c r="AK54">
        <v>65.426237999999998</v>
      </c>
      <c r="AL54">
        <v>82.501999999999995</v>
      </c>
      <c r="AM54">
        <v>18.108732</v>
      </c>
      <c r="AN54">
        <v>0.86402999999999996</v>
      </c>
      <c r="AO54">
        <v>0</v>
      </c>
      <c r="AP54">
        <v>0</v>
      </c>
      <c r="AQ54">
        <v>13.649349000000001</v>
      </c>
      <c r="AR54">
        <v>47.472000000000001</v>
      </c>
      <c r="AS54">
        <v>36.506751000000001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95.110756999999992</v>
      </c>
      <c r="BA54">
        <f t="shared" si="1"/>
        <v>1872.7072769999993</v>
      </c>
      <c r="BB54">
        <v>51</v>
      </c>
      <c r="BD54">
        <v>7.95</v>
      </c>
      <c r="BE54">
        <v>1.95</v>
      </c>
      <c r="BF54">
        <v>2.87</v>
      </c>
      <c r="BG54">
        <v>1.84</v>
      </c>
      <c r="BH54">
        <v>9.34</v>
      </c>
      <c r="BI54">
        <v>0.9</v>
      </c>
      <c r="BJ54">
        <v>1.34</v>
      </c>
      <c r="BK54">
        <v>1.84</v>
      </c>
      <c r="BL54">
        <v>2.02</v>
      </c>
      <c r="BM54">
        <v>0.23</v>
      </c>
      <c r="BN54">
        <v>3.57</v>
      </c>
      <c r="BO54">
        <v>3.78</v>
      </c>
      <c r="BP54">
        <v>0.25</v>
      </c>
      <c r="BQ54">
        <v>2.0099999999999998</v>
      </c>
      <c r="BR54">
        <v>2.1800000000000002</v>
      </c>
      <c r="BS54">
        <v>1.62</v>
      </c>
      <c r="BT54">
        <v>2.9693329999999998</v>
      </c>
      <c r="BU54">
        <v>1.341844</v>
      </c>
      <c r="BV54">
        <v>2.406215</v>
      </c>
      <c r="BW54">
        <v>1.9429620000000001</v>
      </c>
      <c r="BX54">
        <v>1.959684</v>
      </c>
      <c r="BY54">
        <v>2.6836869999999999</v>
      </c>
      <c r="BZ54">
        <v>1.3275300000000001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5.313701</v>
      </c>
      <c r="CK54">
        <v>1.870228</v>
      </c>
      <c r="CL54">
        <v>1.938104</v>
      </c>
      <c r="CM54">
        <v>3.5116900000000002</v>
      </c>
      <c r="CN54">
        <v>3.542468</v>
      </c>
      <c r="CO54">
        <v>4.2938999999999998</v>
      </c>
      <c r="CP54">
        <v>2.1006749999999998</v>
      </c>
      <c r="CQ54">
        <v>3.542468</v>
      </c>
      <c r="CR54">
        <v>0.84606800000000004</v>
      </c>
      <c r="CS54">
        <v>1.3710979999999999</v>
      </c>
      <c r="CT54">
        <v>4.2252549999999998</v>
      </c>
      <c r="CU54">
        <v>0</v>
      </c>
      <c r="CV54">
        <v>0</v>
      </c>
      <c r="CW54">
        <v>4.2338469999999999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95.110756999999992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377.09034300000002</v>
      </c>
      <c r="L55">
        <v>237.20259999999999</v>
      </c>
      <c r="M55">
        <v>46.023800000000001</v>
      </c>
      <c r="N55">
        <v>122.43</v>
      </c>
      <c r="O55">
        <v>128.0694</v>
      </c>
      <c r="P55">
        <v>109.865746</v>
      </c>
      <c r="Q55">
        <v>0</v>
      </c>
      <c r="R55">
        <v>16.352399999999999</v>
      </c>
      <c r="S55">
        <v>13.315453</v>
      </c>
      <c r="T55">
        <v>0</v>
      </c>
      <c r="U55">
        <v>273.375</v>
      </c>
      <c r="V55">
        <v>7.2653999999999996</v>
      </c>
      <c r="W55">
        <v>17.465101000000001</v>
      </c>
      <c r="X55">
        <v>54.704048999999998</v>
      </c>
      <c r="Y55">
        <v>0</v>
      </c>
      <c r="Z55">
        <v>13.1076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9.1372370000000007</v>
      </c>
      <c r="AG55">
        <v>48.251828000000003</v>
      </c>
      <c r="AH55">
        <v>0</v>
      </c>
      <c r="AI55">
        <v>0</v>
      </c>
      <c r="AJ55">
        <v>0</v>
      </c>
      <c r="AK55">
        <v>65.426237999999998</v>
      </c>
      <c r="AL55">
        <v>82.501999999999995</v>
      </c>
      <c r="AM55">
        <v>18.108732</v>
      </c>
      <c r="AN55">
        <v>0.86402999999999996</v>
      </c>
      <c r="AO55">
        <v>0</v>
      </c>
      <c r="AP55">
        <v>0</v>
      </c>
      <c r="AQ55">
        <v>13.649349000000001</v>
      </c>
      <c r="AR55">
        <v>47.472000000000001</v>
      </c>
      <c r="AS55">
        <v>36.506751000000001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91.025501999999989</v>
      </c>
      <c r="BA55">
        <f t="shared" si="1"/>
        <v>1844.2073589999995</v>
      </c>
      <c r="BB55">
        <v>52</v>
      </c>
      <c r="BD55">
        <v>7.95</v>
      </c>
      <c r="BE55">
        <v>1.95</v>
      </c>
      <c r="BF55">
        <v>3</v>
      </c>
      <c r="BG55">
        <v>1.84</v>
      </c>
      <c r="BH55">
        <v>9.34</v>
      </c>
      <c r="BI55">
        <v>0.9</v>
      </c>
      <c r="BJ55">
        <v>1.33</v>
      </c>
      <c r="BK55">
        <v>1.86</v>
      </c>
      <c r="BL55">
        <v>2.02</v>
      </c>
      <c r="BM55">
        <v>0.23</v>
      </c>
      <c r="BN55">
        <v>3.57</v>
      </c>
      <c r="BO55">
        <v>3.78</v>
      </c>
      <c r="BP55">
        <v>0.25</v>
      </c>
      <c r="BQ55">
        <v>2.0099999999999998</v>
      </c>
      <c r="BR55">
        <v>2.1800000000000002</v>
      </c>
      <c r="BS55">
        <v>1.62</v>
      </c>
      <c r="BT55">
        <v>2.9693329999999998</v>
      </c>
      <c r="BU55">
        <v>1.341844</v>
      </c>
      <c r="BV55">
        <v>2.406215</v>
      </c>
      <c r="BW55">
        <v>1.9429620000000001</v>
      </c>
      <c r="BX55">
        <v>1.959684</v>
      </c>
      <c r="BY55">
        <v>2.6836869999999999</v>
      </c>
      <c r="BZ55">
        <v>1.3275300000000001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5.313701</v>
      </c>
      <c r="CK55">
        <v>1.870228</v>
      </c>
      <c r="CL55">
        <v>1.938104</v>
      </c>
      <c r="CM55">
        <v>3.5116900000000002</v>
      </c>
      <c r="CN55">
        <v>3.542468</v>
      </c>
      <c r="CO55">
        <v>4.2938999999999998</v>
      </c>
      <c r="CP55">
        <v>2.1006749999999998</v>
      </c>
      <c r="CQ55">
        <v>3.542468</v>
      </c>
      <c r="CR55">
        <v>0.84606800000000004</v>
      </c>
      <c r="CS55">
        <v>1.3710979999999999</v>
      </c>
      <c r="CT55">
        <v>0</v>
      </c>
      <c r="CU55">
        <v>0</v>
      </c>
      <c r="CV55">
        <v>0</v>
      </c>
      <c r="CW55">
        <v>4.2338469999999999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91.025501999999989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377.08925199999999</v>
      </c>
      <c r="L56">
        <v>237.20259999999999</v>
      </c>
      <c r="M56">
        <v>46.023800000000001</v>
      </c>
      <c r="N56">
        <v>122.43</v>
      </c>
      <c r="O56">
        <v>128.0694</v>
      </c>
      <c r="P56">
        <v>109.865746</v>
      </c>
      <c r="Q56">
        <v>0</v>
      </c>
      <c r="R56">
        <v>10.5838</v>
      </c>
      <c r="S56">
        <v>13.315453</v>
      </c>
      <c r="T56">
        <v>0</v>
      </c>
      <c r="U56">
        <v>273.375</v>
      </c>
      <c r="V56">
        <v>2</v>
      </c>
      <c r="W56">
        <v>12</v>
      </c>
      <c r="X56">
        <v>45</v>
      </c>
      <c r="Y56">
        <v>0</v>
      </c>
      <c r="Z56">
        <v>13.1076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9.1372370000000007</v>
      </c>
      <c r="AG56">
        <v>48.251828000000003</v>
      </c>
      <c r="AH56">
        <v>0</v>
      </c>
      <c r="AI56">
        <v>0</v>
      </c>
      <c r="AJ56">
        <v>0</v>
      </c>
      <c r="AK56">
        <v>65.426237999999998</v>
      </c>
      <c r="AL56">
        <v>82.501999999999995</v>
      </c>
      <c r="AM56">
        <v>18.108732</v>
      </c>
      <c r="AN56">
        <v>0.86402999999999996</v>
      </c>
      <c r="AO56">
        <v>0</v>
      </c>
      <c r="AP56">
        <v>0</v>
      </c>
      <c r="AQ56">
        <v>13.649349000000001</v>
      </c>
      <c r="AR56">
        <v>52.991999999999997</v>
      </c>
      <c r="AS56">
        <v>36.506751000000001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91.05550199999999</v>
      </c>
      <c r="BA56">
        <f t="shared" si="1"/>
        <v>1823.5531179999996</v>
      </c>
      <c r="BB56">
        <v>53</v>
      </c>
      <c r="BD56">
        <v>7.95</v>
      </c>
      <c r="BE56">
        <v>1.95</v>
      </c>
      <c r="BF56">
        <v>3.03</v>
      </c>
      <c r="BG56">
        <v>1.84</v>
      </c>
      <c r="BH56">
        <v>9.34</v>
      </c>
      <c r="BI56">
        <v>0.9</v>
      </c>
      <c r="BJ56">
        <v>1.33</v>
      </c>
      <c r="BK56">
        <v>1.86</v>
      </c>
      <c r="BL56">
        <v>2.02</v>
      </c>
      <c r="BM56">
        <v>0.23</v>
      </c>
      <c r="BN56">
        <v>3.57</v>
      </c>
      <c r="BO56">
        <v>3.78</v>
      </c>
      <c r="BP56">
        <v>0.25</v>
      </c>
      <c r="BQ56">
        <v>2.0099999999999998</v>
      </c>
      <c r="BR56">
        <v>2.1800000000000002</v>
      </c>
      <c r="BS56">
        <v>1.62</v>
      </c>
      <c r="BT56">
        <v>2.9693329999999998</v>
      </c>
      <c r="BU56">
        <v>1.341844</v>
      </c>
      <c r="BV56">
        <v>2.406215</v>
      </c>
      <c r="BW56">
        <v>1.9429620000000001</v>
      </c>
      <c r="BX56">
        <v>1.959684</v>
      </c>
      <c r="BY56">
        <v>2.6836869999999999</v>
      </c>
      <c r="BZ56">
        <v>1.3275300000000001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5.313701</v>
      </c>
      <c r="CK56">
        <v>1.870228</v>
      </c>
      <c r="CL56">
        <v>1.938104</v>
      </c>
      <c r="CM56">
        <v>3.5116900000000002</v>
      </c>
      <c r="CN56">
        <v>3.542468</v>
      </c>
      <c r="CO56">
        <v>4.2938999999999998</v>
      </c>
      <c r="CP56">
        <v>2.1006749999999998</v>
      </c>
      <c r="CQ56">
        <v>3.542468</v>
      </c>
      <c r="CR56">
        <v>0.84606800000000004</v>
      </c>
      <c r="CS56">
        <v>1.3710979999999999</v>
      </c>
      <c r="CT56">
        <v>0</v>
      </c>
      <c r="CU56">
        <v>0</v>
      </c>
      <c r="CV56">
        <v>0</v>
      </c>
      <c r="CW56">
        <v>4.2338469999999999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91.05550199999999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377.09034300000002</v>
      </c>
      <c r="L57">
        <v>237.20259999999999</v>
      </c>
      <c r="M57">
        <v>46.023800000000001</v>
      </c>
      <c r="N57">
        <v>122.43</v>
      </c>
      <c r="O57">
        <v>128.0694</v>
      </c>
      <c r="P57">
        <v>109.865746</v>
      </c>
      <c r="Q57">
        <v>0</v>
      </c>
      <c r="R57">
        <v>10.5838</v>
      </c>
      <c r="S57">
        <v>13.315453</v>
      </c>
      <c r="T57">
        <v>0</v>
      </c>
      <c r="U57">
        <v>273.375</v>
      </c>
      <c r="V57">
        <v>2</v>
      </c>
      <c r="W57">
        <v>12</v>
      </c>
      <c r="X57">
        <v>45</v>
      </c>
      <c r="Y57">
        <v>0</v>
      </c>
      <c r="Z57">
        <v>13.1076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9.1372370000000007</v>
      </c>
      <c r="AG57">
        <v>48.251828000000003</v>
      </c>
      <c r="AH57">
        <v>0</v>
      </c>
      <c r="AI57">
        <v>0</v>
      </c>
      <c r="AJ57">
        <v>0</v>
      </c>
      <c r="AK57">
        <v>65.426237999999998</v>
      </c>
      <c r="AL57">
        <v>75.53</v>
      </c>
      <c r="AM57">
        <v>18.108732</v>
      </c>
      <c r="AN57">
        <v>0.86402999999999996</v>
      </c>
      <c r="AO57">
        <v>0</v>
      </c>
      <c r="AP57">
        <v>0</v>
      </c>
      <c r="AQ57">
        <v>13.649349000000001</v>
      </c>
      <c r="AR57">
        <v>52.991999999999997</v>
      </c>
      <c r="AS57">
        <v>36.506751000000001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91.05550199999999</v>
      </c>
      <c r="BA57">
        <f t="shared" si="1"/>
        <v>1816.5822089999997</v>
      </c>
      <c r="BB57">
        <v>54</v>
      </c>
      <c r="BD57">
        <v>7.95</v>
      </c>
      <c r="BE57">
        <v>1.95</v>
      </c>
      <c r="BF57">
        <v>3.03</v>
      </c>
      <c r="BG57">
        <v>1.84</v>
      </c>
      <c r="BH57">
        <v>9.34</v>
      </c>
      <c r="BI57">
        <v>0.9</v>
      </c>
      <c r="BJ57">
        <v>1.33</v>
      </c>
      <c r="BK57">
        <v>1.86</v>
      </c>
      <c r="BL57">
        <v>2.02</v>
      </c>
      <c r="BM57">
        <v>0.23</v>
      </c>
      <c r="BN57">
        <v>3.57</v>
      </c>
      <c r="BO57">
        <v>3.78</v>
      </c>
      <c r="BP57">
        <v>0.25</v>
      </c>
      <c r="BQ57">
        <v>2.0099999999999998</v>
      </c>
      <c r="BR57">
        <v>2.1800000000000002</v>
      </c>
      <c r="BS57">
        <v>1.62</v>
      </c>
      <c r="BT57">
        <v>2.9693329999999998</v>
      </c>
      <c r="BU57">
        <v>1.341844</v>
      </c>
      <c r="BV57">
        <v>2.406215</v>
      </c>
      <c r="BW57">
        <v>1.9429620000000001</v>
      </c>
      <c r="BX57">
        <v>1.959684</v>
      </c>
      <c r="BY57">
        <v>2.6836869999999999</v>
      </c>
      <c r="BZ57">
        <v>1.3275300000000001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5.313701</v>
      </c>
      <c r="CK57">
        <v>1.870228</v>
      </c>
      <c r="CL57">
        <v>1.938104</v>
      </c>
      <c r="CM57">
        <v>3.5116900000000002</v>
      </c>
      <c r="CN57">
        <v>3.542468</v>
      </c>
      <c r="CO57">
        <v>4.2938999999999998</v>
      </c>
      <c r="CP57">
        <v>2.1006749999999998</v>
      </c>
      <c r="CQ57">
        <v>3.542468</v>
      </c>
      <c r="CR57">
        <v>0.84606800000000004</v>
      </c>
      <c r="CS57">
        <v>1.3710979999999999</v>
      </c>
      <c r="CT57">
        <v>0</v>
      </c>
      <c r="CU57">
        <v>0</v>
      </c>
      <c r="CV57">
        <v>0</v>
      </c>
      <c r="CW57">
        <v>4.2338469999999999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91.05550199999999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377.08925199999999</v>
      </c>
      <c r="L58">
        <v>237.20259999999999</v>
      </c>
      <c r="M58">
        <v>46.023800000000001</v>
      </c>
      <c r="N58">
        <v>122.43</v>
      </c>
      <c r="O58">
        <v>128.0694</v>
      </c>
      <c r="P58">
        <v>109.865746</v>
      </c>
      <c r="Q58">
        <v>0</v>
      </c>
      <c r="R58">
        <v>23.115696</v>
      </c>
      <c r="S58">
        <v>13.315453</v>
      </c>
      <c r="T58">
        <v>0</v>
      </c>
      <c r="U58">
        <v>273.375</v>
      </c>
      <c r="V58">
        <v>8.36</v>
      </c>
      <c r="W58">
        <v>12</v>
      </c>
      <c r="X58">
        <v>78.259100000000004</v>
      </c>
      <c r="Y58">
        <v>0</v>
      </c>
      <c r="Z58">
        <v>13.1076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9.1372370000000007</v>
      </c>
      <c r="AG58">
        <v>48.251828000000003</v>
      </c>
      <c r="AH58">
        <v>0</v>
      </c>
      <c r="AI58">
        <v>0</v>
      </c>
      <c r="AJ58">
        <v>0</v>
      </c>
      <c r="AK58">
        <v>65.426237999999998</v>
      </c>
      <c r="AL58">
        <v>75.53</v>
      </c>
      <c r="AM58">
        <v>18.108732</v>
      </c>
      <c r="AN58">
        <v>0.86402999999999996</v>
      </c>
      <c r="AO58">
        <v>0</v>
      </c>
      <c r="AP58">
        <v>0</v>
      </c>
      <c r="AQ58">
        <v>13.649349000000001</v>
      </c>
      <c r="AR58">
        <v>47.472000000000001</v>
      </c>
      <c r="AS58">
        <v>36.506751000000001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91.05550199999999</v>
      </c>
      <c r="BA58">
        <f t="shared" si="1"/>
        <v>1863.2121139999995</v>
      </c>
      <c r="BB58">
        <v>55</v>
      </c>
      <c r="BD58">
        <v>7.95</v>
      </c>
      <c r="BE58">
        <v>1.95</v>
      </c>
      <c r="BF58">
        <v>3.03</v>
      </c>
      <c r="BG58">
        <v>1.84</v>
      </c>
      <c r="BH58">
        <v>9.34</v>
      </c>
      <c r="BI58">
        <v>0.9</v>
      </c>
      <c r="BJ58">
        <v>1.33</v>
      </c>
      <c r="BK58">
        <v>1.86</v>
      </c>
      <c r="BL58">
        <v>2.02</v>
      </c>
      <c r="BM58">
        <v>0.23</v>
      </c>
      <c r="BN58">
        <v>3.57</v>
      </c>
      <c r="BO58">
        <v>3.78</v>
      </c>
      <c r="BP58">
        <v>0.25</v>
      </c>
      <c r="BQ58">
        <v>2.0099999999999998</v>
      </c>
      <c r="BR58">
        <v>2.1800000000000002</v>
      </c>
      <c r="BS58">
        <v>1.62</v>
      </c>
      <c r="BT58">
        <v>2.9693329999999998</v>
      </c>
      <c r="BU58">
        <v>1.341844</v>
      </c>
      <c r="BV58">
        <v>2.406215</v>
      </c>
      <c r="BW58">
        <v>1.9429620000000001</v>
      </c>
      <c r="BX58">
        <v>1.959684</v>
      </c>
      <c r="BY58">
        <v>2.6836869999999999</v>
      </c>
      <c r="BZ58">
        <v>1.3275300000000001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5.313701</v>
      </c>
      <c r="CK58">
        <v>1.870228</v>
      </c>
      <c r="CL58">
        <v>1.938104</v>
      </c>
      <c r="CM58">
        <v>3.5116900000000002</v>
      </c>
      <c r="CN58">
        <v>3.542468</v>
      </c>
      <c r="CO58">
        <v>4.2938999999999998</v>
      </c>
      <c r="CP58">
        <v>2.1006749999999998</v>
      </c>
      <c r="CQ58">
        <v>3.542468</v>
      </c>
      <c r="CR58">
        <v>0.84606800000000004</v>
      </c>
      <c r="CS58">
        <v>1.3710979999999999</v>
      </c>
      <c r="CT58">
        <v>0</v>
      </c>
      <c r="CU58">
        <v>0</v>
      </c>
      <c r="CV58">
        <v>0</v>
      </c>
      <c r="CW58">
        <v>4.2338469999999999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91.05550199999999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376.45409899999999</v>
      </c>
      <c r="L59">
        <v>237.20259999999999</v>
      </c>
      <c r="M59">
        <v>46.023800000000001</v>
      </c>
      <c r="N59">
        <v>122.43</v>
      </c>
      <c r="O59">
        <v>128.0694</v>
      </c>
      <c r="P59">
        <v>109.865746</v>
      </c>
      <c r="Q59">
        <v>0</v>
      </c>
      <c r="R59">
        <v>23.591100000000001</v>
      </c>
      <c r="S59">
        <v>13.235407</v>
      </c>
      <c r="T59">
        <v>0</v>
      </c>
      <c r="U59">
        <v>273.375</v>
      </c>
      <c r="V59">
        <v>8.36</v>
      </c>
      <c r="W59">
        <v>22.311900000000001</v>
      </c>
      <c r="X59">
        <v>78.259100000000004</v>
      </c>
      <c r="Y59">
        <v>0</v>
      </c>
      <c r="Z59">
        <v>13.1076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9.1372370000000007</v>
      </c>
      <c r="AG59">
        <v>48.251828000000003</v>
      </c>
      <c r="AH59">
        <v>0</v>
      </c>
      <c r="AI59">
        <v>0</v>
      </c>
      <c r="AJ59">
        <v>0</v>
      </c>
      <c r="AK59">
        <v>65.426237999999998</v>
      </c>
      <c r="AL59">
        <v>75.53</v>
      </c>
      <c r="AM59">
        <v>18.108732</v>
      </c>
      <c r="AN59">
        <v>0.86402999999999996</v>
      </c>
      <c r="AO59">
        <v>0</v>
      </c>
      <c r="AP59">
        <v>0</v>
      </c>
      <c r="AQ59">
        <v>13.649349000000001</v>
      </c>
      <c r="AR59">
        <v>39.744</v>
      </c>
      <c r="AS59">
        <v>36.506751000000001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91.05550199999999</v>
      </c>
      <c r="BA59">
        <f t="shared" si="1"/>
        <v>1865.5562189999994</v>
      </c>
      <c r="BB59">
        <v>56</v>
      </c>
      <c r="BD59">
        <v>7.95</v>
      </c>
      <c r="BE59">
        <v>1.95</v>
      </c>
      <c r="BF59">
        <v>3.03</v>
      </c>
      <c r="BG59">
        <v>1.84</v>
      </c>
      <c r="BH59">
        <v>9.34</v>
      </c>
      <c r="BI59">
        <v>0.9</v>
      </c>
      <c r="BJ59">
        <v>1.33</v>
      </c>
      <c r="BK59">
        <v>1.86</v>
      </c>
      <c r="BL59">
        <v>2.02</v>
      </c>
      <c r="BM59">
        <v>0.23</v>
      </c>
      <c r="BN59">
        <v>3.57</v>
      </c>
      <c r="BO59">
        <v>3.78</v>
      </c>
      <c r="BP59">
        <v>0.25</v>
      </c>
      <c r="BQ59">
        <v>2.0099999999999998</v>
      </c>
      <c r="BR59">
        <v>2.1800000000000002</v>
      </c>
      <c r="BS59">
        <v>1.62</v>
      </c>
      <c r="BT59">
        <v>2.9693329999999998</v>
      </c>
      <c r="BU59">
        <v>1.341844</v>
      </c>
      <c r="BV59">
        <v>2.406215</v>
      </c>
      <c r="BW59">
        <v>1.9429620000000001</v>
      </c>
      <c r="BX59">
        <v>1.959684</v>
      </c>
      <c r="BY59">
        <v>2.6836869999999999</v>
      </c>
      <c r="BZ59">
        <v>1.3275300000000001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5.313701</v>
      </c>
      <c r="CK59">
        <v>1.870228</v>
      </c>
      <c r="CL59">
        <v>1.938104</v>
      </c>
      <c r="CM59">
        <v>3.5116900000000002</v>
      </c>
      <c r="CN59">
        <v>3.542468</v>
      </c>
      <c r="CO59">
        <v>4.2938999999999998</v>
      </c>
      <c r="CP59">
        <v>2.1006749999999998</v>
      </c>
      <c r="CQ59">
        <v>3.542468</v>
      </c>
      <c r="CR59">
        <v>0.84606800000000004</v>
      </c>
      <c r="CS59">
        <v>1.3710979999999999</v>
      </c>
      <c r="CT59">
        <v>0</v>
      </c>
      <c r="CU59">
        <v>0</v>
      </c>
      <c r="CV59">
        <v>0</v>
      </c>
      <c r="CW59">
        <v>4.2338469999999999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91.05550199999999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376.45274599999999</v>
      </c>
      <c r="L60">
        <v>237.20259999999999</v>
      </c>
      <c r="M60">
        <v>46.023800000000001</v>
      </c>
      <c r="N60">
        <v>122.43</v>
      </c>
      <c r="O60">
        <v>128.0694</v>
      </c>
      <c r="P60">
        <v>109.865746</v>
      </c>
      <c r="Q60">
        <v>0</v>
      </c>
      <c r="R60">
        <v>23.591100000000001</v>
      </c>
      <c r="S60">
        <v>13.235407</v>
      </c>
      <c r="T60">
        <v>0</v>
      </c>
      <c r="U60">
        <v>273.375</v>
      </c>
      <c r="V60">
        <v>8.36</v>
      </c>
      <c r="W60">
        <v>22.311900000000001</v>
      </c>
      <c r="X60">
        <v>78.259100000000004</v>
      </c>
      <c r="Y60">
        <v>0</v>
      </c>
      <c r="Z60">
        <v>13.1076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9.1372370000000007</v>
      </c>
      <c r="AG60">
        <v>48.251828000000003</v>
      </c>
      <c r="AH60">
        <v>0</v>
      </c>
      <c r="AI60">
        <v>0</v>
      </c>
      <c r="AJ60">
        <v>0</v>
      </c>
      <c r="AK60">
        <v>65.426237999999998</v>
      </c>
      <c r="AL60">
        <v>75.53</v>
      </c>
      <c r="AM60">
        <v>18.108732</v>
      </c>
      <c r="AN60">
        <v>0.86402999999999996</v>
      </c>
      <c r="AO60">
        <v>0</v>
      </c>
      <c r="AP60">
        <v>0.38429999999999997</v>
      </c>
      <c r="AQ60">
        <v>13.649349000000001</v>
      </c>
      <c r="AR60">
        <v>39.744</v>
      </c>
      <c r="AS60">
        <v>36.506751000000001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91.05550199999999</v>
      </c>
      <c r="BA60">
        <f t="shared" si="1"/>
        <v>1865.9391659999992</v>
      </c>
      <c r="BB60">
        <v>57</v>
      </c>
      <c r="BD60">
        <v>7.95</v>
      </c>
      <c r="BE60">
        <v>1.95</v>
      </c>
      <c r="BF60">
        <v>3.03</v>
      </c>
      <c r="BG60">
        <v>1.84</v>
      </c>
      <c r="BH60">
        <v>9.34</v>
      </c>
      <c r="BI60">
        <v>0.9</v>
      </c>
      <c r="BJ60">
        <v>1.33</v>
      </c>
      <c r="BK60">
        <v>1.86</v>
      </c>
      <c r="BL60">
        <v>2.02</v>
      </c>
      <c r="BM60">
        <v>0.23</v>
      </c>
      <c r="BN60">
        <v>3.57</v>
      </c>
      <c r="BO60">
        <v>3.78</v>
      </c>
      <c r="BP60">
        <v>0.25</v>
      </c>
      <c r="BQ60">
        <v>2.0099999999999998</v>
      </c>
      <c r="BR60">
        <v>2.1800000000000002</v>
      </c>
      <c r="BS60">
        <v>1.62</v>
      </c>
      <c r="BT60">
        <v>2.9693329999999998</v>
      </c>
      <c r="BU60">
        <v>1.341844</v>
      </c>
      <c r="BV60">
        <v>2.406215</v>
      </c>
      <c r="BW60">
        <v>1.9429620000000001</v>
      </c>
      <c r="BX60">
        <v>1.959684</v>
      </c>
      <c r="BY60">
        <v>2.6836869999999999</v>
      </c>
      <c r="BZ60">
        <v>1.3275300000000001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5.313701</v>
      </c>
      <c r="CK60">
        <v>1.870228</v>
      </c>
      <c r="CL60">
        <v>1.938104</v>
      </c>
      <c r="CM60">
        <v>3.5116900000000002</v>
      </c>
      <c r="CN60">
        <v>3.542468</v>
      </c>
      <c r="CO60">
        <v>4.2938999999999998</v>
      </c>
      <c r="CP60">
        <v>2.1006749999999998</v>
      </c>
      <c r="CQ60">
        <v>3.542468</v>
      </c>
      <c r="CR60">
        <v>0.84606800000000004</v>
      </c>
      <c r="CS60">
        <v>1.3710979999999999</v>
      </c>
      <c r="CT60">
        <v>0</v>
      </c>
      <c r="CU60">
        <v>0</v>
      </c>
      <c r="CV60">
        <v>0</v>
      </c>
      <c r="CW60">
        <v>4.2338469999999999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91.05550199999999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376.45409899999999</v>
      </c>
      <c r="L61">
        <v>237.20259999999999</v>
      </c>
      <c r="M61">
        <v>46.023800000000001</v>
      </c>
      <c r="N61">
        <v>122.43</v>
      </c>
      <c r="O61">
        <v>128.0694</v>
      </c>
      <c r="P61">
        <v>109.865746</v>
      </c>
      <c r="Q61">
        <v>0</v>
      </c>
      <c r="R61">
        <v>23.591100000000001</v>
      </c>
      <c r="S61">
        <v>13.99447</v>
      </c>
      <c r="T61">
        <v>0</v>
      </c>
      <c r="U61">
        <v>273.375</v>
      </c>
      <c r="V61">
        <v>8.36</v>
      </c>
      <c r="W61">
        <v>22.311900000000001</v>
      </c>
      <c r="X61">
        <v>78.259100000000004</v>
      </c>
      <c r="Y61">
        <v>0</v>
      </c>
      <c r="Z61">
        <v>13.1076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9.1372370000000007</v>
      </c>
      <c r="AG61">
        <v>48.251828000000003</v>
      </c>
      <c r="AH61">
        <v>0</v>
      </c>
      <c r="AI61">
        <v>0</v>
      </c>
      <c r="AJ61">
        <v>0</v>
      </c>
      <c r="AK61">
        <v>65.426237999999998</v>
      </c>
      <c r="AL61">
        <v>60.423999999999999</v>
      </c>
      <c r="AM61">
        <v>18.108732</v>
      </c>
      <c r="AN61">
        <v>0.86402999999999996</v>
      </c>
      <c r="AO61">
        <v>0</v>
      </c>
      <c r="AP61">
        <v>0.38429999999999997</v>
      </c>
      <c r="AQ61">
        <v>13.649349000000001</v>
      </c>
      <c r="AR61">
        <v>47.472000000000001</v>
      </c>
      <c r="AS61">
        <v>36.506751000000001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91.09471099999999</v>
      </c>
      <c r="BA61">
        <f t="shared" si="1"/>
        <v>1859.3607909999996</v>
      </c>
      <c r="BB61">
        <v>58</v>
      </c>
      <c r="BD61">
        <v>7.95</v>
      </c>
      <c r="BE61">
        <v>1.95</v>
      </c>
      <c r="BF61">
        <v>3.03</v>
      </c>
      <c r="BG61">
        <v>1.84</v>
      </c>
      <c r="BH61">
        <v>9.34</v>
      </c>
      <c r="BI61">
        <v>0.92</v>
      </c>
      <c r="BJ61">
        <v>1.36</v>
      </c>
      <c r="BK61">
        <v>1.86</v>
      </c>
      <c r="BL61">
        <v>2.02</v>
      </c>
      <c r="BM61">
        <v>0.23</v>
      </c>
      <c r="BN61">
        <v>3.57</v>
      </c>
      <c r="BO61">
        <v>3.78</v>
      </c>
      <c r="BP61">
        <v>0.25</v>
      </c>
      <c r="BQ61">
        <v>2.0099999999999998</v>
      </c>
      <c r="BR61">
        <v>2.1800000000000002</v>
      </c>
      <c r="BS61">
        <v>1.62</v>
      </c>
      <c r="BT61">
        <v>2.9693329999999998</v>
      </c>
      <c r="BU61">
        <v>1.341844</v>
      </c>
      <c r="BV61">
        <v>2.3954240000000002</v>
      </c>
      <c r="BW61">
        <v>1.9429620000000001</v>
      </c>
      <c r="BX61">
        <v>1.959684</v>
      </c>
      <c r="BY61">
        <v>2.6836869999999999</v>
      </c>
      <c r="BZ61">
        <v>1.3275300000000001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5.313701</v>
      </c>
      <c r="CK61">
        <v>1.870228</v>
      </c>
      <c r="CL61">
        <v>1.938104</v>
      </c>
      <c r="CM61">
        <v>3.5116900000000002</v>
      </c>
      <c r="CN61">
        <v>3.542468</v>
      </c>
      <c r="CO61">
        <v>4.2938999999999998</v>
      </c>
      <c r="CP61">
        <v>2.1006749999999998</v>
      </c>
      <c r="CQ61">
        <v>3.542468</v>
      </c>
      <c r="CR61">
        <v>0.84606800000000004</v>
      </c>
      <c r="CS61">
        <v>1.3710979999999999</v>
      </c>
      <c r="CT61">
        <v>0</v>
      </c>
      <c r="CU61">
        <v>0</v>
      </c>
      <c r="CV61">
        <v>0</v>
      </c>
      <c r="CW61">
        <v>4.2338469999999999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91.09471099999999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377.30559499999998</v>
      </c>
      <c r="L62">
        <v>237.20259999999999</v>
      </c>
      <c r="M62">
        <v>46.023800000000001</v>
      </c>
      <c r="N62">
        <v>122.43</v>
      </c>
      <c r="O62">
        <v>128.0694</v>
      </c>
      <c r="P62">
        <v>109.865746</v>
      </c>
      <c r="Q62">
        <v>0</v>
      </c>
      <c r="R62">
        <v>23.591100000000001</v>
      </c>
      <c r="S62">
        <v>14.956458</v>
      </c>
      <c r="T62">
        <v>0</v>
      </c>
      <c r="U62">
        <v>273.375</v>
      </c>
      <c r="V62">
        <v>8.36</v>
      </c>
      <c r="W62">
        <v>22.311900000000001</v>
      </c>
      <c r="X62">
        <v>78.259100000000004</v>
      </c>
      <c r="Y62">
        <v>0</v>
      </c>
      <c r="Z62">
        <v>13.1076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9.1372370000000007</v>
      </c>
      <c r="AG62">
        <v>48.251828000000003</v>
      </c>
      <c r="AH62">
        <v>0</v>
      </c>
      <c r="AI62">
        <v>0</v>
      </c>
      <c r="AJ62">
        <v>0</v>
      </c>
      <c r="AK62">
        <v>65.426237999999998</v>
      </c>
      <c r="AL62">
        <v>60.423999999999999</v>
      </c>
      <c r="AM62">
        <v>18.108732</v>
      </c>
      <c r="AN62">
        <v>0.86402999999999996</v>
      </c>
      <c r="AO62">
        <v>0</v>
      </c>
      <c r="AP62">
        <v>0.38429999999999997</v>
      </c>
      <c r="AQ62">
        <v>13.649349000000001</v>
      </c>
      <c r="AR62">
        <v>47.472000000000001</v>
      </c>
      <c r="AS62">
        <v>36.506751000000001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91.044710999999992</v>
      </c>
      <c r="BA62">
        <f t="shared" si="1"/>
        <v>1861.1242749999997</v>
      </c>
      <c r="BB62">
        <v>59</v>
      </c>
      <c r="BD62">
        <v>7.95</v>
      </c>
      <c r="BE62">
        <v>1.95</v>
      </c>
      <c r="BF62">
        <v>3.03</v>
      </c>
      <c r="BG62">
        <v>1.84</v>
      </c>
      <c r="BH62">
        <v>9.34</v>
      </c>
      <c r="BI62">
        <v>0.9</v>
      </c>
      <c r="BJ62">
        <v>1.33</v>
      </c>
      <c r="BK62">
        <v>1.86</v>
      </c>
      <c r="BL62">
        <v>2.02</v>
      </c>
      <c r="BM62">
        <v>0.23</v>
      </c>
      <c r="BN62">
        <v>3.57</v>
      </c>
      <c r="BO62">
        <v>3.78</v>
      </c>
      <c r="BP62">
        <v>0.25</v>
      </c>
      <c r="BQ62">
        <v>2.0099999999999998</v>
      </c>
      <c r="BR62">
        <v>2.1800000000000002</v>
      </c>
      <c r="BS62">
        <v>1.62</v>
      </c>
      <c r="BT62">
        <v>2.9693329999999998</v>
      </c>
      <c r="BU62">
        <v>1.341844</v>
      </c>
      <c r="BV62">
        <v>2.3954240000000002</v>
      </c>
      <c r="BW62">
        <v>1.9429620000000001</v>
      </c>
      <c r="BX62">
        <v>1.959684</v>
      </c>
      <c r="BY62">
        <v>2.6836869999999999</v>
      </c>
      <c r="BZ62">
        <v>1.3275300000000001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5.313701</v>
      </c>
      <c r="CK62">
        <v>1.870228</v>
      </c>
      <c r="CL62">
        <v>1.938104</v>
      </c>
      <c r="CM62">
        <v>3.5116900000000002</v>
      </c>
      <c r="CN62">
        <v>3.542468</v>
      </c>
      <c r="CO62">
        <v>4.2938999999999998</v>
      </c>
      <c r="CP62">
        <v>2.1006749999999998</v>
      </c>
      <c r="CQ62">
        <v>3.542468</v>
      </c>
      <c r="CR62">
        <v>0.84606800000000004</v>
      </c>
      <c r="CS62">
        <v>1.3710979999999999</v>
      </c>
      <c r="CT62">
        <v>0</v>
      </c>
      <c r="CU62">
        <v>0</v>
      </c>
      <c r="CV62">
        <v>0</v>
      </c>
      <c r="CW62">
        <v>4.2338469999999999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91.044710999999992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377.30669899999998</v>
      </c>
      <c r="L63">
        <v>250.20259999999999</v>
      </c>
      <c r="M63">
        <v>47.94</v>
      </c>
      <c r="N63">
        <v>122.43</v>
      </c>
      <c r="O63">
        <v>128.0694</v>
      </c>
      <c r="P63">
        <v>109.865746</v>
      </c>
      <c r="Q63">
        <v>0</v>
      </c>
      <c r="R63">
        <v>23.591100000000001</v>
      </c>
      <c r="S63">
        <v>14.891914</v>
      </c>
      <c r="T63">
        <v>0</v>
      </c>
      <c r="U63">
        <v>273.375</v>
      </c>
      <c r="V63">
        <v>8.36</v>
      </c>
      <c r="W63">
        <v>22.311900000000001</v>
      </c>
      <c r="X63">
        <v>78.259100000000004</v>
      </c>
      <c r="Y63">
        <v>0</v>
      </c>
      <c r="Z63">
        <v>13.1076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9.1372370000000007</v>
      </c>
      <c r="AG63">
        <v>48.251828000000003</v>
      </c>
      <c r="AH63">
        <v>0</v>
      </c>
      <c r="AI63">
        <v>0</v>
      </c>
      <c r="AJ63">
        <v>0</v>
      </c>
      <c r="AK63">
        <v>65.426237999999998</v>
      </c>
      <c r="AL63">
        <v>60.423999999999999</v>
      </c>
      <c r="AM63">
        <v>18.108732</v>
      </c>
      <c r="AN63">
        <v>0.86402999999999996</v>
      </c>
      <c r="AO63">
        <v>0</v>
      </c>
      <c r="AP63">
        <v>0.38429999999999997</v>
      </c>
      <c r="AQ63">
        <v>13.649349000000001</v>
      </c>
      <c r="AR63">
        <v>47.472000000000001</v>
      </c>
      <c r="AS63">
        <v>36.506751000000001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95.199965999999989</v>
      </c>
      <c r="BA63">
        <f t="shared" si="1"/>
        <v>1880.1322899999993</v>
      </c>
      <c r="BB63">
        <v>60</v>
      </c>
      <c r="BD63">
        <v>7.95</v>
      </c>
      <c r="BE63">
        <v>1.95</v>
      </c>
      <c r="BF63">
        <v>3.03</v>
      </c>
      <c r="BG63">
        <v>1.84</v>
      </c>
      <c r="BH63">
        <v>9.34</v>
      </c>
      <c r="BI63">
        <v>0.9</v>
      </c>
      <c r="BJ63">
        <v>1.33</v>
      </c>
      <c r="BK63">
        <v>1.86</v>
      </c>
      <c r="BL63">
        <v>1.95</v>
      </c>
      <c r="BM63">
        <v>0.23</v>
      </c>
      <c r="BN63">
        <v>3.57</v>
      </c>
      <c r="BO63">
        <v>3.78</v>
      </c>
      <c r="BP63">
        <v>0.25</v>
      </c>
      <c r="BQ63">
        <v>2.0099999999999998</v>
      </c>
      <c r="BR63">
        <v>2.1800000000000002</v>
      </c>
      <c r="BS63">
        <v>1.62</v>
      </c>
      <c r="BT63">
        <v>2.9693329999999998</v>
      </c>
      <c r="BU63">
        <v>1.341844</v>
      </c>
      <c r="BV63">
        <v>2.3954240000000002</v>
      </c>
      <c r="BW63">
        <v>1.9429620000000001</v>
      </c>
      <c r="BX63">
        <v>1.959684</v>
      </c>
      <c r="BY63">
        <v>2.6836869999999999</v>
      </c>
      <c r="BZ63">
        <v>1.3275300000000001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5.313701</v>
      </c>
      <c r="CK63">
        <v>1.870228</v>
      </c>
      <c r="CL63">
        <v>1.938104</v>
      </c>
      <c r="CM63">
        <v>3.5116900000000002</v>
      </c>
      <c r="CN63">
        <v>3.542468</v>
      </c>
      <c r="CO63">
        <v>4.2938999999999998</v>
      </c>
      <c r="CP63">
        <v>2.1006749999999998</v>
      </c>
      <c r="CQ63">
        <v>3.542468</v>
      </c>
      <c r="CR63">
        <v>0.84606800000000004</v>
      </c>
      <c r="CS63">
        <v>1.3710979999999999</v>
      </c>
      <c r="CT63">
        <v>4.2252549999999998</v>
      </c>
      <c r="CU63">
        <v>0</v>
      </c>
      <c r="CV63">
        <v>0</v>
      </c>
      <c r="CW63">
        <v>4.2338469999999999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95.199965999999989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377.30559499999998</v>
      </c>
      <c r="L64">
        <v>255.20259999999999</v>
      </c>
      <c r="M64">
        <v>47.94</v>
      </c>
      <c r="N64">
        <v>122.43</v>
      </c>
      <c r="O64">
        <v>128.0694</v>
      </c>
      <c r="P64">
        <v>109.865746</v>
      </c>
      <c r="Q64">
        <v>0</v>
      </c>
      <c r="R64">
        <v>23.591100000000001</v>
      </c>
      <c r="S64">
        <v>14.891914</v>
      </c>
      <c r="T64">
        <v>0</v>
      </c>
      <c r="U64">
        <v>273.375</v>
      </c>
      <c r="V64">
        <v>8.36</v>
      </c>
      <c r="W64">
        <v>22.311900000000001</v>
      </c>
      <c r="X64">
        <v>78.259100000000004</v>
      </c>
      <c r="Y64">
        <v>0</v>
      </c>
      <c r="Z64">
        <v>13.1076</v>
      </c>
      <c r="AA64">
        <v>0</v>
      </c>
      <c r="AB64">
        <v>0</v>
      </c>
      <c r="AC64">
        <v>0</v>
      </c>
      <c r="AD64">
        <v>0</v>
      </c>
      <c r="AE64">
        <v>18.910588000000001</v>
      </c>
      <c r="AF64">
        <v>9.1372370000000007</v>
      </c>
      <c r="AG64">
        <v>48.251828000000003</v>
      </c>
      <c r="AH64">
        <v>0</v>
      </c>
      <c r="AI64">
        <v>0</v>
      </c>
      <c r="AJ64">
        <v>0</v>
      </c>
      <c r="AK64">
        <v>65.426237999999998</v>
      </c>
      <c r="AL64">
        <v>60.423999999999999</v>
      </c>
      <c r="AM64">
        <v>18.108732</v>
      </c>
      <c r="AN64">
        <v>0.86402999999999996</v>
      </c>
      <c r="AO64">
        <v>0</v>
      </c>
      <c r="AP64">
        <v>0.38429999999999997</v>
      </c>
      <c r="AQ64">
        <v>13.649349000000001</v>
      </c>
      <c r="AR64">
        <v>47.472000000000001</v>
      </c>
      <c r="AS64">
        <v>36.506751000000001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95.199965999999989</v>
      </c>
      <c r="BA64">
        <f t="shared" si="1"/>
        <v>1904.0417739999994</v>
      </c>
      <c r="BB64">
        <v>61</v>
      </c>
      <c r="BD64">
        <v>7.95</v>
      </c>
      <c r="BE64">
        <v>1.95</v>
      </c>
      <c r="BF64">
        <v>3.03</v>
      </c>
      <c r="BG64">
        <v>1.84</v>
      </c>
      <c r="BH64">
        <v>9.34</v>
      </c>
      <c r="BI64">
        <v>0.9</v>
      </c>
      <c r="BJ64">
        <v>1.33</v>
      </c>
      <c r="BK64">
        <v>1.86</v>
      </c>
      <c r="BL64">
        <v>1.95</v>
      </c>
      <c r="BM64">
        <v>0.23</v>
      </c>
      <c r="BN64">
        <v>3.57</v>
      </c>
      <c r="BO64">
        <v>3.78</v>
      </c>
      <c r="BP64">
        <v>0.25</v>
      </c>
      <c r="BQ64">
        <v>2.0099999999999998</v>
      </c>
      <c r="BR64">
        <v>2.1800000000000002</v>
      </c>
      <c r="BS64">
        <v>1.62</v>
      </c>
      <c r="BT64">
        <v>2.9693329999999998</v>
      </c>
      <c r="BU64">
        <v>1.341844</v>
      </c>
      <c r="BV64">
        <v>2.3954240000000002</v>
      </c>
      <c r="BW64">
        <v>1.9429620000000001</v>
      </c>
      <c r="BX64">
        <v>1.959684</v>
      </c>
      <c r="BY64">
        <v>2.6836869999999999</v>
      </c>
      <c r="BZ64">
        <v>1.3275300000000001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5.313701</v>
      </c>
      <c r="CK64">
        <v>1.870228</v>
      </c>
      <c r="CL64">
        <v>1.938104</v>
      </c>
      <c r="CM64">
        <v>3.5116900000000002</v>
      </c>
      <c r="CN64">
        <v>3.542468</v>
      </c>
      <c r="CO64">
        <v>4.2938999999999998</v>
      </c>
      <c r="CP64">
        <v>2.1006749999999998</v>
      </c>
      <c r="CQ64">
        <v>3.542468</v>
      </c>
      <c r="CR64">
        <v>0.84606800000000004</v>
      </c>
      <c r="CS64">
        <v>1.3710979999999999</v>
      </c>
      <c r="CT64">
        <v>4.2252549999999998</v>
      </c>
      <c r="CU64">
        <v>0</v>
      </c>
      <c r="CV64">
        <v>0</v>
      </c>
      <c r="CW64">
        <v>4.2338469999999999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95.199965999999989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377.30172700000003</v>
      </c>
      <c r="L65">
        <v>266.20260000000002</v>
      </c>
      <c r="M65">
        <v>47.94</v>
      </c>
      <c r="N65">
        <v>122.43</v>
      </c>
      <c r="O65">
        <v>128.0694</v>
      </c>
      <c r="P65">
        <v>109.865746</v>
      </c>
      <c r="Q65">
        <v>0</v>
      </c>
      <c r="R65">
        <v>29.3597</v>
      </c>
      <c r="S65">
        <v>14.827908000000001</v>
      </c>
      <c r="T65">
        <v>0</v>
      </c>
      <c r="U65">
        <v>273.375</v>
      </c>
      <c r="V65">
        <v>13.625400000000001</v>
      </c>
      <c r="W65">
        <v>22.311900000000001</v>
      </c>
      <c r="X65">
        <v>97.729200000000006</v>
      </c>
      <c r="Y65">
        <v>0</v>
      </c>
      <c r="Z65">
        <v>13.1076</v>
      </c>
      <c r="AA65">
        <v>0</v>
      </c>
      <c r="AB65">
        <v>0</v>
      </c>
      <c r="AC65">
        <v>0</v>
      </c>
      <c r="AD65">
        <v>0</v>
      </c>
      <c r="AE65">
        <v>32.502572999999998</v>
      </c>
      <c r="AF65">
        <v>9.1372370000000007</v>
      </c>
      <c r="AG65">
        <v>48.251828000000003</v>
      </c>
      <c r="AH65">
        <v>0</v>
      </c>
      <c r="AI65">
        <v>0</v>
      </c>
      <c r="AJ65">
        <v>0</v>
      </c>
      <c r="AK65">
        <v>65.426237999999998</v>
      </c>
      <c r="AL65">
        <v>47.642000000000003</v>
      </c>
      <c r="AM65">
        <v>18.108732</v>
      </c>
      <c r="AN65">
        <v>0.86402999999999996</v>
      </c>
      <c r="AO65">
        <v>0</v>
      </c>
      <c r="AP65">
        <v>0.38429999999999997</v>
      </c>
      <c r="AQ65">
        <v>13.649349000000001</v>
      </c>
      <c r="AR65">
        <v>47.472000000000001</v>
      </c>
      <c r="AS65">
        <v>36.506751000000001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95.149965999999992</v>
      </c>
      <c r="BA65">
        <f t="shared" si="1"/>
        <v>1946.2379849999995</v>
      </c>
      <c r="BB65">
        <v>62</v>
      </c>
      <c r="BD65">
        <v>7.86</v>
      </c>
      <c r="BE65">
        <v>1.95</v>
      </c>
      <c r="BF65">
        <v>3.03</v>
      </c>
      <c r="BG65">
        <v>1.84</v>
      </c>
      <c r="BH65">
        <v>9.34</v>
      </c>
      <c r="BI65">
        <v>0.9</v>
      </c>
      <c r="BJ65">
        <v>1.33</v>
      </c>
      <c r="BK65">
        <v>1.86</v>
      </c>
      <c r="BL65">
        <v>1.99</v>
      </c>
      <c r="BM65">
        <v>0.23</v>
      </c>
      <c r="BN65">
        <v>3.57</v>
      </c>
      <c r="BO65">
        <v>3.78</v>
      </c>
      <c r="BP65">
        <v>0.25</v>
      </c>
      <c r="BQ65">
        <v>2.0099999999999998</v>
      </c>
      <c r="BR65">
        <v>2.1800000000000002</v>
      </c>
      <c r="BS65">
        <v>1.62</v>
      </c>
      <c r="BT65">
        <v>2.9693329999999998</v>
      </c>
      <c r="BU65">
        <v>1.341844</v>
      </c>
      <c r="BV65">
        <v>2.3954240000000002</v>
      </c>
      <c r="BW65">
        <v>1.9429620000000001</v>
      </c>
      <c r="BX65">
        <v>1.959684</v>
      </c>
      <c r="BY65">
        <v>2.6836869999999999</v>
      </c>
      <c r="BZ65">
        <v>1.3275300000000001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5.313701</v>
      </c>
      <c r="CK65">
        <v>1.870228</v>
      </c>
      <c r="CL65">
        <v>1.938104</v>
      </c>
      <c r="CM65">
        <v>3.5116900000000002</v>
      </c>
      <c r="CN65">
        <v>3.542468</v>
      </c>
      <c r="CO65">
        <v>4.2938999999999998</v>
      </c>
      <c r="CP65">
        <v>2.1006749999999998</v>
      </c>
      <c r="CQ65">
        <v>3.542468</v>
      </c>
      <c r="CR65">
        <v>0.84606800000000004</v>
      </c>
      <c r="CS65">
        <v>1.3710979999999999</v>
      </c>
      <c r="CT65">
        <v>4.2252549999999998</v>
      </c>
      <c r="CU65">
        <v>0</v>
      </c>
      <c r="CV65">
        <v>0</v>
      </c>
      <c r="CW65">
        <v>4.2338469999999999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95.149965999999992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377.30062099999998</v>
      </c>
      <c r="L66">
        <v>277.20260000000002</v>
      </c>
      <c r="M66">
        <v>47.94</v>
      </c>
      <c r="N66">
        <v>122.43</v>
      </c>
      <c r="O66">
        <v>128.0694</v>
      </c>
      <c r="P66">
        <v>109.865746</v>
      </c>
      <c r="Q66">
        <v>0</v>
      </c>
      <c r="R66">
        <v>29.3597</v>
      </c>
      <c r="S66">
        <v>14.827908000000001</v>
      </c>
      <c r="T66">
        <v>0</v>
      </c>
      <c r="U66">
        <v>273.375</v>
      </c>
      <c r="V66">
        <v>13.625400000000001</v>
      </c>
      <c r="W66">
        <v>22.311900000000001</v>
      </c>
      <c r="X66">
        <v>97.729200000000006</v>
      </c>
      <c r="Y66">
        <v>0</v>
      </c>
      <c r="Z66">
        <v>13.1076</v>
      </c>
      <c r="AA66">
        <v>0</v>
      </c>
      <c r="AB66">
        <v>0</v>
      </c>
      <c r="AC66">
        <v>0</v>
      </c>
      <c r="AD66">
        <v>0</v>
      </c>
      <c r="AE66">
        <v>36.787002999999999</v>
      </c>
      <c r="AF66">
        <v>9.1372370000000007</v>
      </c>
      <c r="AG66">
        <v>48.251828000000003</v>
      </c>
      <c r="AH66">
        <v>0</v>
      </c>
      <c r="AI66">
        <v>0</v>
      </c>
      <c r="AJ66">
        <v>0</v>
      </c>
      <c r="AK66">
        <v>65.426237999999998</v>
      </c>
      <c r="AL66">
        <v>47.642000000000003</v>
      </c>
      <c r="AM66">
        <v>18.108732</v>
      </c>
      <c r="AN66">
        <v>0.86402999999999996</v>
      </c>
      <c r="AO66">
        <v>0</v>
      </c>
      <c r="AP66">
        <v>0.38429999999999997</v>
      </c>
      <c r="AQ66">
        <v>13.649349000000001</v>
      </c>
      <c r="AR66">
        <v>47.472000000000001</v>
      </c>
      <c r="AS66">
        <v>36.506751000000001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95.149965999999992</v>
      </c>
      <c r="BA66">
        <f t="shared" si="1"/>
        <v>1961.5213089999993</v>
      </c>
      <c r="BB66">
        <v>63</v>
      </c>
      <c r="BD66">
        <v>7.86</v>
      </c>
      <c r="BE66">
        <v>1.95</v>
      </c>
      <c r="BF66">
        <v>3.03</v>
      </c>
      <c r="BG66">
        <v>1.84</v>
      </c>
      <c r="BH66">
        <v>9.34</v>
      </c>
      <c r="BI66">
        <v>0.9</v>
      </c>
      <c r="BJ66">
        <v>1.33</v>
      </c>
      <c r="BK66">
        <v>1.86</v>
      </c>
      <c r="BL66">
        <v>1.99</v>
      </c>
      <c r="BM66">
        <v>0.23</v>
      </c>
      <c r="BN66">
        <v>3.57</v>
      </c>
      <c r="BO66">
        <v>3.78</v>
      </c>
      <c r="BP66">
        <v>0.25</v>
      </c>
      <c r="BQ66">
        <v>2.0099999999999998</v>
      </c>
      <c r="BR66">
        <v>2.1800000000000002</v>
      </c>
      <c r="BS66">
        <v>1.62</v>
      </c>
      <c r="BT66">
        <v>2.9693329999999998</v>
      </c>
      <c r="BU66">
        <v>1.341844</v>
      </c>
      <c r="BV66">
        <v>2.3954240000000002</v>
      </c>
      <c r="BW66">
        <v>1.9429620000000001</v>
      </c>
      <c r="BX66">
        <v>1.959684</v>
      </c>
      <c r="BY66">
        <v>2.6836869999999999</v>
      </c>
      <c r="BZ66">
        <v>1.3275300000000001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5.313701</v>
      </c>
      <c r="CK66">
        <v>1.870228</v>
      </c>
      <c r="CL66">
        <v>1.938104</v>
      </c>
      <c r="CM66">
        <v>3.5116900000000002</v>
      </c>
      <c r="CN66">
        <v>3.542468</v>
      </c>
      <c r="CO66">
        <v>4.2938999999999998</v>
      </c>
      <c r="CP66">
        <v>2.1006749999999998</v>
      </c>
      <c r="CQ66">
        <v>3.542468</v>
      </c>
      <c r="CR66">
        <v>0.84606800000000004</v>
      </c>
      <c r="CS66">
        <v>1.3710979999999999</v>
      </c>
      <c r="CT66">
        <v>4.2252549999999998</v>
      </c>
      <c r="CU66">
        <v>0</v>
      </c>
      <c r="CV66">
        <v>0</v>
      </c>
      <c r="CW66">
        <v>4.2338469999999999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95.149965999999992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377.30172700000003</v>
      </c>
      <c r="L67">
        <v>287.20260000000002</v>
      </c>
      <c r="M67">
        <v>47.94</v>
      </c>
      <c r="N67">
        <v>122.43</v>
      </c>
      <c r="O67">
        <v>128.0694</v>
      </c>
      <c r="P67">
        <v>109.865746</v>
      </c>
      <c r="Q67">
        <v>0</v>
      </c>
      <c r="R67">
        <v>29.3597</v>
      </c>
      <c r="S67">
        <v>14.827908000000001</v>
      </c>
      <c r="T67">
        <v>0</v>
      </c>
      <c r="U67">
        <v>273.375</v>
      </c>
      <c r="V67">
        <v>13.625400000000001</v>
      </c>
      <c r="W67">
        <v>22.311900000000001</v>
      </c>
      <c r="X67">
        <v>97.729200000000006</v>
      </c>
      <c r="Y67">
        <v>0</v>
      </c>
      <c r="Z67">
        <v>13.1076</v>
      </c>
      <c r="AA67">
        <v>0</v>
      </c>
      <c r="AB67">
        <v>0</v>
      </c>
      <c r="AC67">
        <v>0</v>
      </c>
      <c r="AD67">
        <v>0</v>
      </c>
      <c r="AE67">
        <v>37.821176000000001</v>
      </c>
      <c r="AF67">
        <v>9.1372370000000007</v>
      </c>
      <c r="AG67">
        <v>48.251828000000003</v>
      </c>
      <c r="AH67">
        <v>0</v>
      </c>
      <c r="AI67">
        <v>0</v>
      </c>
      <c r="AJ67">
        <v>0</v>
      </c>
      <c r="AK67">
        <v>65.426237999999998</v>
      </c>
      <c r="AL67">
        <v>47.642000000000003</v>
      </c>
      <c r="AM67">
        <v>18.108732</v>
      </c>
      <c r="AN67">
        <v>0.86402999999999996</v>
      </c>
      <c r="AO67">
        <v>0</v>
      </c>
      <c r="AP67">
        <v>0.38429999999999997</v>
      </c>
      <c r="AQ67">
        <v>13.649349000000001</v>
      </c>
      <c r="AR67">
        <v>46.368000000000002</v>
      </c>
      <c r="AS67">
        <v>36.506751000000001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95.128385999999992</v>
      </c>
      <c r="BA67">
        <f t="shared" si="1"/>
        <v>1971.4310079999996</v>
      </c>
      <c r="BB67">
        <v>64</v>
      </c>
      <c r="BD67">
        <v>7.86</v>
      </c>
      <c r="BE67">
        <v>1.95</v>
      </c>
      <c r="BF67">
        <v>3.03</v>
      </c>
      <c r="BG67">
        <v>1.84</v>
      </c>
      <c r="BH67">
        <v>9.34</v>
      </c>
      <c r="BI67">
        <v>0.9</v>
      </c>
      <c r="BJ67">
        <v>1.33</v>
      </c>
      <c r="BK67">
        <v>1.86</v>
      </c>
      <c r="BL67">
        <v>1.99</v>
      </c>
      <c r="BM67">
        <v>0.23</v>
      </c>
      <c r="BN67">
        <v>3.57</v>
      </c>
      <c r="BO67">
        <v>3.78</v>
      </c>
      <c r="BP67">
        <v>0.25</v>
      </c>
      <c r="BQ67">
        <v>2.0099999999999998</v>
      </c>
      <c r="BR67">
        <v>2.1800000000000002</v>
      </c>
      <c r="BS67">
        <v>1.62</v>
      </c>
      <c r="BT67">
        <v>2.9693329999999998</v>
      </c>
      <c r="BU67">
        <v>1.341844</v>
      </c>
      <c r="BV67">
        <v>2.3738440000000001</v>
      </c>
      <c r="BW67">
        <v>1.9429620000000001</v>
      </c>
      <c r="BX67">
        <v>1.959684</v>
      </c>
      <c r="BY67">
        <v>2.6836869999999999</v>
      </c>
      <c r="BZ67">
        <v>1.3275300000000001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5.313701</v>
      </c>
      <c r="CK67">
        <v>1.870228</v>
      </c>
      <c r="CL67">
        <v>1.938104</v>
      </c>
      <c r="CM67">
        <v>3.5116900000000002</v>
      </c>
      <c r="CN67">
        <v>3.542468</v>
      </c>
      <c r="CO67">
        <v>4.2938999999999998</v>
      </c>
      <c r="CP67">
        <v>2.1006749999999998</v>
      </c>
      <c r="CQ67">
        <v>3.542468</v>
      </c>
      <c r="CR67">
        <v>0.84606800000000004</v>
      </c>
      <c r="CS67">
        <v>1.3710979999999999</v>
      </c>
      <c r="CT67">
        <v>4.2252549999999998</v>
      </c>
      <c r="CU67">
        <v>0</v>
      </c>
      <c r="CV67">
        <v>0</v>
      </c>
      <c r="CW67">
        <v>4.2338469999999999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95.128385999999992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377.30062099999998</v>
      </c>
      <c r="L68">
        <v>304.20260000000002</v>
      </c>
      <c r="M68">
        <v>47.94</v>
      </c>
      <c r="N68">
        <v>122.43</v>
      </c>
      <c r="O68">
        <v>128.0694</v>
      </c>
      <c r="P68">
        <v>109.865746</v>
      </c>
      <c r="Q68">
        <v>0</v>
      </c>
      <c r="R68">
        <v>29.3597</v>
      </c>
      <c r="S68">
        <v>14.891914</v>
      </c>
      <c r="T68">
        <v>0</v>
      </c>
      <c r="U68">
        <v>273.375</v>
      </c>
      <c r="V68">
        <v>13.625400000000001</v>
      </c>
      <c r="W68">
        <v>22.311900000000001</v>
      </c>
      <c r="X68">
        <v>97.729200000000006</v>
      </c>
      <c r="Y68">
        <v>0</v>
      </c>
      <c r="Z68">
        <v>13.1076</v>
      </c>
      <c r="AA68">
        <v>0</v>
      </c>
      <c r="AB68">
        <v>0</v>
      </c>
      <c r="AC68">
        <v>0</v>
      </c>
      <c r="AD68">
        <v>0</v>
      </c>
      <c r="AE68">
        <v>37.821176000000001</v>
      </c>
      <c r="AF68">
        <v>9.1372370000000007</v>
      </c>
      <c r="AG68">
        <v>48.251828000000003</v>
      </c>
      <c r="AH68">
        <v>0</v>
      </c>
      <c r="AI68">
        <v>0</v>
      </c>
      <c r="AJ68">
        <v>0</v>
      </c>
      <c r="AK68">
        <v>65.426237999999998</v>
      </c>
      <c r="AL68">
        <v>47.642000000000003</v>
      </c>
      <c r="AM68">
        <v>18.108732</v>
      </c>
      <c r="AN68">
        <v>0.86402999999999996</v>
      </c>
      <c r="AO68">
        <v>0</v>
      </c>
      <c r="AP68">
        <v>0.38429999999999997</v>
      </c>
      <c r="AQ68">
        <v>13.649349000000001</v>
      </c>
      <c r="AR68">
        <v>46.368000000000002</v>
      </c>
      <c r="AS68">
        <v>36.506751000000001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95.128385999999992</v>
      </c>
      <c r="BA68">
        <f t="shared" ref="BA68:BA99" si="4">SUM(B68:AZ68)</f>
        <v>1988.4939079999995</v>
      </c>
      <c r="BB68">
        <v>65</v>
      </c>
      <c r="BD68">
        <v>7.86</v>
      </c>
      <c r="BE68">
        <v>1.95</v>
      </c>
      <c r="BF68">
        <v>3.03</v>
      </c>
      <c r="BG68">
        <v>1.84</v>
      </c>
      <c r="BH68">
        <v>9.34</v>
      </c>
      <c r="BI68">
        <v>0.9</v>
      </c>
      <c r="BJ68">
        <v>1.33</v>
      </c>
      <c r="BK68">
        <v>1.86</v>
      </c>
      <c r="BL68">
        <v>1.99</v>
      </c>
      <c r="BM68">
        <v>0.23</v>
      </c>
      <c r="BN68">
        <v>3.57</v>
      </c>
      <c r="BO68">
        <v>3.78</v>
      </c>
      <c r="BP68">
        <v>0.25</v>
      </c>
      <c r="BQ68">
        <v>2.0099999999999998</v>
      </c>
      <c r="BR68">
        <v>2.1800000000000002</v>
      </c>
      <c r="BS68">
        <v>1.62</v>
      </c>
      <c r="BT68">
        <v>2.9693329999999998</v>
      </c>
      <c r="BU68">
        <v>1.341844</v>
      </c>
      <c r="BV68">
        <v>2.3738440000000001</v>
      </c>
      <c r="BW68">
        <v>1.9429620000000001</v>
      </c>
      <c r="BX68">
        <v>1.959684</v>
      </c>
      <c r="BY68">
        <v>2.6836869999999999</v>
      </c>
      <c r="BZ68">
        <v>1.3275300000000001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5.313701</v>
      </c>
      <c r="CK68">
        <v>1.870228</v>
      </c>
      <c r="CL68">
        <v>1.938104</v>
      </c>
      <c r="CM68">
        <v>3.5116900000000002</v>
      </c>
      <c r="CN68">
        <v>3.542468</v>
      </c>
      <c r="CO68">
        <v>4.2938999999999998</v>
      </c>
      <c r="CP68">
        <v>2.1006749999999998</v>
      </c>
      <c r="CQ68">
        <v>3.542468</v>
      </c>
      <c r="CR68">
        <v>0.84606800000000004</v>
      </c>
      <c r="CS68">
        <v>1.3710979999999999</v>
      </c>
      <c r="CT68">
        <v>4.2252549999999998</v>
      </c>
      <c r="CU68">
        <v>0</v>
      </c>
      <c r="CV68">
        <v>0</v>
      </c>
      <c r="CW68">
        <v>4.2338469999999999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95.128385999999992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377.30172700000003</v>
      </c>
      <c r="L69">
        <v>365.20260000000002</v>
      </c>
      <c r="M69">
        <v>47.94</v>
      </c>
      <c r="N69">
        <v>122.43</v>
      </c>
      <c r="O69">
        <v>128.0694</v>
      </c>
      <c r="P69">
        <v>109.865746</v>
      </c>
      <c r="Q69">
        <v>0</v>
      </c>
      <c r="R69">
        <v>29.3597</v>
      </c>
      <c r="S69">
        <v>14.426363</v>
      </c>
      <c r="T69">
        <v>0</v>
      </c>
      <c r="U69">
        <v>273.375</v>
      </c>
      <c r="V69">
        <v>13.625400000000001</v>
      </c>
      <c r="W69">
        <v>22.311900000000001</v>
      </c>
      <c r="X69">
        <v>97.729200000000006</v>
      </c>
      <c r="Y69">
        <v>0</v>
      </c>
      <c r="Z69">
        <v>13.1076</v>
      </c>
      <c r="AA69">
        <v>0</v>
      </c>
      <c r="AB69">
        <v>0</v>
      </c>
      <c r="AC69">
        <v>0</v>
      </c>
      <c r="AD69">
        <v>10.456189</v>
      </c>
      <c r="AE69">
        <v>37.821176000000001</v>
      </c>
      <c r="AF69">
        <v>9.1372370000000007</v>
      </c>
      <c r="AG69">
        <v>48.251828000000003</v>
      </c>
      <c r="AH69">
        <v>0</v>
      </c>
      <c r="AI69">
        <v>0</v>
      </c>
      <c r="AJ69">
        <v>0</v>
      </c>
      <c r="AK69">
        <v>65.426237999999998</v>
      </c>
      <c r="AL69">
        <v>36.021999999999998</v>
      </c>
      <c r="AM69">
        <v>18.108732</v>
      </c>
      <c r="AN69">
        <v>0.86402999999999996</v>
      </c>
      <c r="AO69">
        <v>0</v>
      </c>
      <c r="AP69">
        <v>0.38429999999999997</v>
      </c>
      <c r="AQ69">
        <v>13.649349000000001</v>
      </c>
      <c r="AR69">
        <v>46.368000000000002</v>
      </c>
      <c r="AS69">
        <v>36.506751000000001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95.20838599999999</v>
      </c>
      <c r="BA69">
        <f t="shared" si="4"/>
        <v>2047.9456519999994</v>
      </c>
      <c r="BB69">
        <v>66</v>
      </c>
      <c r="BD69">
        <v>7.86</v>
      </c>
      <c r="BE69">
        <v>1.95</v>
      </c>
      <c r="BF69">
        <v>3.03</v>
      </c>
      <c r="BG69">
        <v>1.84</v>
      </c>
      <c r="BH69">
        <v>9.34</v>
      </c>
      <c r="BI69">
        <v>0.9</v>
      </c>
      <c r="BJ69">
        <v>1.41</v>
      </c>
      <c r="BK69">
        <v>1.86</v>
      </c>
      <c r="BL69">
        <v>1.99</v>
      </c>
      <c r="BM69">
        <v>0.23</v>
      </c>
      <c r="BN69">
        <v>3.57</v>
      </c>
      <c r="BO69">
        <v>3.78</v>
      </c>
      <c r="BP69">
        <v>0.25</v>
      </c>
      <c r="BQ69">
        <v>2.0099999999999998</v>
      </c>
      <c r="BR69">
        <v>2.1800000000000002</v>
      </c>
      <c r="BS69">
        <v>1.62</v>
      </c>
      <c r="BT69">
        <v>2.9693329999999998</v>
      </c>
      <c r="BU69">
        <v>1.341844</v>
      </c>
      <c r="BV69">
        <v>2.3738440000000001</v>
      </c>
      <c r="BW69">
        <v>1.9429620000000001</v>
      </c>
      <c r="BX69">
        <v>1.959684</v>
      </c>
      <c r="BY69">
        <v>2.6836869999999999</v>
      </c>
      <c r="BZ69">
        <v>1.3275300000000001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5.313701</v>
      </c>
      <c r="CK69">
        <v>1.870228</v>
      </c>
      <c r="CL69">
        <v>1.938104</v>
      </c>
      <c r="CM69">
        <v>3.5116900000000002</v>
      </c>
      <c r="CN69">
        <v>3.542468</v>
      </c>
      <c r="CO69">
        <v>4.2938999999999998</v>
      </c>
      <c r="CP69">
        <v>2.1006749999999998</v>
      </c>
      <c r="CQ69">
        <v>3.542468</v>
      </c>
      <c r="CR69">
        <v>0.84606800000000004</v>
      </c>
      <c r="CS69">
        <v>1.3710979999999999</v>
      </c>
      <c r="CT69">
        <v>4.2252549999999998</v>
      </c>
      <c r="CU69">
        <v>0</v>
      </c>
      <c r="CV69">
        <v>0</v>
      </c>
      <c r="CW69">
        <v>4.2338469999999999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95.20838599999999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377.30062099999998</v>
      </c>
      <c r="L70">
        <v>375.20260000000002</v>
      </c>
      <c r="M70">
        <v>47.94</v>
      </c>
      <c r="N70">
        <v>122.43</v>
      </c>
      <c r="O70">
        <v>128.0694</v>
      </c>
      <c r="P70">
        <v>109.865746</v>
      </c>
      <c r="Q70">
        <v>0</v>
      </c>
      <c r="R70">
        <v>29.3597</v>
      </c>
      <c r="S70">
        <v>14.534386</v>
      </c>
      <c r="T70">
        <v>0</v>
      </c>
      <c r="U70">
        <v>273.375</v>
      </c>
      <c r="V70">
        <v>13.625400000000001</v>
      </c>
      <c r="W70">
        <v>22.311900000000001</v>
      </c>
      <c r="X70">
        <v>97.729200000000006</v>
      </c>
      <c r="Y70">
        <v>0</v>
      </c>
      <c r="Z70">
        <v>13.1076</v>
      </c>
      <c r="AA70">
        <v>0</v>
      </c>
      <c r="AB70">
        <v>0</v>
      </c>
      <c r="AC70">
        <v>0</v>
      </c>
      <c r="AD70">
        <v>10.456189</v>
      </c>
      <c r="AE70">
        <v>37.821176000000001</v>
      </c>
      <c r="AF70">
        <v>9.1372370000000007</v>
      </c>
      <c r="AG70">
        <v>48.251828000000003</v>
      </c>
      <c r="AH70">
        <v>0</v>
      </c>
      <c r="AI70">
        <v>0</v>
      </c>
      <c r="AJ70">
        <v>0</v>
      </c>
      <c r="AK70">
        <v>65.426237999999998</v>
      </c>
      <c r="AL70">
        <v>36.021999999999998</v>
      </c>
      <c r="AM70">
        <v>18.108732</v>
      </c>
      <c r="AN70">
        <v>0.86402999999999996</v>
      </c>
      <c r="AO70">
        <v>0</v>
      </c>
      <c r="AP70">
        <v>0.38429999999999997</v>
      </c>
      <c r="AQ70">
        <v>13.649349000000001</v>
      </c>
      <c r="AR70">
        <v>46.368000000000002</v>
      </c>
      <c r="AS70">
        <v>36.506751000000001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95.188385999999994</v>
      </c>
      <c r="BA70">
        <f t="shared" si="4"/>
        <v>2058.0325689999991</v>
      </c>
      <c r="BB70">
        <v>67</v>
      </c>
      <c r="BD70">
        <v>7.86</v>
      </c>
      <c r="BE70">
        <v>1.95</v>
      </c>
      <c r="BF70">
        <v>3.03</v>
      </c>
      <c r="BG70">
        <v>1.84</v>
      </c>
      <c r="BH70">
        <v>9.34</v>
      </c>
      <c r="BI70">
        <v>0.9</v>
      </c>
      <c r="BJ70">
        <v>1.39</v>
      </c>
      <c r="BK70">
        <v>1.86</v>
      </c>
      <c r="BL70">
        <v>1.99</v>
      </c>
      <c r="BM70">
        <v>0.23</v>
      </c>
      <c r="BN70">
        <v>3.57</v>
      </c>
      <c r="BO70">
        <v>3.78</v>
      </c>
      <c r="BP70">
        <v>0.25</v>
      </c>
      <c r="BQ70">
        <v>2.0099999999999998</v>
      </c>
      <c r="BR70">
        <v>2.1800000000000002</v>
      </c>
      <c r="BS70">
        <v>1.62</v>
      </c>
      <c r="BT70">
        <v>2.9693329999999998</v>
      </c>
      <c r="BU70">
        <v>1.341844</v>
      </c>
      <c r="BV70">
        <v>2.3738440000000001</v>
      </c>
      <c r="BW70">
        <v>1.9429620000000001</v>
      </c>
      <c r="BX70">
        <v>1.959684</v>
      </c>
      <c r="BY70">
        <v>2.6836869999999999</v>
      </c>
      <c r="BZ70">
        <v>1.3275300000000001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5.313701</v>
      </c>
      <c r="CK70">
        <v>1.870228</v>
      </c>
      <c r="CL70">
        <v>1.938104</v>
      </c>
      <c r="CM70">
        <v>3.5116900000000002</v>
      </c>
      <c r="CN70">
        <v>3.542468</v>
      </c>
      <c r="CO70">
        <v>4.2938999999999998</v>
      </c>
      <c r="CP70">
        <v>2.1006749999999998</v>
      </c>
      <c r="CQ70">
        <v>3.542468</v>
      </c>
      <c r="CR70">
        <v>0.84606800000000004</v>
      </c>
      <c r="CS70">
        <v>1.3710979999999999</v>
      </c>
      <c r="CT70">
        <v>4.2252549999999998</v>
      </c>
      <c r="CU70">
        <v>0</v>
      </c>
      <c r="CV70">
        <v>0</v>
      </c>
      <c r="CW70">
        <v>4.2338469999999999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95.188385999999994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376.92995200000001</v>
      </c>
      <c r="L71">
        <v>417.20260000000002</v>
      </c>
      <c r="M71">
        <v>47.94</v>
      </c>
      <c r="N71">
        <v>122.43</v>
      </c>
      <c r="O71">
        <v>128.0694</v>
      </c>
      <c r="P71">
        <v>109.865746</v>
      </c>
      <c r="Q71">
        <v>0</v>
      </c>
      <c r="R71">
        <v>29.3597</v>
      </c>
      <c r="S71">
        <v>14.561839000000001</v>
      </c>
      <c r="T71">
        <v>0</v>
      </c>
      <c r="U71">
        <v>273.375</v>
      </c>
      <c r="V71">
        <v>13.625400000000001</v>
      </c>
      <c r="W71">
        <v>22.311900000000001</v>
      </c>
      <c r="X71">
        <v>97.729200000000006</v>
      </c>
      <c r="Y71">
        <v>0</v>
      </c>
      <c r="Z71">
        <v>13.1076</v>
      </c>
      <c r="AA71">
        <v>0</v>
      </c>
      <c r="AB71">
        <v>0</v>
      </c>
      <c r="AC71">
        <v>0</v>
      </c>
      <c r="AD71">
        <v>10.456189</v>
      </c>
      <c r="AE71">
        <v>37.821176000000001</v>
      </c>
      <c r="AF71">
        <v>9.1372370000000007</v>
      </c>
      <c r="AG71">
        <v>48.251828000000003</v>
      </c>
      <c r="AH71">
        <v>17.210975999999999</v>
      </c>
      <c r="AI71">
        <v>0</v>
      </c>
      <c r="AJ71">
        <v>0</v>
      </c>
      <c r="AK71">
        <v>65.426237999999998</v>
      </c>
      <c r="AL71">
        <v>36.021999999999998</v>
      </c>
      <c r="AM71">
        <v>18.108732</v>
      </c>
      <c r="AN71">
        <v>0.86402999999999996</v>
      </c>
      <c r="AO71">
        <v>0</v>
      </c>
      <c r="AP71">
        <v>0.38429999999999997</v>
      </c>
      <c r="AQ71">
        <v>13.649349000000001</v>
      </c>
      <c r="AR71">
        <v>46.368000000000002</v>
      </c>
      <c r="AS71">
        <v>36.506751000000001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95.711401999999993</v>
      </c>
      <c r="BA71">
        <f t="shared" si="4"/>
        <v>2117.4233449999992</v>
      </c>
      <c r="BB71">
        <v>68</v>
      </c>
      <c r="BD71">
        <v>7.86</v>
      </c>
      <c r="BE71">
        <v>1.95</v>
      </c>
      <c r="BF71">
        <v>3.03</v>
      </c>
      <c r="BG71">
        <v>1.84</v>
      </c>
      <c r="BH71">
        <v>9.34</v>
      </c>
      <c r="BI71">
        <v>0.9</v>
      </c>
      <c r="BJ71">
        <v>1.39</v>
      </c>
      <c r="BK71">
        <v>1.86</v>
      </c>
      <c r="BL71">
        <v>1.98</v>
      </c>
      <c r="BM71">
        <v>0.23</v>
      </c>
      <c r="BN71">
        <v>3.57</v>
      </c>
      <c r="BO71">
        <v>3.78</v>
      </c>
      <c r="BP71">
        <v>0.25</v>
      </c>
      <c r="BQ71">
        <v>2.0099999999999998</v>
      </c>
      <c r="BR71">
        <v>2.1800000000000002</v>
      </c>
      <c r="BS71">
        <v>1.62</v>
      </c>
      <c r="BT71">
        <v>2.9693329999999998</v>
      </c>
      <c r="BU71">
        <v>1.341844</v>
      </c>
      <c r="BV71">
        <v>2.3738440000000001</v>
      </c>
      <c r="BW71">
        <v>1.9429620000000001</v>
      </c>
      <c r="BX71">
        <v>1.959684</v>
      </c>
      <c r="BY71">
        <v>2.6836869999999999</v>
      </c>
      <c r="BZ71">
        <v>1.3275300000000001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5.313701</v>
      </c>
      <c r="CK71">
        <v>1.870228</v>
      </c>
      <c r="CL71">
        <v>1.938104</v>
      </c>
      <c r="CM71">
        <v>3.5116900000000002</v>
      </c>
      <c r="CN71">
        <v>3.542468</v>
      </c>
      <c r="CO71">
        <v>4.2938999999999998</v>
      </c>
      <c r="CP71">
        <v>2.1006749999999998</v>
      </c>
      <c r="CQ71">
        <v>3.542468</v>
      </c>
      <c r="CR71">
        <v>0.84606800000000004</v>
      </c>
      <c r="CS71">
        <v>1.3710979999999999</v>
      </c>
      <c r="CT71">
        <v>4.2252549999999998</v>
      </c>
      <c r="CU71">
        <v>0</v>
      </c>
      <c r="CV71">
        <v>0.53301600000000005</v>
      </c>
      <c r="CW71">
        <v>4.2338469999999999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95.711401999999993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376.92867699999999</v>
      </c>
      <c r="L72">
        <v>417.20260000000002</v>
      </c>
      <c r="M72">
        <v>47.94</v>
      </c>
      <c r="N72">
        <v>122.43</v>
      </c>
      <c r="O72">
        <v>128.0694</v>
      </c>
      <c r="P72">
        <v>109.865746</v>
      </c>
      <c r="Q72">
        <v>0</v>
      </c>
      <c r="R72">
        <v>29.3597</v>
      </c>
      <c r="S72">
        <v>14.384399999999999</v>
      </c>
      <c r="T72">
        <v>0</v>
      </c>
      <c r="U72">
        <v>273.375</v>
      </c>
      <c r="V72">
        <v>13.625400000000001</v>
      </c>
      <c r="W72">
        <v>22.311900000000001</v>
      </c>
      <c r="X72">
        <v>97.729200000000006</v>
      </c>
      <c r="Y72">
        <v>0</v>
      </c>
      <c r="Z72">
        <v>13.1076</v>
      </c>
      <c r="AA72">
        <v>0</v>
      </c>
      <c r="AB72">
        <v>0</v>
      </c>
      <c r="AC72">
        <v>0</v>
      </c>
      <c r="AD72">
        <v>10.456189</v>
      </c>
      <c r="AE72">
        <v>37.821176000000001</v>
      </c>
      <c r="AF72">
        <v>9.1372370000000007</v>
      </c>
      <c r="AG72">
        <v>48.251828000000003</v>
      </c>
      <c r="AH72">
        <v>26.461876</v>
      </c>
      <c r="AI72">
        <v>0</v>
      </c>
      <c r="AJ72">
        <v>0</v>
      </c>
      <c r="AK72">
        <v>65.426237999999998</v>
      </c>
      <c r="AL72">
        <v>36.021999999999998</v>
      </c>
      <c r="AM72">
        <v>18.108732</v>
      </c>
      <c r="AN72">
        <v>0.86402999999999996</v>
      </c>
      <c r="AO72">
        <v>0</v>
      </c>
      <c r="AP72">
        <v>0.38429999999999997</v>
      </c>
      <c r="AQ72">
        <v>13.649349000000001</v>
      </c>
      <c r="AR72">
        <v>46.368000000000002</v>
      </c>
      <c r="AS72">
        <v>36.506751000000001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95.995677999999984</v>
      </c>
      <c r="BA72">
        <f t="shared" si="4"/>
        <v>2126.779806999999</v>
      </c>
      <c r="BB72">
        <v>69</v>
      </c>
      <c r="BD72">
        <v>7.86</v>
      </c>
      <c r="BE72">
        <v>1.95</v>
      </c>
      <c r="BF72">
        <v>3.03</v>
      </c>
      <c r="BG72">
        <v>1.84</v>
      </c>
      <c r="BH72">
        <v>9.34</v>
      </c>
      <c r="BI72">
        <v>0.9</v>
      </c>
      <c r="BJ72">
        <v>1.39</v>
      </c>
      <c r="BK72">
        <v>1.86</v>
      </c>
      <c r="BL72">
        <v>1.98</v>
      </c>
      <c r="BM72">
        <v>0.23</v>
      </c>
      <c r="BN72">
        <v>3.57</v>
      </c>
      <c r="BO72">
        <v>3.78</v>
      </c>
      <c r="BP72">
        <v>0.25</v>
      </c>
      <c r="BQ72">
        <v>2.0099999999999998</v>
      </c>
      <c r="BR72">
        <v>2.1800000000000002</v>
      </c>
      <c r="BS72">
        <v>1.62</v>
      </c>
      <c r="BT72">
        <v>2.9693329999999998</v>
      </c>
      <c r="BU72">
        <v>1.341844</v>
      </c>
      <c r="BV72">
        <v>2.3738440000000001</v>
      </c>
      <c r="BW72">
        <v>1.9429620000000001</v>
      </c>
      <c r="BX72">
        <v>1.959684</v>
      </c>
      <c r="BY72">
        <v>2.6836869999999999</v>
      </c>
      <c r="BZ72">
        <v>1.3275300000000001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5.313701</v>
      </c>
      <c r="CK72">
        <v>1.870228</v>
      </c>
      <c r="CL72">
        <v>1.938104</v>
      </c>
      <c r="CM72">
        <v>3.5116900000000002</v>
      </c>
      <c r="CN72">
        <v>3.542468</v>
      </c>
      <c r="CO72">
        <v>4.2938999999999998</v>
      </c>
      <c r="CP72">
        <v>2.1006749999999998</v>
      </c>
      <c r="CQ72">
        <v>3.542468</v>
      </c>
      <c r="CR72">
        <v>0.84606800000000004</v>
      </c>
      <c r="CS72">
        <v>1.3710979999999999</v>
      </c>
      <c r="CT72">
        <v>4.2252549999999998</v>
      </c>
      <c r="CU72">
        <v>0</v>
      </c>
      <c r="CV72">
        <v>0.81729200000000002</v>
      </c>
      <c r="CW72">
        <v>4.2338469999999999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95.995677999999984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376.92995200000001</v>
      </c>
      <c r="L73">
        <v>417.20260000000002</v>
      </c>
      <c r="M73">
        <v>47.94</v>
      </c>
      <c r="N73">
        <v>122.43</v>
      </c>
      <c r="O73">
        <v>128.0694</v>
      </c>
      <c r="P73">
        <v>109.865746</v>
      </c>
      <c r="Q73">
        <v>0</v>
      </c>
      <c r="R73">
        <v>29.3597</v>
      </c>
      <c r="S73">
        <v>14.384399999999999</v>
      </c>
      <c r="T73">
        <v>0</v>
      </c>
      <c r="U73">
        <v>273.375</v>
      </c>
      <c r="V73">
        <v>13.625400000000001</v>
      </c>
      <c r="W73">
        <v>27.504899999999999</v>
      </c>
      <c r="X73">
        <v>97.729200000000006</v>
      </c>
      <c r="Y73">
        <v>0</v>
      </c>
      <c r="Z73">
        <v>13.1076</v>
      </c>
      <c r="AA73">
        <v>0</v>
      </c>
      <c r="AB73">
        <v>0</v>
      </c>
      <c r="AC73">
        <v>0</v>
      </c>
      <c r="AD73">
        <v>10.456189</v>
      </c>
      <c r="AE73">
        <v>37.821176000000001</v>
      </c>
      <c r="AF73">
        <v>9.1372370000000007</v>
      </c>
      <c r="AG73">
        <v>48.251828000000003</v>
      </c>
      <c r="AH73">
        <v>43.027439999999999</v>
      </c>
      <c r="AI73">
        <v>0</v>
      </c>
      <c r="AJ73">
        <v>0</v>
      </c>
      <c r="AK73">
        <v>65.426237999999998</v>
      </c>
      <c r="AL73">
        <v>36.021999999999998</v>
      </c>
      <c r="AM73">
        <v>18.108732</v>
      </c>
      <c r="AN73">
        <v>0.86402999999999996</v>
      </c>
      <c r="AO73">
        <v>0</v>
      </c>
      <c r="AP73">
        <v>0</v>
      </c>
      <c r="AQ73">
        <v>13.649349000000001</v>
      </c>
      <c r="AR73">
        <v>46.368000000000002</v>
      </c>
      <c r="AS73">
        <v>36.506751000000001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96.461843999999985</v>
      </c>
      <c r="BA73">
        <f t="shared" si="4"/>
        <v>2148.6215119999993</v>
      </c>
      <c r="BB73">
        <v>70</v>
      </c>
      <c r="BD73">
        <v>7.86</v>
      </c>
      <c r="BE73">
        <v>1.95</v>
      </c>
      <c r="BF73">
        <v>3.03</v>
      </c>
      <c r="BG73">
        <v>1.84</v>
      </c>
      <c r="BH73">
        <v>9.34</v>
      </c>
      <c r="BI73">
        <v>0.9</v>
      </c>
      <c r="BJ73">
        <v>1.39</v>
      </c>
      <c r="BK73">
        <v>1.86</v>
      </c>
      <c r="BL73">
        <v>1.98</v>
      </c>
      <c r="BM73">
        <v>0.23</v>
      </c>
      <c r="BN73">
        <v>3.57</v>
      </c>
      <c r="BO73">
        <v>3.78</v>
      </c>
      <c r="BP73">
        <v>0.25</v>
      </c>
      <c r="BQ73">
        <v>2.0099999999999998</v>
      </c>
      <c r="BR73">
        <v>2.1800000000000002</v>
      </c>
      <c r="BS73">
        <v>1.62</v>
      </c>
      <c r="BT73">
        <v>2.9693329999999998</v>
      </c>
      <c r="BU73">
        <v>1.341844</v>
      </c>
      <c r="BV73">
        <v>2.3306830000000001</v>
      </c>
      <c r="BW73">
        <v>1.9429620000000001</v>
      </c>
      <c r="BX73">
        <v>1.959684</v>
      </c>
      <c r="BY73">
        <v>2.6836869999999999</v>
      </c>
      <c r="BZ73">
        <v>1.3275300000000001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5.313701</v>
      </c>
      <c r="CK73">
        <v>1.870228</v>
      </c>
      <c r="CL73">
        <v>1.938104</v>
      </c>
      <c r="CM73">
        <v>3.5116900000000002</v>
      </c>
      <c r="CN73">
        <v>3.542468</v>
      </c>
      <c r="CO73">
        <v>4.2938999999999998</v>
      </c>
      <c r="CP73">
        <v>2.1006749999999998</v>
      </c>
      <c r="CQ73">
        <v>3.542468</v>
      </c>
      <c r="CR73">
        <v>0.84606800000000004</v>
      </c>
      <c r="CS73">
        <v>1.3710979999999999</v>
      </c>
      <c r="CT73">
        <v>4.2252549999999998</v>
      </c>
      <c r="CU73">
        <v>0</v>
      </c>
      <c r="CV73">
        <v>1.326619</v>
      </c>
      <c r="CW73">
        <v>4.2338469999999999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96.461843999999985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379.61308600000001</v>
      </c>
      <c r="L74">
        <v>417.20260000000002</v>
      </c>
      <c r="M74">
        <v>47.94</v>
      </c>
      <c r="N74">
        <v>122.43</v>
      </c>
      <c r="O74">
        <v>128.0694</v>
      </c>
      <c r="P74">
        <v>109.865746</v>
      </c>
      <c r="Q74">
        <v>0</v>
      </c>
      <c r="R74">
        <v>29.3597</v>
      </c>
      <c r="S74">
        <v>18.089500000000001</v>
      </c>
      <c r="T74">
        <v>0</v>
      </c>
      <c r="U74">
        <v>273.375</v>
      </c>
      <c r="V74">
        <v>13.625400000000001</v>
      </c>
      <c r="W74">
        <v>27.504899999999999</v>
      </c>
      <c r="X74">
        <v>97.729200000000006</v>
      </c>
      <c r="Y74">
        <v>0</v>
      </c>
      <c r="Z74">
        <v>13.1076</v>
      </c>
      <c r="AA74">
        <v>14.04936</v>
      </c>
      <c r="AB74">
        <v>3.9156689999999998</v>
      </c>
      <c r="AC74">
        <v>0</v>
      </c>
      <c r="AD74">
        <v>10.456189</v>
      </c>
      <c r="AE74">
        <v>37.821176000000001</v>
      </c>
      <c r="AF74">
        <v>9.1372370000000007</v>
      </c>
      <c r="AG74">
        <v>48.251828000000003</v>
      </c>
      <c r="AH74">
        <v>64.541160000000005</v>
      </c>
      <c r="AI74">
        <v>0</v>
      </c>
      <c r="AJ74">
        <v>0</v>
      </c>
      <c r="AK74">
        <v>65.426237999999998</v>
      </c>
      <c r="AL74">
        <v>36.021999999999998</v>
      </c>
      <c r="AM74">
        <v>18.108732</v>
      </c>
      <c r="AN74">
        <v>0.86402999999999996</v>
      </c>
      <c r="AO74">
        <v>0</v>
      </c>
      <c r="AP74">
        <v>0</v>
      </c>
      <c r="AQ74">
        <v>13.649349000000001</v>
      </c>
      <c r="AR74">
        <v>46.368000000000002</v>
      </c>
      <c r="AS74">
        <v>36.506751000000001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97.125152999999997</v>
      </c>
      <c r="BA74">
        <f t="shared" si="4"/>
        <v>2195.1518039999992</v>
      </c>
      <c r="BB74">
        <v>71</v>
      </c>
      <c r="BD74">
        <v>7.86</v>
      </c>
      <c r="BE74">
        <v>1.95</v>
      </c>
      <c r="BF74">
        <v>3.03</v>
      </c>
      <c r="BG74">
        <v>1.84</v>
      </c>
      <c r="BH74">
        <v>9.34</v>
      </c>
      <c r="BI74">
        <v>0.9</v>
      </c>
      <c r="BJ74">
        <v>1.39</v>
      </c>
      <c r="BK74">
        <v>1.86</v>
      </c>
      <c r="BL74">
        <v>1.98</v>
      </c>
      <c r="BM74">
        <v>0.23</v>
      </c>
      <c r="BN74">
        <v>3.57</v>
      </c>
      <c r="BO74">
        <v>3.78</v>
      </c>
      <c r="BP74">
        <v>0.25</v>
      </c>
      <c r="BQ74">
        <v>2.0099999999999998</v>
      </c>
      <c r="BR74">
        <v>2.1800000000000002</v>
      </c>
      <c r="BS74">
        <v>1.62</v>
      </c>
      <c r="BT74">
        <v>2.9693329999999998</v>
      </c>
      <c r="BU74">
        <v>1.341844</v>
      </c>
      <c r="BV74">
        <v>2.3306830000000001</v>
      </c>
      <c r="BW74">
        <v>1.9429620000000001</v>
      </c>
      <c r="BX74">
        <v>1.959684</v>
      </c>
      <c r="BY74">
        <v>2.6836869999999999</v>
      </c>
      <c r="BZ74">
        <v>1.3275300000000001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5.313701</v>
      </c>
      <c r="CK74">
        <v>1.870228</v>
      </c>
      <c r="CL74">
        <v>1.938104</v>
      </c>
      <c r="CM74">
        <v>3.5116900000000002</v>
      </c>
      <c r="CN74">
        <v>3.542468</v>
      </c>
      <c r="CO74">
        <v>4.2938999999999998</v>
      </c>
      <c r="CP74">
        <v>2.1006749999999998</v>
      </c>
      <c r="CQ74">
        <v>3.542468</v>
      </c>
      <c r="CR74">
        <v>0.84606800000000004</v>
      </c>
      <c r="CS74">
        <v>1.3710979999999999</v>
      </c>
      <c r="CT74">
        <v>4.2252549999999998</v>
      </c>
      <c r="CU74">
        <v>0</v>
      </c>
      <c r="CV74">
        <v>1.9899279999999999</v>
      </c>
      <c r="CW74">
        <v>4.2338469999999999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97.125152999999997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445.74419999999998</v>
      </c>
      <c r="L75">
        <v>444.20260000000002</v>
      </c>
      <c r="M75">
        <v>47.94</v>
      </c>
      <c r="N75">
        <v>122.43</v>
      </c>
      <c r="O75">
        <v>128.0694</v>
      </c>
      <c r="P75">
        <v>109.865746</v>
      </c>
      <c r="Q75">
        <v>0</v>
      </c>
      <c r="R75">
        <v>29.3597</v>
      </c>
      <c r="S75">
        <v>18.089500000000001</v>
      </c>
      <c r="T75">
        <v>0</v>
      </c>
      <c r="U75">
        <v>273.375</v>
      </c>
      <c r="V75">
        <v>13.625400000000001</v>
      </c>
      <c r="W75">
        <v>27.504899999999999</v>
      </c>
      <c r="X75">
        <v>97.729200000000006</v>
      </c>
      <c r="Y75">
        <v>0</v>
      </c>
      <c r="Z75">
        <v>13.1076</v>
      </c>
      <c r="AA75">
        <v>14.04936</v>
      </c>
      <c r="AB75">
        <v>15.349422000000001</v>
      </c>
      <c r="AC75">
        <v>0</v>
      </c>
      <c r="AD75">
        <v>10.456189</v>
      </c>
      <c r="AE75">
        <v>37.821176000000001</v>
      </c>
      <c r="AF75">
        <v>9.1372370000000007</v>
      </c>
      <c r="AG75">
        <v>48.251828000000003</v>
      </c>
      <c r="AH75">
        <v>66.692532</v>
      </c>
      <c r="AI75">
        <v>0</v>
      </c>
      <c r="AJ75">
        <v>0</v>
      </c>
      <c r="AK75">
        <v>65.426237999999998</v>
      </c>
      <c r="AL75">
        <v>24.402000000000001</v>
      </c>
      <c r="AM75">
        <v>18.108732</v>
      </c>
      <c r="AN75">
        <v>0.86402999999999996</v>
      </c>
      <c r="AO75">
        <v>0</v>
      </c>
      <c r="AP75">
        <v>0</v>
      </c>
      <c r="AQ75">
        <v>13.649349000000001</v>
      </c>
      <c r="AR75">
        <v>46.368000000000002</v>
      </c>
      <c r="AS75">
        <v>36.506751000000001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98.625451999999996</v>
      </c>
      <c r="BA75">
        <f t="shared" si="4"/>
        <v>2291.7483419999999</v>
      </c>
      <c r="BB75">
        <v>72</v>
      </c>
      <c r="BD75">
        <v>7.86</v>
      </c>
      <c r="BE75">
        <v>1.95</v>
      </c>
      <c r="BF75">
        <v>3.03</v>
      </c>
      <c r="BG75">
        <v>1.84</v>
      </c>
      <c r="BH75">
        <v>9.34</v>
      </c>
      <c r="BI75">
        <v>0.9</v>
      </c>
      <c r="BJ75">
        <v>1.39</v>
      </c>
      <c r="BK75">
        <v>1.86</v>
      </c>
      <c r="BL75">
        <v>1.98</v>
      </c>
      <c r="BM75">
        <v>0.23</v>
      </c>
      <c r="BN75">
        <v>3.57</v>
      </c>
      <c r="BO75">
        <v>3.78</v>
      </c>
      <c r="BP75">
        <v>0.25</v>
      </c>
      <c r="BQ75">
        <v>2.0099999999999998</v>
      </c>
      <c r="BR75">
        <v>2.1800000000000002</v>
      </c>
      <c r="BS75">
        <v>1.62</v>
      </c>
      <c r="BT75">
        <v>2.9693329999999998</v>
      </c>
      <c r="BU75">
        <v>1.341844</v>
      </c>
      <c r="BV75">
        <v>2.3306830000000001</v>
      </c>
      <c r="BW75">
        <v>1.9429620000000001</v>
      </c>
      <c r="BX75">
        <v>1.959684</v>
      </c>
      <c r="BY75">
        <v>2.6836869999999999</v>
      </c>
      <c r="BZ75">
        <v>1.3275300000000001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5.313701</v>
      </c>
      <c r="CK75">
        <v>1.870228</v>
      </c>
      <c r="CL75">
        <v>1.938104</v>
      </c>
      <c r="CM75">
        <v>3.5116900000000002</v>
      </c>
      <c r="CN75">
        <v>3.542468</v>
      </c>
      <c r="CO75">
        <v>4.2938999999999998</v>
      </c>
      <c r="CP75">
        <v>2.1006749999999998</v>
      </c>
      <c r="CQ75">
        <v>3.542468</v>
      </c>
      <c r="CR75">
        <v>0.84606800000000004</v>
      </c>
      <c r="CS75">
        <v>1.3710979999999999</v>
      </c>
      <c r="CT75">
        <v>4.2252549999999998</v>
      </c>
      <c r="CU75">
        <v>1.4410750000000001</v>
      </c>
      <c r="CV75">
        <v>2.0491519999999999</v>
      </c>
      <c r="CW75">
        <v>4.2338469999999999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98.625451999999996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445.74419999999998</v>
      </c>
      <c r="L76">
        <v>444.20260000000002</v>
      </c>
      <c r="M76">
        <v>47.94</v>
      </c>
      <c r="N76">
        <v>122.43</v>
      </c>
      <c r="O76">
        <v>128.0694</v>
      </c>
      <c r="P76">
        <v>109.865746</v>
      </c>
      <c r="Q76">
        <v>0</v>
      </c>
      <c r="R76">
        <v>29.3597</v>
      </c>
      <c r="S76">
        <v>18.089500000000001</v>
      </c>
      <c r="T76">
        <v>0</v>
      </c>
      <c r="U76">
        <v>273.375</v>
      </c>
      <c r="V76">
        <v>13.625400000000001</v>
      </c>
      <c r="W76">
        <v>27.504899999999999</v>
      </c>
      <c r="X76">
        <v>97.729200000000006</v>
      </c>
      <c r="Y76">
        <v>0</v>
      </c>
      <c r="Z76">
        <v>13.1076</v>
      </c>
      <c r="AA76">
        <v>28.09872</v>
      </c>
      <c r="AB76">
        <v>15.349422000000001</v>
      </c>
      <c r="AC76">
        <v>11.155201999999999</v>
      </c>
      <c r="AD76">
        <v>10.456189</v>
      </c>
      <c r="AE76">
        <v>37.821176000000001</v>
      </c>
      <c r="AF76">
        <v>9.1372370000000007</v>
      </c>
      <c r="AG76">
        <v>48.251828000000003</v>
      </c>
      <c r="AH76">
        <v>91.433310000000006</v>
      </c>
      <c r="AI76">
        <v>0</v>
      </c>
      <c r="AJ76">
        <v>0</v>
      </c>
      <c r="AK76">
        <v>65.426237999999998</v>
      </c>
      <c r="AL76">
        <v>24.402000000000001</v>
      </c>
      <c r="AM76">
        <v>18.108732</v>
      </c>
      <c r="AN76">
        <v>0.86402999999999996</v>
      </c>
      <c r="AO76">
        <v>0</v>
      </c>
      <c r="AP76">
        <v>0</v>
      </c>
      <c r="AQ76">
        <v>42.540472999999999</v>
      </c>
      <c r="AR76">
        <v>46.368000000000002</v>
      </c>
      <c r="AS76">
        <v>36.506751000000001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100.82459599999999</v>
      </c>
      <c r="BA76">
        <f t="shared" si="4"/>
        <v>2372.7839499999995</v>
      </c>
      <c r="BB76">
        <v>73</v>
      </c>
      <c r="BD76">
        <v>7.86</v>
      </c>
      <c r="BE76">
        <v>1.95</v>
      </c>
      <c r="BF76">
        <v>3.03</v>
      </c>
      <c r="BG76">
        <v>1.84</v>
      </c>
      <c r="BH76">
        <v>9.34</v>
      </c>
      <c r="BI76">
        <v>0.9</v>
      </c>
      <c r="BJ76">
        <v>1.39</v>
      </c>
      <c r="BK76">
        <v>1.86</v>
      </c>
      <c r="BL76">
        <v>1.98</v>
      </c>
      <c r="BM76">
        <v>0.23</v>
      </c>
      <c r="BN76">
        <v>3.57</v>
      </c>
      <c r="BO76">
        <v>3.78</v>
      </c>
      <c r="BP76">
        <v>0.25</v>
      </c>
      <c r="BQ76">
        <v>2.0099999999999998</v>
      </c>
      <c r="BR76">
        <v>2.1800000000000002</v>
      </c>
      <c r="BS76">
        <v>1.62</v>
      </c>
      <c r="BT76">
        <v>2.9693329999999998</v>
      </c>
      <c r="BU76">
        <v>1.341844</v>
      </c>
      <c r="BV76">
        <v>2.3306830000000001</v>
      </c>
      <c r="BW76">
        <v>1.9429620000000001</v>
      </c>
      <c r="BX76">
        <v>1.959684</v>
      </c>
      <c r="BY76">
        <v>2.6836869999999999</v>
      </c>
      <c r="BZ76">
        <v>1.3275300000000001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5.313701</v>
      </c>
      <c r="CK76">
        <v>1.870228</v>
      </c>
      <c r="CL76">
        <v>1.938104</v>
      </c>
      <c r="CM76">
        <v>3.5116900000000002</v>
      </c>
      <c r="CN76">
        <v>3.542468</v>
      </c>
      <c r="CO76">
        <v>4.2938999999999998</v>
      </c>
      <c r="CP76">
        <v>2.1006749999999998</v>
      </c>
      <c r="CQ76">
        <v>3.542468</v>
      </c>
      <c r="CR76">
        <v>0.84606800000000004</v>
      </c>
      <c r="CS76">
        <v>1.3710979999999999</v>
      </c>
      <c r="CT76">
        <v>4.2252549999999998</v>
      </c>
      <c r="CU76">
        <v>2.8821509999999999</v>
      </c>
      <c r="CV76">
        <v>2.80722</v>
      </c>
      <c r="CW76">
        <v>4.2338469999999999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100.82459599999999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445.74419999999998</v>
      </c>
      <c r="L77">
        <v>499.8526</v>
      </c>
      <c r="M77">
        <v>47.94</v>
      </c>
      <c r="N77">
        <v>122.43</v>
      </c>
      <c r="O77">
        <v>128.0694</v>
      </c>
      <c r="P77">
        <v>109.865746</v>
      </c>
      <c r="Q77">
        <v>0</v>
      </c>
      <c r="R77">
        <v>44.326064000000002</v>
      </c>
      <c r="S77">
        <v>18.089500000000001</v>
      </c>
      <c r="T77">
        <v>0</v>
      </c>
      <c r="U77">
        <v>273.375</v>
      </c>
      <c r="V77">
        <v>20.625399999999999</v>
      </c>
      <c r="W77">
        <v>27.504899999999999</v>
      </c>
      <c r="X77">
        <v>98.34375</v>
      </c>
      <c r="Y77">
        <v>0</v>
      </c>
      <c r="Z77">
        <v>13.1076</v>
      </c>
      <c r="AA77">
        <v>28.09872</v>
      </c>
      <c r="AB77">
        <v>30.949448</v>
      </c>
      <c r="AC77">
        <v>22.310403000000001</v>
      </c>
      <c r="AD77">
        <v>20.912378</v>
      </c>
      <c r="AE77">
        <v>56.926780000000001</v>
      </c>
      <c r="AF77">
        <v>18.274474000000001</v>
      </c>
      <c r="AG77">
        <v>48.251828000000003</v>
      </c>
      <c r="AH77">
        <v>123.70389</v>
      </c>
      <c r="AI77">
        <v>0</v>
      </c>
      <c r="AJ77">
        <v>0</v>
      </c>
      <c r="AK77">
        <v>65.426237999999998</v>
      </c>
      <c r="AL77">
        <v>24.402000000000001</v>
      </c>
      <c r="AM77">
        <v>18.108732</v>
      </c>
      <c r="AN77">
        <v>0.86402999999999996</v>
      </c>
      <c r="AO77">
        <v>0</v>
      </c>
      <c r="AP77">
        <v>0</v>
      </c>
      <c r="AQ77">
        <v>42.540472999999999</v>
      </c>
      <c r="AR77">
        <v>47.472000000000001</v>
      </c>
      <c r="AS77">
        <v>36.506751000000001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103.09063399999999</v>
      </c>
      <c r="BA77">
        <f t="shared" si="4"/>
        <v>2552.1097390000009</v>
      </c>
      <c r="BB77">
        <v>74</v>
      </c>
      <c r="BD77">
        <v>7.69</v>
      </c>
      <c r="BE77">
        <v>1.95</v>
      </c>
      <c r="BF77">
        <v>3.03</v>
      </c>
      <c r="BG77">
        <v>1.84</v>
      </c>
      <c r="BH77">
        <v>9.34</v>
      </c>
      <c r="BI77">
        <v>0.9</v>
      </c>
      <c r="BJ77">
        <v>1.39</v>
      </c>
      <c r="BK77">
        <v>1.86</v>
      </c>
      <c r="BL77">
        <v>1.98</v>
      </c>
      <c r="BM77">
        <v>0.23</v>
      </c>
      <c r="BN77">
        <v>3.57</v>
      </c>
      <c r="BO77">
        <v>3.78</v>
      </c>
      <c r="BP77">
        <v>0.25</v>
      </c>
      <c r="BQ77">
        <v>2.0099999999999998</v>
      </c>
      <c r="BR77">
        <v>2.1800000000000002</v>
      </c>
      <c r="BS77">
        <v>1.62</v>
      </c>
      <c r="BT77">
        <v>2.9693329999999998</v>
      </c>
      <c r="BU77">
        <v>1.341844</v>
      </c>
      <c r="BV77">
        <v>2.3306830000000001</v>
      </c>
      <c r="BW77">
        <v>1.9429620000000001</v>
      </c>
      <c r="BX77">
        <v>1.959684</v>
      </c>
      <c r="BY77">
        <v>2.6836869999999999</v>
      </c>
      <c r="BZ77">
        <v>1.3275300000000001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5.313701</v>
      </c>
      <c r="CK77">
        <v>1.870228</v>
      </c>
      <c r="CL77">
        <v>1.938104</v>
      </c>
      <c r="CM77">
        <v>3.5116900000000002</v>
      </c>
      <c r="CN77">
        <v>3.542468</v>
      </c>
      <c r="CO77">
        <v>4.2938999999999998</v>
      </c>
      <c r="CP77">
        <v>2.1006749999999998</v>
      </c>
      <c r="CQ77">
        <v>3.542468</v>
      </c>
      <c r="CR77">
        <v>0.84606800000000004</v>
      </c>
      <c r="CS77">
        <v>1.3710979999999999</v>
      </c>
      <c r="CT77">
        <v>4.2252549999999998</v>
      </c>
      <c r="CU77">
        <v>4.3232249999999999</v>
      </c>
      <c r="CV77">
        <v>3.802184</v>
      </c>
      <c r="CW77">
        <v>4.2338469999999999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103.09063399999999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445.74419999999998</v>
      </c>
      <c r="L78">
        <v>508.29259999999999</v>
      </c>
      <c r="M78">
        <v>47.94</v>
      </c>
      <c r="N78">
        <v>122.43</v>
      </c>
      <c r="O78">
        <v>128.0694</v>
      </c>
      <c r="P78">
        <v>109.865746</v>
      </c>
      <c r="Q78">
        <v>0</v>
      </c>
      <c r="R78">
        <v>44.326064000000002</v>
      </c>
      <c r="S78">
        <v>18.089500000000001</v>
      </c>
      <c r="T78">
        <v>0</v>
      </c>
      <c r="U78">
        <v>273.375</v>
      </c>
      <c r="V78">
        <v>20.625399999999999</v>
      </c>
      <c r="W78">
        <v>27.504899999999999</v>
      </c>
      <c r="X78">
        <v>98.34375</v>
      </c>
      <c r="Y78">
        <v>0</v>
      </c>
      <c r="Z78">
        <v>13.1076</v>
      </c>
      <c r="AA78">
        <v>42.14808</v>
      </c>
      <c r="AB78">
        <v>46.424171999999999</v>
      </c>
      <c r="AC78">
        <v>33.499364999999997</v>
      </c>
      <c r="AD78">
        <v>31.368566999999999</v>
      </c>
      <c r="AE78">
        <v>56.926780000000001</v>
      </c>
      <c r="AF78">
        <v>27.411711</v>
      </c>
      <c r="AG78">
        <v>48.251828000000003</v>
      </c>
      <c r="AH78">
        <v>159.41666499999999</v>
      </c>
      <c r="AI78">
        <v>0</v>
      </c>
      <c r="AJ78">
        <v>0</v>
      </c>
      <c r="AK78">
        <v>65.426237999999998</v>
      </c>
      <c r="AL78">
        <v>24.402000000000001</v>
      </c>
      <c r="AM78">
        <v>18.108732</v>
      </c>
      <c r="AN78">
        <v>0.86402999999999996</v>
      </c>
      <c r="AO78">
        <v>0</v>
      </c>
      <c r="AP78">
        <v>0</v>
      </c>
      <c r="AQ78">
        <v>56.72063</v>
      </c>
      <c r="AR78">
        <v>47.472000000000001</v>
      </c>
      <c r="AS78">
        <v>36.506751000000001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105.652276</v>
      </c>
      <c r="BA78">
        <f t="shared" si="4"/>
        <v>2673.3107850000001</v>
      </c>
      <c r="BB78">
        <v>75</v>
      </c>
      <c r="BD78">
        <v>7.69</v>
      </c>
      <c r="BE78">
        <v>1.95</v>
      </c>
      <c r="BF78">
        <v>3.03</v>
      </c>
      <c r="BG78">
        <v>1.84</v>
      </c>
      <c r="BH78">
        <v>9.34</v>
      </c>
      <c r="BI78">
        <v>0.9</v>
      </c>
      <c r="BJ78">
        <v>1.39</v>
      </c>
      <c r="BK78">
        <v>1.86</v>
      </c>
      <c r="BL78">
        <v>1.98</v>
      </c>
      <c r="BM78">
        <v>0.23</v>
      </c>
      <c r="BN78">
        <v>3.57</v>
      </c>
      <c r="BO78">
        <v>3.78</v>
      </c>
      <c r="BP78">
        <v>0.25</v>
      </c>
      <c r="BQ78">
        <v>2.0099999999999998</v>
      </c>
      <c r="BR78">
        <v>2.1800000000000002</v>
      </c>
      <c r="BS78">
        <v>1.62</v>
      </c>
      <c r="BT78">
        <v>2.9693329999999998</v>
      </c>
      <c r="BU78">
        <v>1.341844</v>
      </c>
      <c r="BV78">
        <v>2.3306830000000001</v>
      </c>
      <c r="BW78">
        <v>1.9429620000000001</v>
      </c>
      <c r="BX78">
        <v>1.959684</v>
      </c>
      <c r="BY78">
        <v>2.6836869999999999</v>
      </c>
      <c r="BZ78">
        <v>1.3275300000000001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5.313701</v>
      </c>
      <c r="CK78">
        <v>1.870228</v>
      </c>
      <c r="CL78">
        <v>1.938104</v>
      </c>
      <c r="CM78">
        <v>3.5116900000000002</v>
      </c>
      <c r="CN78">
        <v>3.542468</v>
      </c>
      <c r="CO78">
        <v>4.2938999999999998</v>
      </c>
      <c r="CP78">
        <v>2.1006749999999998</v>
      </c>
      <c r="CQ78">
        <v>3.542468</v>
      </c>
      <c r="CR78">
        <v>0.84606800000000004</v>
      </c>
      <c r="CS78">
        <v>1.3710979999999999</v>
      </c>
      <c r="CT78">
        <v>4.2252549999999998</v>
      </c>
      <c r="CU78">
        <v>5.854368</v>
      </c>
      <c r="CV78">
        <v>4.8326830000000003</v>
      </c>
      <c r="CW78">
        <v>4.2338469999999999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105.652276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445.74419999999998</v>
      </c>
      <c r="L79">
        <v>510.0326</v>
      </c>
      <c r="M79">
        <v>47.94</v>
      </c>
      <c r="N79">
        <v>122.43</v>
      </c>
      <c r="O79">
        <v>128.0694</v>
      </c>
      <c r="P79">
        <v>109.865746</v>
      </c>
      <c r="Q79">
        <v>0</v>
      </c>
      <c r="R79">
        <v>44.326064000000002</v>
      </c>
      <c r="S79">
        <v>18.089500000000001</v>
      </c>
      <c r="T79">
        <v>0</v>
      </c>
      <c r="U79">
        <v>277.125</v>
      </c>
      <c r="V79">
        <v>20.73</v>
      </c>
      <c r="W79">
        <v>27.922000000000001</v>
      </c>
      <c r="X79">
        <v>98.34375</v>
      </c>
      <c r="Y79">
        <v>0</v>
      </c>
      <c r="Z79">
        <v>13.1076</v>
      </c>
      <c r="AA79">
        <v>42.14808</v>
      </c>
      <c r="AB79">
        <v>46.424171999999999</v>
      </c>
      <c r="AC79">
        <v>33.499364999999997</v>
      </c>
      <c r="AD79">
        <v>31.368566999999999</v>
      </c>
      <c r="AE79">
        <v>56.926780000000001</v>
      </c>
      <c r="AF79">
        <v>27.411711</v>
      </c>
      <c r="AG79">
        <v>48.251828000000003</v>
      </c>
      <c r="AH79">
        <v>159.41666499999999</v>
      </c>
      <c r="AI79">
        <v>0</v>
      </c>
      <c r="AJ79">
        <v>0</v>
      </c>
      <c r="AK79">
        <v>65.426237999999998</v>
      </c>
      <c r="AL79">
        <v>36.021999999999998</v>
      </c>
      <c r="AM79">
        <v>18.108732</v>
      </c>
      <c r="AN79">
        <v>0.86402999999999996</v>
      </c>
      <c r="AO79">
        <v>0</v>
      </c>
      <c r="AP79">
        <v>0</v>
      </c>
      <c r="AQ79">
        <v>56.72063</v>
      </c>
      <c r="AR79">
        <v>47.472000000000001</v>
      </c>
      <c r="AS79">
        <v>36.506751000000001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106.552948</v>
      </c>
      <c r="BA79">
        <f t="shared" si="4"/>
        <v>2691.8431570000002</v>
      </c>
      <c r="BB79">
        <v>76</v>
      </c>
      <c r="BD79">
        <v>7.69</v>
      </c>
      <c r="BE79">
        <v>1.95</v>
      </c>
      <c r="BF79">
        <v>3.03</v>
      </c>
      <c r="BG79">
        <v>1.84</v>
      </c>
      <c r="BH79">
        <v>9.34</v>
      </c>
      <c r="BI79">
        <v>0.9</v>
      </c>
      <c r="BJ79">
        <v>1.39</v>
      </c>
      <c r="BK79">
        <v>1.86</v>
      </c>
      <c r="BL79">
        <v>1.98</v>
      </c>
      <c r="BM79">
        <v>0.23</v>
      </c>
      <c r="BN79">
        <v>3.57</v>
      </c>
      <c r="BO79">
        <v>3.78</v>
      </c>
      <c r="BP79">
        <v>0.25</v>
      </c>
      <c r="BQ79">
        <v>2.0099999999999998</v>
      </c>
      <c r="BR79">
        <v>2.1800000000000002</v>
      </c>
      <c r="BS79">
        <v>1.62</v>
      </c>
      <c r="BT79">
        <v>2.9693329999999998</v>
      </c>
      <c r="BU79">
        <v>1.341844</v>
      </c>
      <c r="BV79">
        <v>2.3306830000000001</v>
      </c>
      <c r="BW79">
        <v>1.9429620000000001</v>
      </c>
      <c r="BX79">
        <v>1.959684</v>
      </c>
      <c r="BY79">
        <v>2.6836869999999999</v>
      </c>
      <c r="BZ79">
        <v>1.3275300000000001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5.313701</v>
      </c>
      <c r="CK79">
        <v>1.870228</v>
      </c>
      <c r="CL79">
        <v>1.938104</v>
      </c>
      <c r="CM79">
        <v>3.5116900000000002</v>
      </c>
      <c r="CN79">
        <v>3.542468</v>
      </c>
      <c r="CO79">
        <v>4.2938999999999998</v>
      </c>
      <c r="CP79">
        <v>2.1006749999999998</v>
      </c>
      <c r="CQ79">
        <v>3.542468</v>
      </c>
      <c r="CR79">
        <v>0.84606800000000004</v>
      </c>
      <c r="CS79">
        <v>1.3710979999999999</v>
      </c>
      <c r="CT79">
        <v>4.2252549999999998</v>
      </c>
      <c r="CU79">
        <v>6.7550400000000002</v>
      </c>
      <c r="CV79">
        <v>4.8326830000000003</v>
      </c>
      <c r="CW79">
        <v>4.2338469999999999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106.552948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445.74419999999998</v>
      </c>
      <c r="L80">
        <v>510.9726</v>
      </c>
      <c r="M80">
        <v>47.94</v>
      </c>
      <c r="N80">
        <v>122.43</v>
      </c>
      <c r="O80">
        <v>128.0694</v>
      </c>
      <c r="P80">
        <v>109.865746</v>
      </c>
      <c r="Q80">
        <v>0</v>
      </c>
      <c r="R80">
        <v>44.326064000000002</v>
      </c>
      <c r="S80">
        <v>18.089500000000001</v>
      </c>
      <c r="T80">
        <v>0</v>
      </c>
      <c r="U80">
        <v>277.875</v>
      </c>
      <c r="V80">
        <v>20.73</v>
      </c>
      <c r="W80">
        <v>27.922000000000001</v>
      </c>
      <c r="X80">
        <v>98.34375</v>
      </c>
      <c r="Y80">
        <v>0</v>
      </c>
      <c r="Z80">
        <v>13.1076</v>
      </c>
      <c r="AA80">
        <v>42.14808</v>
      </c>
      <c r="AB80">
        <v>46.424171999999999</v>
      </c>
      <c r="AC80">
        <v>33.499364999999997</v>
      </c>
      <c r="AD80">
        <v>31.368566999999999</v>
      </c>
      <c r="AE80">
        <v>56.926780000000001</v>
      </c>
      <c r="AF80">
        <v>27.411711</v>
      </c>
      <c r="AG80">
        <v>48.251828000000003</v>
      </c>
      <c r="AH80">
        <v>159.41666499999999</v>
      </c>
      <c r="AI80">
        <v>0</v>
      </c>
      <c r="AJ80">
        <v>0</v>
      </c>
      <c r="AK80">
        <v>65.426237999999998</v>
      </c>
      <c r="AL80">
        <v>36.021999999999998</v>
      </c>
      <c r="AM80">
        <v>18.108732</v>
      </c>
      <c r="AN80">
        <v>0.86402999999999996</v>
      </c>
      <c r="AO80">
        <v>0</v>
      </c>
      <c r="AP80">
        <v>0</v>
      </c>
      <c r="AQ80">
        <v>56.72063</v>
      </c>
      <c r="AR80">
        <v>47.472000000000001</v>
      </c>
      <c r="AS80">
        <v>36.506751000000001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106.552948</v>
      </c>
      <c r="BA80">
        <f t="shared" si="4"/>
        <v>2693.5331570000003</v>
      </c>
      <c r="BB80">
        <v>77</v>
      </c>
      <c r="BD80">
        <v>7.69</v>
      </c>
      <c r="BE80">
        <v>1.95</v>
      </c>
      <c r="BF80">
        <v>3.03</v>
      </c>
      <c r="BG80">
        <v>1.84</v>
      </c>
      <c r="BH80">
        <v>9.34</v>
      </c>
      <c r="BI80">
        <v>0.9</v>
      </c>
      <c r="BJ80">
        <v>1.39</v>
      </c>
      <c r="BK80">
        <v>1.86</v>
      </c>
      <c r="BL80">
        <v>1.98</v>
      </c>
      <c r="BM80">
        <v>0.23</v>
      </c>
      <c r="BN80">
        <v>3.57</v>
      </c>
      <c r="BO80">
        <v>3.78</v>
      </c>
      <c r="BP80">
        <v>0.25</v>
      </c>
      <c r="BQ80">
        <v>2.0099999999999998</v>
      </c>
      <c r="BR80">
        <v>2.1800000000000002</v>
      </c>
      <c r="BS80">
        <v>1.62</v>
      </c>
      <c r="BT80">
        <v>2.9693329999999998</v>
      </c>
      <c r="BU80">
        <v>1.341844</v>
      </c>
      <c r="BV80">
        <v>2.3306830000000001</v>
      </c>
      <c r="BW80">
        <v>1.9429620000000001</v>
      </c>
      <c r="BX80">
        <v>1.959684</v>
      </c>
      <c r="BY80">
        <v>2.6836869999999999</v>
      </c>
      <c r="BZ80">
        <v>1.3275300000000001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5.313701</v>
      </c>
      <c r="CK80">
        <v>1.870228</v>
      </c>
      <c r="CL80">
        <v>1.938104</v>
      </c>
      <c r="CM80">
        <v>3.5116900000000002</v>
      </c>
      <c r="CN80">
        <v>3.542468</v>
      </c>
      <c r="CO80">
        <v>4.2938999999999998</v>
      </c>
      <c r="CP80">
        <v>2.1006749999999998</v>
      </c>
      <c r="CQ80">
        <v>3.542468</v>
      </c>
      <c r="CR80">
        <v>0.84606800000000004</v>
      </c>
      <c r="CS80">
        <v>1.3710979999999999</v>
      </c>
      <c r="CT80">
        <v>4.2252549999999998</v>
      </c>
      <c r="CU80">
        <v>6.7550400000000002</v>
      </c>
      <c r="CV80">
        <v>4.8326830000000003</v>
      </c>
      <c r="CW80">
        <v>4.2338469999999999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106.552948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445.74419999999998</v>
      </c>
      <c r="L81">
        <v>517.92259999999999</v>
      </c>
      <c r="M81">
        <v>47.94</v>
      </c>
      <c r="N81">
        <v>122.43</v>
      </c>
      <c r="O81">
        <v>128.0694</v>
      </c>
      <c r="P81">
        <v>109.865746</v>
      </c>
      <c r="Q81">
        <v>0</v>
      </c>
      <c r="R81">
        <v>44.326064000000002</v>
      </c>
      <c r="S81">
        <v>18.089500000000001</v>
      </c>
      <c r="T81">
        <v>0</v>
      </c>
      <c r="U81">
        <v>277.875</v>
      </c>
      <c r="V81">
        <v>20.73</v>
      </c>
      <c r="W81">
        <v>27.922000000000001</v>
      </c>
      <c r="X81">
        <v>98.34375</v>
      </c>
      <c r="Y81">
        <v>0</v>
      </c>
      <c r="Z81">
        <v>13.1076</v>
      </c>
      <c r="AA81">
        <v>42.14808</v>
      </c>
      <c r="AB81">
        <v>46.424171999999999</v>
      </c>
      <c r="AC81">
        <v>33.499364999999997</v>
      </c>
      <c r="AD81">
        <v>31.368566999999999</v>
      </c>
      <c r="AE81">
        <v>56.926780000000001</v>
      </c>
      <c r="AF81">
        <v>27.411711</v>
      </c>
      <c r="AG81">
        <v>48.251828000000003</v>
      </c>
      <c r="AH81">
        <v>159.41666499999999</v>
      </c>
      <c r="AI81">
        <v>0</v>
      </c>
      <c r="AJ81">
        <v>0</v>
      </c>
      <c r="AK81">
        <v>65.426237999999998</v>
      </c>
      <c r="AL81">
        <v>36.021999999999998</v>
      </c>
      <c r="AM81">
        <v>18.108732</v>
      </c>
      <c r="AN81">
        <v>0.86402999999999996</v>
      </c>
      <c r="AO81">
        <v>0</v>
      </c>
      <c r="AP81">
        <v>0.64049999999999996</v>
      </c>
      <c r="AQ81">
        <v>56.72063</v>
      </c>
      <c r="AR81">
        <v>38.64</v>
      </c>
      <c r="AS81">
        <v>36.506751000000001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106.93123</v>
      </c>
      <c r="BA81">
        <f t="shared" si="4"/>
        <v>2692.6699390000003</v>
      </c>
      <c r="BB81">
        <v>78</v>
      </c>
      <c r="BD81">
        <v>7.69</v>
      </c>
      <c r="BE81">
        <v>1.95</v>
      </c>
      <c r="BF81">
        <v>3.03</v>
      </c>
      <c r="BG81">
        <v>1.84</v>
      </c>
      <c r="BH81">
        <v>9.34</v>
      </c>
      <c r="BI81">
        <v>0.9</v>
      </c>
      <c r="BJ81">
        <v>1.39</v>
      </c>
      <c r="BK81">
        <v>1.86</v>
      </c>
      <c r="BL81">
        <v>1.98</v>
      </c>
      <c r="BM81">
        <v>0.23</v>
      </c>
      <c r="BN81">
        <v>3.57</v>
      </c>
      <c r="BO81">
        <v>3.78</v>
      </c>
      <c r="BP81">
        <v>0.25</v>
      </c>
      <c r="BQ81">
        <v>2.0099999999999998</v>
      </c>
      <c r="BR81">
        <v>2.1800000000000002</v>
      </c>
      <c r="BS81">
        <v>1.62</v>
      </c>
      <c r="BT81">
        <v>2.9693329999999998</v>
      </c>
      <c r="BU81">
        <v>1.341844</v>
      </c>
      <c r="BV81">
        <v>2.3306830000000001</v>
      </c>
      <c r="BW81">
        <v>1.9429620000000001</v>
      </c>
      <c r="BX81">
        <v>1.959684</v>
      </c>
      <c r="BY81">
        <v>2.6836869999999999</v>
      </c>
      <c r="BZ81">
        <v>1.3275300000000001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5.313701</v>
      </c>
      <c r="CK81">
        <v>1.870228</v>
      </c>
      <c r="CL81">
        <v>1.938104</v>
      </c>
      <c r="CM81">
        <v>3.5116900000000002</v>
      </c>
      <c r="CN81">
        <v>3.542468</v>
      </c>
      <c r="CO81">
        <v>4.2938999999999998</v>
      </c>
      <c r="CP81">
        <v>2.1006749999999998</v>
      </c>
      <c r="CQ81">
        <v>3.542468</v>
      </c>
      <c r="CR81">
        <v>0.84606800000000004</v>
      </c>
      <c r="CS81">
        <v>1.3710979999999999</v>
      </c>
      <c r="CT81">
        <v>4.2252549999999998</v>
      </c>
      <c r="CU81">
        <v>7.1333219999999997</v>
      </c>
      <c r="CV81">
        <v>4.8326830000000003</v>
      </c>
      <c r="CW81">
        <v>4.2338469999999999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106.93123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445.74419999999998</v>
      </c>
      <c r="L82">
        <v>516.40260000000001</v>
      </c>
      <c r="M82">
        <v>47.94</v>
      </c>
      <c r="N82">
        <v>122.43</v>
      </c>
      <c r="O82">
        <v>128.0694</v>
      </c>
      <c r="P82">
        <v>109.865746</v>
      </c>
      <c r="Q82">
        <v>0</v>
      </c>
      <c r="R82">
        <v>44.326064000000002</v>
      </c>
      <c r="S82">
        <v>18.089500000000001</v>
      </c>
      <c r="T82">
        <v>0</v>
      </c>
      <c r="U82">
        <v>277.875</v>
      </c>
      <c r="V82">
        <v>20.73</v>
      </c>
      <c r="W82">
        <v>27.922000000000001</v>
      </c>
      <c r="X82">
        <v>98.34375</v>
      </c>
      <c r="Y82">
        <v>0</v>
      </c>
      <c r="Z82">
        <v>13.1076</v>
      </c>
      <c r="AA82">
        <v>42.14808</v>
      </c>
      <c r="AB82">
        <v>46.424171999999999</v>
      </c>
      <c r="AC82">
        <v>33.499364999999997</v>
      </c>
      <c r="AD82">
        <v>31.368566999999999</v>
      </c>
      <c r="AE82">
        <v>56.926780000000001</v>
      </c>
      <c r="AF82">
        <v>27.411711</v>
      </c>
      <c r="AG82">
        <v>48.251828000000003</v>
      </c>
      <c r="AH82">
        <v>159.41666499999999</v>
      </c>
      <c r="AI82">
        <v>0</v>
      </c>
      <c r="AJ82">
        <v>0</v>
      </c>
      <c r="AK82">
        <v>65.426237999999998</v>
      </c>
      <c r="AL82">
        <v>36.021999999999998</v>
      </c>
      <c r="AM82">
        <v>18.108732</v>
      </c>
      <c r="AN82">
        <v>0.86402999999999996</v>
      </c>
      <c r="AO82">
        <v>0</v>
      </c>
      <c r="AP82">
        <v>0.64049999999999996</v>
      </c>
      <c r="AQ82">
        <v>56.72063</v>
      </c>
      <c r="AR82">
        <v>38.64</v>
      </c>
      <c r="AS82">
        <v>36.506751000000001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106.93123</v>
      </c>
      <c r="BA82">
        <f t="shared" si="4"/>
        <v>2691.1499390000004</v>
      </c>
      <c r="BB82">
        <v>79</v>
      </c>
      <c r="BD82">
        <v>7.69</v>
      </c>
      <c r="BE82">
        <v>1.95</v>
      </c>
      <c r="BF82">
        <v>3.03</v>
      </c>
      <c r="BG82">
        <v>1.84</v>
      </c>
      <c r="BH82">
        <v>9.34</v>
      </c>
      <c r="BI82">
        <v>0.9</v>
      </c>
      <c r="BJ82">
        <v>1.39</v>
      </c>
      <c r="BK82">
        <v>1.86</v>
      </c>
      <c r="BL82">
        <v>1.98</v>
      </c>
      <c r="BM82">
        <v>0.23</v>
      </c>
      <c r="BN82">
        <v>3.57</v>
      </c>
      <c r="BO82">
        <v>3.78</v>
      </c>
      <c r="BP82">
        <v>0.25</v>
      </c>
      <c r="BQ82">
        <v>2.0099999999999998</v>
      </c>
      <c r="BR82">
        <v>2.1800000000000002</v>
      </c>
      <c r="BS82">
        <v>1.62</v>
      </c>
      <c r="BT82">
        <v>2.9693329999999998</v>
      </c>
      <c r="BU82">
        <v>1.341844</v>
      </c>
      <c r="BV82">
        <v>2.3306830000000001</v>
      </c>
      <c r="BW82">
        <v>1.9429620000000001</v>
      </c>
      <c r="BX82">
        <v>1.959684</v>
      </c>
      <c r="BY82">
        <v>2.6836869999999999</v>
      </c>
      <c r="BZ82">
        <v>1.3275300000000001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5.313701</v>
      </c>
      <c r="CK82">
        <v>1.870228</v>
      </c>
      <c r="CL82">
        <v>1.938104</v>
      </c>
      <c r="CM82">
        <v>3.5116900000000002</v>
      </c>
      <c r="CN82">
        <v>3.542468</v>
      </c>
      <c r="CO82">
        <v>4.2938999999999998</v>
      </c>
      <c r="CP82">
        <v>2.1006749999999998</v>
      </c>
      <c r="CQ82">
        <v>3.542468</v>
      </c>
      <c r="CR82">
        <v>0.84606800000000004</v>
      </c>
      <c r="CS82">
        <v>1.3710979999999999</v>
      </c>
      <c r="CT82">
        <v>4.2252549999999998</v>
      </c>
      <c r="CU82">
        <v>7.1333219999999997</v>
      </c>
      <c r="CV82">
        <v>4.8326830000000003</v>
      </c>
      <c r="CW82">
        <v>4.2338469999999999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106.93123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445.74419999999998</v>
      </c>
      <c r="L83">
        <v>523.36260000000004</v>
      </c>
      <c r="M83">
        <v>47.94</v>
      </c>
      <c r="N83">
        <v>122.43</v>
      </c>
      <c r="O83">
        <v>128.0694</v>
      </c>
      <c r="P83">
        <v>109.865746</v>
      </c>
      <c r="Q83">
        <v>0</v>
      </c>
      <c r="R83">
        <v>44.326064000000002</v>
      </c>
      <c r="S83">
        <v>18.089500000000001</v>
      </c>
      <c r="T83">
        <v>0</v>
      </c>
      <c r="U83">
        <v>277.875</v>
      </c>
      <c r="V83">
        <v>20.73</v>
      </c>
      <c r="W83">
        <v>35.740209999999998</v>
      </c>
      <c r="X83">
        <v>98.34375</v>
      </c>
      <c r="Y83">
        <v>0</v>
      </c>
      <c r="Z83">
        <v>13.1076</v>
      </c>
      <c r="AA83">
        <v>42.14808</v>
      </c>
      <c r="AB83">
        <v>46.424171999999999</v>
      </c>
      <c r="AC83">
        <v>33.499364999999997</v>
      </c>
      <c r="AD83">
        <v>31.368566999999999</v>
      </c>
      <c r="AE83">
        <v>56.926780000000001</v>
      </c>
      <c r="AF83">
        <v>27.411711</v>
      </c>
      <c r="AG83">
        <v>48.251828000000003</v>
      </c>
      <c r="AH83">
        <v>129.08232000000001</v>
      </c>
      <c r="AI83">
        <v>0</v>
      </c>
      <c r="AJ83">
        <v>0</v>
      </c>
      <c r="AK83">
        <v>65.426237999999998</v>
      </c>
      <c r="AL83">
        <v>36.021999999999998</v>
      </c>
      <c r="AM83">
        <v>18.108732</v>
      </c>
      <c r="AN83">
        <v>0.86402999999999996</v>
      </c>
      <c r="AO83">
        <v>0</v>
      </c>
      <c r="AP83">
        <v>0.64049999999999996</v>
      </c>
      <c r="AQ83">
        <v>56.72063</v>
      </c>
      <c r="AR83">
        <v>38.64</v>
      </c>
      <c r="AS83">
        <v>36.506751000000001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106.08758000000002</v>
      </c>
      <c r="BA83">
        <f t="shared" si="4"/>
        <v>2674.7501539999998</v>
      </c>
      <c r="BB83">
        <v>80</v>
      </c>
      <c r="BD83">
        <v>7.69</v>
      </c>
      <c r="BE83">
        <v>1.95</v>
      </c>
      <c r="BF83">
        <v>3.03</v>
      </c>
      <c r="BG83">
        <v>1.84</v>
      </c>
      <c r="BH83">
        <v>9.34</v>
      </c>
      <c r="BI83">
        <v>0.9</v>
      </c>
      <c r="BJ83">
        <v>1.39</v>
      </c>
      <c r="BK83">
        <v>1.86</v>
      </c>
      <c r="BL83">
        <v>1.98</v>
      </c>
      <c r="BM83">
        <v>0.23</v>
      </c>
      <c r="BN83">
        <v>3.57</v>
      </c>
      <c r="BO83">
        <v>3.78</v>
      </c>
      <c r="BP83">
        <v>0.25</v>
      </c>
      <c r="BQ83">
        <v>2.0099999999999998</v>
      </c>
      <c r="BR83">
        <v>2.1800000000000002</v>
      </c>
      <c r="BS83">
        <v>1.62</v>
      </c>
      <c r="BT83">
        <v>2.9693329999999998</v>
      </c>
      <c r="BU83">
        <v>1.341844</v>
      </c>
      <c r="BV83">
        <v>2.3517049999999999</v>
      </c>
      <c r="BW83">
        <v>1.9429620000000001</v>
      </c>
      <c r="BX83">
        <v>1.959684</v>
      </c>
      <c r="BY83">
        <v>2.6836869999999999</v>
      </c>
      <c r="BZ83">
        <v>1.3275300000000001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5.313701</v>
      </c>
      <c r="CK83">
        <v>1.870228</v>
      </c>
      <c r="CL83">
        <v>1.938104</v>
      </c>
      <c r="CM83">
        <v>3.5116900000000002</v>
      </c>
      <c r="CN83">
        <v>3.542468</v>
      </c>
      <c r="CO83">
        <v>4.2938999999999998</v>
      </c>
      <c r="CP83">
        <v>2.1006749999999998</v>
      </c>
      <c r="CQ83">
        <v>3.542468</v>
      </c>
      <c r="CR83">
        <v>0.84606800000000004</v>
      </c>
      <c r="CS83">
        <v>1.3710979999999999</v>
      </c>
      <c r="CT83">
        <v>4.2252549999999998</v>
      </c>
      <c r="CU83">
        <v>7.1333219999999997</v>
      </c>
      <c r="CV83">
        <v>3.9680110000000002</v>
      </c>
      <c r="CW83">
        <v>4.2338469999999999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106.08758000000002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445.74419999999998</v>
      </c>
      <c r="L84">
        <v>516.22260000000006</v>
      </c>
      <c r="M84">
        <v>47.94</v>
      </c>
      <c r="N84">
        <v>122.43</v>
      </c>
      <c r="O84">
        <v>128.0694</v>
      </c>
      <c r="P84">
        <v>109.865746</v>
      </c>
      <c r="Q84">
        <v>0</v>
      </c>
      <c r="R84">
        <v>44.326064000000002</v>
      </c>
      <c r="S84">
        <v>18.089500000000001</v>
      </c>
      <c r="T84">
        <v>0</v>
      </c>
      <c r="U84">
        <v>277.875</v>
      </c>
      <c r="V84">
        <v>20.73</v>
      </c>
      <c r="W84">
        <v>35.740209999999998</v>
      </c>
      <c r="X84">
        <v>98.34375</v>
      </c>
      <c r="Y84">
        <v>0</v>
      </c>
      <c r="Z84">
        <v>13.1076</v>
      </c>
      <c r="AA84">
        <v>42.14808</v>
      </c>
      <c r="AB84">
        <v>46.424171999999999</v>
      </c>
      <c r="AC84">
        <v>33.499364999999997</v>
      </c>
      <c r="AD84">
        <v>31.368566999999999</v>
      </c>
      <c r="AE84">
        <v>56.926780000000001</v>
      </c>
      <c r="AF84">
        <v>27.411711</v>
      </c>
      <c r="AG84">
        <v>48.251828000000003</v>
      </c>
      <c r="AH84">
        <v>102.19016999999999</v>
      </c>
      <c r="AI84">
        <v>0</v>
      </c>
      <c r="AJ84">
        <v>0</v>
      </c>
      <c r="AK84">
        <v>65.426237999999998</v>
      </c>
      <c r="AL84">
        <v>36.021999999999998</v>
      </c>
      <c r="AM84">
        <v>18.108732</v>
      </c>
      <c r="AN84">
        <v>0.86402999999999996</v>
      </c>
      <c r="AO84">
        <v>0</v>
      </c>
      <c r="AP84">
        <v>0.64049999999999996</v>
      </c>
      <c r="AQ84">
        <v>56.72063</v>
      </c>
      <c r="AR84">
        <v>38.64</v>
      </c>
      <c r="AS84">
        <v>36.506751000000001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105.25900299999999</v>
      </c>
      <c r="BA84">
        <f t="shared" si="4"/>
        <v>2639.8894269999996</v>
      </c>
      <c r="BB84">
        <v>81</v>
      </c>
      <c r="BD84">
        <v>7.69</v>
      </c>
      <c r="BE84">
        <v>1.95</v>
      </c>
      <c r="BF84">
        <v>3.03</v>
      </c>
      <c r="BG84">
        <v>1.84</v>
      </c>
      <c r="BH84">
        <v>9.34</v>
      </c>
      <c r="BI84">
        <v>0.9</v>
      </c>
      <c r="BJ84">
        <v>1.39</v>
      </c>
      <c r="BK84">
        <v>1.86</v>
      </c>
      <c r="BL84">
        <v>1.98</v>
      </c>
      <c r="BM84">
        <v>0.23</v>
      </c>
      <c r="BN84">
        <v>3.57</v>
      </c>
      <c r="BO84">
        <v>3.78</v>
      </c>
      <c r="BP84">
        <v>0.25</v>
      </c>
      <c r="BQ84">
        <v>2.0099999999999998</v>
      </c>
      <c r="BR84">
        <v>2.1800000000000002</v>
      </c>
      <c r="BS84">
        <v>1.62</v>
      </c>
      <c r="BT84">
        <v>2.9693329999999998</v>
      </c>
      <c r="BU84">
        <v>1.341844</v>
      </c>
      <c r="BV84">
        <v>2.3522639999999999</v>
      </c>
      <c r="BW84">
        <v>1.9429620000000001</v>
      </c>
      <c r="BX84">
        <v>1.959684</v>
      </c>
      <c r="BY84">
        <v>2.6836869999999999</v>
      </c>
      <c r="BZ84">
        <v>1.3275300000000001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5.313701</v>
      </c>
      <c r="CK84">
        <v>1.870228</v>
      </c>
      <c r="CL84">
        <v>1.938104</v>
      </c>
      <c r="CM84">
        <v>3.5116900000000002</v>
      </c>
      <c r="CN84">
        <v>3.542468</v>
      </c>
      <c r="CO84">
        <v>4.2938999999999998</v>
      </c>
      <c r="CP84">
        <v>2.1006749999999998</v>
      </c>
      <c r="CQ84">
        <v>3.542468</v>
      </c>
      <c r="CR84">
        <v>0.84606800000000004</v>
      </c>
      <c r="CS84">
        <v>1.3710979999999999</v>
      </c>
      <c r="CT84">
        <v>4.2252549999999998</v>
      </c>
      <c r="CU84">
        <v>7.1333219999999997</v>
      </c>
      <c r="CV84">
        <v>3.1388750000000001</v>
      </c>
      <c r="CW84">
        <v>4.2338469999999999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105.25900299999999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445.74419999999998</v>
      </c>
      <c r="L85">
        <v>520.83259999999996</v>
      </c>
      <c r="M85">
        <v>47.94</v>
      </c>
      <c r="N85">
        <v>122.43</v>
      </c>
      <c r="O85">
        <v>128.0694</v>
      </c>
      <c r="P85">
        <v>109.865746</v>
      </c>
      <c r="Q85">
        <v>0</v>
      </c>
      <c r="R85">
        <v>44.326064000000002</v>
      </c>
      <c r="S85">
        <v>18.089500000000001</v>
      </c>
      <c r="T85">
        <v>0</v>
      </c>
      <c r="U85">
        <v>293.625</v>
      </c>
      <c r="V85">
        <v>20.73</v>
      </c>
      <c r="W85">
        <v>27.922000000000001</v>
      </c>
      <c r="X85">
        <v>98.34375</v>
      </c>
      <c r="Y85">
        <v>0</v>
      </c>
      <c r="Z85">
        <v>13.1076</v>
      </c>
      <c r="AA85">
        <v>42.14808</v>
      </c>
      <c r="AB85">
        <v>46.424171999999999</v>
      </c>
      <c r="AC85">
        <v>22.310403000000001</v>
      </c>
      <c r="AD85">
        <v>31.368566999999999</v>
      </c>
      <c r="AE85">
        <v>56.926780000000001</v>
      </c>
      <c r="AF85">
        <v>27.411711</v>
      </c>
      <c r="AG85">
        <v>48.251828000000003</v>
      </c>
      <c r="AH85">
        <v>86.054879999999997</v>
      </c>
      <c r="AI85">
        <v>0</v>
      </c>
      <c r="AJ85">
        <v>0</v>
      </c>
      <c r="AK85">
        <v>65.426237999999998</v>
      </c>
      <c r="AL85">
        <v>24.402000000000001</v>
      </c>
      <c r="AM85">
        <v>18.108732</v>
      </c>
      <c r="AN85">
        <v>0.86402999999999996</v>
      </c>
      <c r="AO85">
        <v>0</v>
      </c>
      <c r="AP85">
        <v>6.4050000000000002</v>
      </c>
      <c r="AQ85">
        <v>56.72063</v>
      </c>
      <c r="AR85">
        <v>38.64</v>
      </c>
      <c r="AS85">
        <v>36.506751000000001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104.73152099999999</v>
      </c>
      <c r="BA85">
        <f t="shared" si="4"/>
        <v>2618.7239830000003</v>
      </c>
      <c r="BB85">
        <v>82</v>
      </c>
      <c r="BD85">
        <v>7.69</v>
      </c>
      <c r="BE85">
        <v>1.95</v>
      </c>
      <c r="BF85">
        <v>3.03</v>
      </c>
      <c r="BG85">
        <v>1.84</v>
      </c>
      <c r="BH85">
        <v>9.34</v>
      </c>
      <c r="BI85">
        <v>0.9</v>
      </c>
      <c r="BJ85">
        <v>1.39</v>
      </c>
      <c r="BK85">
        <v>1.83</v>
      </c>
      <c r="BL85">
        <v>1.98</v>
      </c>
      <c r="BM85">
        <v>0.23</v>
      </c>
      <c r="BN85">
        <v>3.57</v>
      </c>
      <c r="BO85">
        <v>3.78</v>
      </c>
      <c r="BP85">
        <v>0.25</v>
      </c>
      <c r="BQ85">
        <v>2.0099999999999998</v>
      </c>
      <c r="BR85">
        <v>2.1800000000000002</v>
      </c>
      <c r="BS85">
        <v>1.62</v>
      </c>
      <c r="BT85">
        <v>2.9693329999999998</v>
      </c>
      <c r="BU85">
        <v>1.341844</v>
      </c>
      <c r="BV85">
        <v>2.3522639999999999</v>
      </c>
      <c r="BW85">
        <v>1.9429620000000001</v>
      </c>
      <c r="BX85">
        <v>1.959684</v>
      </c>
      <c r="BY85">
        <v>2.6836869999999999</v>
      </c>
      <c r="BZ85">
        <v>1.3275300000000001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5.313701</v>
      </c>
      <c r="CK85">
        <v>1.870228</v>
      </c>
      <c r="CL85">
        <v>1.938104</v>
      </c>
      <c r="CM85">
        <v>3.5116900000000002</v>
      </c>
      <c r="CN85">
        <v>3.542468</v>
      </c>
      <c r="CO85">
        <v>4.2938999999999998</v>
      </c>
      <c r="CP85">
        <v>2.1006749999999998</v>
      </c>
      <c r="CQ85">
        <v>3.542468</v>
      </c>
      <c r="CR85">
        <v>0.84606800000000004</v>
      </c>
      <c r="CS85">
        <v>1.3710979999999999</v>
      </c>
      <c r="CT85">
        <v>4.2252549999999998</v>
      </c>
      <c r="CU85">
        <v>7.1333219999999997</v>
      </c>
      <c r="CV85">
        <v>2.6413929999999999</v>
      </c>
      <c r="CW85">
        <v>4.2338469999999999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104.73152099999999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445.74419999999998</v>
      </c>
      <c r="L86">
        <v>514.64260000000002</v>
      </c>
      <c r="M86">
        <v>47.94</v>
      </c>
      <c r="N86">
        <v>122.43</v>
      </c>
      <c r="O86">
        <v>128.0694</v>
      </c>
      <c r="P86">
        <v>109.865746</v>
      </c>
      <c r="Q86">
        <v>0</v>
      </c>
      <c r="R86">
        <v>44.326064000000002</v>
      </c>
      <c r="S86">
        <v>18.089500000000001</v>
      </c>
      <c r="T86">
        <v>0</v>
      </c>
      <c r="U86">
        <v>309.60000000000002</v>
      </c>
      <c r="V86">
        <v>20.73</v>
      </c>
      <c r="W86">
        <v>27.922000000000001</v>
      </c>
      <c r="X86">
        <v>98.34375</v>
      </c>
      <c r="Y86">
        <v>0</v>
      </c>
      <c r="Z86">
        <v>13.1076</v>
      </c>
      <c r="AA86">
        <v>42.14808</v>
      </c>
      <c r="AB86">
        <v>30.949448</v>
      </c>
      <c r="AC86">
        <v>19.374824</v>
      </c>
      <c r="AD86">
        <v>20.912378</v>
      </c>
      <c r="AE86">
        <v>56.926780000000001</v>
      </c>
      <c r="AF86">
        <v>18.274474000000001</v>
      </c>
      <c r="AG86">
        <v>48.251828000000003</v>
      </c>
      <c r="AH86">
        <v>64.541160000000005</v>
      </c>
      <c r="AI86">
        <v>0</v>
      </c>
      <c r="AJ86">
        <v>0</v>
      </c>
      <c r="AK86">
        <v>65.426237999999998</v>
      </c>
      <c r="AL86">
        <v>24.402000000000001</v>
      </c>
      <c r="AM86">
        <v>18.108732</v>
      </c>
      <c r="AN86">
        <v>0.86402999999999996</v>
      </c>
      <c r="AO86">
        <v>0</v>
      </c>
      <c r="AP86">
        <v>6.4050000000000002</v>
      </c>
      <c r="AQ86">
        <v>41.251367000000002</v>
      </c>
      <c r="AR86">
        <v>38.64</v>
      </c>
      <c r="AS86">
        <v>36.506751000000001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104.080056</v>
      </c>
      <c r="BA86">
        <f t="shared" si="4"/>
        <v>2552.8708059999999</v>
      </c>
      <c r="BB86">
        <v>83</v>
      </c>
      <c r="BD86">
        <v>7.69</v>
      </c>
      <c r="BE86">
        <v>1.95</v>
      </c>
      <c r="BF86">
        <v>3.03</v>
      </c>
      <c r="BG86">
        <v>1.84</v>
      </c>
      <c r="BH86">
        <v>9.34</v>
      </c>
      <c r="BI86">
        <v>0.9</v>
      </c>
      <c r="BJ86">
        <v>1.39</v>
      </c>
      <c r="BK86">
        <v>1.83</v>
      </c>
      <c r="BL86">
        <v>1.98</v>
      </c>
      <c r="BM86">
        <v>0.23</v>
      </c>
      <c r="BN86">
        <v>3.57</v>
      </c>
      <c r="BO86">
        <v>3.78</v>
      </c>
      <c r="BP86">
        <v>0.25</v>
      </c>
      <c r="BQ86">
        <v>2.0099999999999998</v>
      </c>
      <c r="BR86">
        <v>2.1800000000000002</v>
      </c>
      <c r="BS86">
        <v>1.62</v>
      </c>
      <c r="BT86">
        <v>2.9693329999999998</v>
      </c>
      <c r="BU86">
        <v>1.341844</v>
      </c>
      <c r="BV86">
        <v>2.3522639999999999</v>
      </c>
      <c r="BW86">
        <v>1.9429620000000001</v>
      </c>
      <c r="BX86">
        <v>1.959684</v>
      </c>
      <c r="BY86">
        <v>2.6836869999999999</v>
      </c>
      <c r="BZ86">
        <v>1.3275300000000001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5.313701</v>
      </c>
      <c r="CK86">
        <v>1.870228</v>
      </c>
      <c r="CL86">
        <v>1.938104</v>
      </c>
      <c r="CM86">
        <v>3.5116900000000002</v>
      </c>
      <c r="CN86">
        <v>3.542468</v>
      </c>
      <c r="CO86">
        <v>4.2938999999999998</v>
      </c>
      <c r="CP86">
        <v>2.1006749999999998</v>
      </c>
      <c r="CQ86">
        <v>3.542468</v>
      </c>
      <c r="CR86">
        <v>0.84606800000000004</v>
      </c>
      <c r="CS86">
        <v>1.3710979999999999</v>
      </c>
      <c r="CT86">
        <v>4.2252549999999998</v>
      </c>
      <c r="CU86">
        <v>7.1333219999999997</v>
      </c>
      <c r="CV86">
        <v>1.9899279999999999</v>
      </c>
      <c r="CW86">
        <v>4.2338469999999999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104.080056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445.74419999999998</v>
      </c>
      <c r="L87">
        <v>519.94259999999997</v>
      </c>
      <c r="M87">
        <v>47.94</v>
      </c>
      <c r="N87">
        <v>122.43</v>
      </c>
      <c r="O87">
        <v>128.0694</v>
      </c>
      <c r="P87">
        <v>109.865746</v>
      </c>
      <c r="Q87">
        <v>0</v>
      </c>
      <c r="R87">
        <v>44.326064000000002</v>
      </c>
      <c r="S87">
        <v>18.089500000000001</v>
      </c>
      <c r="T87">
        <v>0</v>
      </c>
      <c r="U87">
        <v>319.6875</v>
      </c>
      <c r="V87">
        <v>20.73</v>
      </c>
      <c r="W87">
        <v>27.922000000000001</v>
      </c>
      <c r="X87">
        <v>98.34375</v>
      </c>
      <c r="Y87">
        <v>0</v>
      </c>
      <c r="Z87">
        <v>13.1076</v>
      </c>
      <c r="AA87">
        <v>42.14808</v>
      </c>
      <c r="AB87">
        <v>30.949448</v>
      </c>
      <c r="AC87">
        <v>11.155201999999999</v>
      </c>
      <c r="AD87">
        <v>10.456189</v>
      </c>
      <c r="AE87">
        <v>37.821176000000001</v>
      </c>
      <c r="AF87">
        <v>9.1372370000000007</v>
      </c>
      <c r="AG87">
        <v>48.251828000000003</v>
      </c>
      <c r="AH87">
        <v>43.027439999999999</v>
      </c>
      <c r="AI87">
        <v>0</v>
      </c>
      <c r="AJ87">
        <v>0</v>
      </c>
      <c r="AK87">
        <v>65.426237999999998</v>
      </c>
      <c r="AL87">
        <v>24.402000000000001</v>
      </c>
      <c r="AM87">
        <v>18.108732</v>
      </c>
      <c r="AN87">
        <v>0.86402999999999996</v>
      </c>
      <c r="AO87">
        <v>0</v>
      </c>
      <c r="AP87">
        <v>6.4050000000000002</v>
      </c>
      <c r="AQ87">
        <v>13.649349000000001</v>
      </c>
      <c r="AR87">
        <v>46.368000000000002</v>
      </c>
      <c r="AS87">
        <v>35.410564000000001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103.406747</v>
      </c>
      <c r="BA87">
        <f t="shared" si="4"/>
        <v>2478.1824200000001</v>
      </c>
      <c r="BB87">
        <v>84</v>
      </c>
      <c r="BD87">
        <v>7.69</v>
      </c>
      <c r="BE87">
        <v>1.95</v>
      </c>
      <c r="BF87">
        <v>3.03</v>
      </c>
      <c r="BG87">
        <v>1.84</v>
      </c>
      <c r="BH87">
        <v>9.34</v>
      </c>
      <c r="BI87">
        <v>0.9</v>
      </c>
      <c r="BJ87">
        <v>1.39</v>
      </c>
      <c r="BK87">
        <v>1.8</v>
      </c>
      <c r="BL87">
        <v>2</v>
      </c>
      <c r="BM87">
        <v>0.23</v>
      </c>
      <c r="BN87">
        <v>3.57</v>
      </c>
      <c r="BO87">
        <v>3.78</v>
      </c>
      <c r="BP87">
        <v>0.25</v>
      </c>
      <c r="BQ87">
        <v>2.0099999999999998</v>
      </c>
      <c r="BR87">
        <v>2.1800000000000002</v>
      </c>
      <c r="BS87">
        <v>1.62</v>
      </c>
      <c r="BT87">
        <v>2.9693329999999998</v>
      </c>
      <c r="BU87">
        <v>1.341844</v>
      </c>
      <c r="BV87">
        <v>2.3522639999999999</v>
      </c>
      <c r="BW87">
        <v>1.9429620000000001</v>
      </c>
      <c r="BX87">
        <v>1.959684</v>
      </c>
      <c r="BY87">
        <v>2.6836869999999999</v>
      </c>
      <c r="BZ87">
        <v>1.3275300000000001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5.313701</v>
      </c>
      <c r="CK87">
        <v>1.870228</v>
      </c>
      <c r="CL87">
        <v>1.938104</v>
      </c>
      <c r="CM87">
        <v>3.5116900000000002</v>
      </c>
      <c r="CN87">
        <v>3.542468</v>
      </c>
      <c r="CO87">
        <v>4.2938999999999998</v>
      </c>
      <c r="CP87">
        <v>2.1006749999999998</v>
      </c>
      <c r="CQ87">
        <v>3.542468</v>
      </c>
      <c r="CR87">
        <v>0.84606800000000004</v>
      </c>
      <c r="CS87">
        <v>1.3710979999999999</v>
      </c>
      <c r="CT87">
        <v>4.2252549999999998</v>
      </c>
      <c r="CU87">
        <v>7.1333219999999997</v>
      </c>
      <c r="CV87">
        <v>1.326619</v>
      </c>
      <c r="CW87">
        <v>4.2338469999999999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103.406747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445.74419999999998</v>
      </c>
      <c r="L88">
        <v>528.25260000000003</v>
      </c>
      <c r="M88">
        <v>47.94</v>
      </c>
      <c r="N88">
        <v>122.43</v>
      </c>
      <c r="O88">
        <v>128.0694</v>
      </c>
      <c r="P88">
        <v>109.865746</v>
      </c>
      <c r="Q88">
        <v>0</v>
      </c>
      <c r="R88">
        <v>44.326064000000002</v>
      </c>
      <c r="S88">
        <v>18.089500000000001</v>
      </c>
      <c r="T88">
        <v>0</v>
      </c>
      <c r="U88">
        <v>326.66250000000002</v>
      </c>
      <c r="V88">
        <v>20.73</v>
      </c>
      <c r="W88">
        <v>27.922000000000001</v>
      </c>
      <c r="X88">
        <v>98.34375</v>
      </c>
      <c r="Y88">
        <v>0</v>
      </c>
      <c r="Z88">
        <v>13.1076</v>
      </c>
      <c r="AA88">
        <v>28.09872</v>
      </c>
      <c r="AB88">
        <v>15.349422000000001</v>
      </c>
      <c r="AC88">
        <v>11.155201999999999</v>
      </c>
      <c r="AD88">
        <v>0</v>
      </c>
      <c r="AE88">
        <v>37.821176000000001</v>
      </c>
      <c r="AF88">
        <v>9.1372370000000007</v>
      </c>
      <c r="AG88">
        <v>48.251828000000003</v>
      </c>
      <c r="AH88">
        <v>21.513719999999999</v>
      </c>
      <c r="AI88">
        <v>0</v>
      </c>
      <c r="AJ88">
        <v>0</v>
      </c>
      <c r="AK88">
        <v>65.426237999999998</v>
      </c>
      <c r="AL88">
        <v>24.402000000000001</v>
      </c>
      <c r="AM88">
        <v>18.108732</v>
      </c>
      <c r="AN88">
        <v>0.86402999999999996</v>
      </c>
      <c r="AO88">
        <v>0</v>
      </c>
      <c r="AP88">
        <v>6.4050000000000002</v>
      </c>
      <c r="AQ88">
        <v>0</v>
      </c>
      <c r="AR88">
        <v>46.368000000000002</v>
      </c>
      <c r="AS88">
        <v>35.410564000000001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100.960106</v>
      </c>
      <c r="BA88">
        <f t="shared" si="4"/>
        <v>2415.7521350000002</v>
      </c>
      <c r="BB88">
        <v>85</v>
      </c>
      <c r="BD88">
        <v>7.69</v>
      </c>
      <c r="BE88">
        <v>1.95</v>
      </c>
      <c r="BF88">
        <v>3.03</v>
      </c>
      <c r="BG88">
        <v>1.84</v>
      </c>
      <c r="BH88">
        <v>9.34</v>
      </c>
      <c r="BI88">
        <v>0.9</v>
      </c>
      <c r="BJ88">
        <v>1.39</v>
      </c>
      <c r="BK88">
        <v>1.8</v>
      </c>
      <c r="BL88">
        <v>2</v>
      </c>
      <c r="BM88">
        <v>0.23</v>
      </c>
      <c r="BN88">
        <v>3.57</v>
      </c>
      <c r="BO88">
        <v>3.78</v>
      </c>
      <c r="BP88">
        <v>0.25</v>
      </c>
      <c r="BQ88">
        <v>2.0099999999999998</v>
      </c>
      <c r="BR88">
        <v>2.1800000000000002</v>
      </c>
      <c r="BS88">
        <v>1.62</v>
      </c>
      <c r="BT88">
        <v>2.9693329999999998</v>
      </c>
      <c r="BU88">
        <v>1.341844</v>
      </c>
      <c r="BV88">
        <v>2.3522639999999999</v>
      </c>
      <c r="BW88">
        <v>1.9429620000000001</v>
      </c>
      <c r="BX88">
        <v>1.959684</v>
      </c>
      <c r="BY88">
        <v>2.6836869999999999</v>
      </c>
      <c r="BZ88">
        <v>1.3275300000000001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5.313701</v>
      </c>
      <c r="CK88">
        <v>1.870228</v>
      </c>
      <c r="CL88">
        <v>1.938104</v>
      </c>
      <c r="CM88">
        <v>3.5116900000000002</v>
      </c>
      <c r="CN88">
        <v>3.542468</v>
      </c>
      <c r="CO88">
        <v>4.2938999999999998</v>
      </c>
      <c r="CP88">
        <v>2.1006749999999998</v>
      </c>
      <c r="CQ88">
        <v>3.542468</v>
      </c>
      <c r="CR88">
        <v>0.84606800000000004</v>
      </c>
      <c r="CS88">
        <v>1.3710979999999999</v>
      </c>
      <c r="CT88">
        <v>4.2252549999999998</v>
      </c>
      <c r="CU88">
        <v>5.3499910000000002</v>
      </c>
      <c r="CV88">
        <v>0.66330900000000004</v>
      </c>
      <c r="CW88">
        <v>4.2338469999999999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100.960106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445.74419999999998</v>
      </c>
      <c r="L89">
        <v>535.17259999999999</v>
      </c>
      <c r="M89">
        <v>47.94</v>
      </c>
      <c r="N89">
        <v>122.43</v>
      </c>
      <c r="O89">
        <v>128.0694</v>
      </c>
      <c r="P89">
        <v>109.865746</v>
      </c>
      <c r="Q89">
        <v>0</v>
      </c>
      <c r="R89">
        <v>44.326064000000002</v>
      </c>
      <c r="S89">
        <v>18.089500000000001</v>
      </c>
      <c r="T89">
        <v>0</v>
      </c>
      <c r="U89">
        <v>335.1</v>
      </c>
      <c r="V89">
        <v>20.73</v>
      </c>
      <c r="W89">
        <v>27.922000000000001</v>
      </c>
      <c r="X89">
        <v>104.18823</v>
      </c>
      <c r="Y89">
        <v>0</v>
      </c>
      <c r="Z89">
        <v>13.1076</v>
      </c>
      <c r="AA89">
        <v>28.09872</v>
      </c>
      <c r="AB89">
        <v>15.349422000000001</v>
      </c>
      <c r="AC89">
        <v>11.155201999999999</v>
      </c>
      <c r="AD89">
        <v>0</v>
      </c>
      <c r="AE89">
        <v>37.821176000000001</v>
      </c>
      <c r="AF89">
        <v>9.1372370000000007</v>
      </c>
      <c r="AG89">
        <v>48.251828000000003</v>
      </c>
      <c r="AH89">
        <v>0</v>
      </c>
      <c r="AI89">
        <v>3.6684739999999998</v>
      </c>
      <c r="AJ89">
        <v>0</v>
      </c>
      <c r="AK89">
        <v>65.426237999999998</v>
      </c>
      <c r="AL89">
        <v>24.402000000000001</v>
      </c>
      <c r="AM89">
        <v>18.108732</v>
      </c>
      <c r="AN89">
        <v>0.86402999999999996</v>
      </c>
      <c r="AO89">
        <v>0</v>
      </c>
      <c r="AP89">
        <v>6.4050000000000002</v>
      </c>
      <c r="AQ89">
        <v>0</v>
      </c>
      <c r="AR89">
        <v>46.368000000000002</v>
      </c>
      <c r="AS89">
        <v>35.410564000000001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99.30089199999999</v>
      </c>
      <c r="BA89">
        <f t="shared" si="4"/>
        <v>2417.4496550000008</v>
      </c>
      <c r="BB89">
        <v>86</v>
      </c>
      <c r="BD89">
        <v>7.69</v>
      </c>
      <c r="BE89">
        <v>1.95</v>
      </c>
      <c r="BF89">
        <v>3.03</v>
      </c>
      <c r="BG89">
        <v>1.84</v>
      </c>
      <c r="BH89">
        <v>9.34</v>
      </c>
      <c r="BI89">
        <v>0.9</v>
      </c>
      <c r="BJ89">
        <v>1.39</v>
      </c>
      <c r="BK89">
        <v>1.8</v>
      </c>
      <c r="BL89">
        <v>1.99</v>
      </c>
      <c r="BM89">
        <v>0.23</v>
      </c>
      <c r="BN89">
        <v>3.57</v>
      </c>
      <c r="BO89">
        <v>3.78</v>
      </c>
      <c r="BP89">
        <v>0.25</v>
      </c>
      <c r="BQ89">
        <v>2.0099999999999998</v>
      </c>
      <c r="BR89">
        <v>2.1800000000000002</v>
      </c>
      <c r="BS89">
        <v>1.62</v>
      </c>
      <c r="BT89">
        <v>2.9693329999999998</v>
      </c>
      <c r="BU89">
        <v>1.341844</v>
      </c>
      <c r="BV89">
        <v>2.3931249999999999</v>
      </c>
      <c r="BW89">
        <v>1.9429620000000001</v>
      </c>
      <c r="BX89">
        <v>1.959684</v>
      </c>
      <c r="BY89">
        <v>2.6836869999999999</v>
      </c>
      <c r="BZ89">
        <v>1.3275300000000001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5.313701</v>
      </c>
      <c r="CK89">
        <v>1.870228</v>
      </c>
      <c r="CL89">
        <v>1.938104</v>
      </c>
      <c r="CM89">
        <v>3.5116900000000002</v>
      </c>
      <c r="CN89">
        <v>3.542468</v>
      </c>
      <c r="CO89">
        <v>4.2938999999999998</v>
      </c>
      <c r="CP89">
        <v>2.1006749999999998</v>
      </c>
      <c r="CQ89">
        <v>3.542468</v>
      </c>
      <c r="CR89">
        <v>0.84606800000000004</v>
      </c>
      <c r="CS89">
        <v>1.3710979999999999</v>
      </c>
      <c r="CT89">
        <v>4.2252549999999998</v>
      </c>
      <c r="CU89">
        <v>4.3232249999999999</v>
      </c>
      <c r="CV89">
        <v>0</v>
      </c>
      <c r="CW89">
        <v>4.2338469999999999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99.30089199999999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445.74419999999998</v>
      </c>
      <c r="L90">
        <v>532.48260000000005</v>
      </c>
      <c r="M90">
        <v>47.94</v>
      </c>
      <c r="N90">
        <v>122.43</v>
      </c>
      <c r="O90">
        <v>128.0694</v>
      </c>
      <c r="P90">
        <v>109.865746</v>
      </c>
      <c r="Q90">
        <v>0</v>
      </c>
      <c r="R90">
        <v>44.326064000000002</v>
      </c>
      <c r="S90">
        <v>18.089500000000001</v>
      </c>
      <c r="T90">
        <v>0</v>
      </c>
      <c r="U90">
        <v>342.1875</v>
      </c>
      <c r="V90">
        <v>20.73</v>
      </c>
      <c r="W90">
        <v>27.922000000000001</v>
      </c>
      <c r="X90">
        <v>104.18823</v>
      </c>
      <c r="Y90">
        <v>0</v>
      </c>
      <c r="Z90">
        <v>13.1076</v>
      </c>
      <c r="AA90">
        <v>28.09872</v>
      </c>
      <c r="AB90">
        <v>15.349422000000001</v>
      </c>
      <c r="AC90">
        <v>11.155201999999999</v>
      </c>
      <c r="AD90">
        <v>0</v>
      </c>
      <c r="AE90">
        <v>36.343786999999999</v>
      </c>
      <c r="AF90">
        <v>9.1372370000000007</v>
      </c>
      <c r="AG90">
        <v>48.251828000000003</v>
      </c>
      <c r="AH90">
        <v>0</v>
      </c>
      <c r="AI90">
        <v>8.8043379999999996</v>
      </c>
      <c r="AJ90">
        <v>0</v>
      </c>
      <c r="AK90">
        <v>65.426237999999998</v>
      </c>
      <c r="AL90">
        <v>24.402000000000001</v>
      </c>
      <c r="AM90">
        <v>18.108732</v>
      </c>
      <c r="AN90">
        <v>0.86402999999999996</v>
      </c>
      <c r="AO90">
        <v>0</v>
      </c>
      <c r="AP90">
        <v>6.4050000000000002</v>
      </c>
      <c r="AQ90">
        <v>0</v>
      </c>
      <c r="AR90">
        <v>46.368000000000002</v>
      </c>
      <c r="AS90">
        <v>35.410564000000001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98.546626999999987</v>
      </c>
      <c r="BA90">
        <f t="shared" si="4"/>
        <v>2424.7513650000001</v>
      </c>
      <c r="BB90">
        <v>87</v>
      </c>
      <c r="BD90">
        <v>7.69</v>
      </c>
      <c r="BE90">
        <v>1.95</v>
      </c>
      <c r="BF90">
        <v>3.03</v>
      </c>
      <c r="BG90">
        <v>1.84</v>
      </c>
      <c r="BH90">
        <v>9.34</v>
      </c>
      <c r="BI90">
        <v>0.9</v>
      </c>
      <c r="BJ90">
        <v>1.39</v>
      </c>
      <c r="BK90">
        <v>1.8</v>
      </c>
      <c r="BL90">
        <v>1.99</v>
      </c>
      <c r="BM90">
        <v>0.23</v>
      </c>
      <c r="BN90">
        <v>3.57</v>
      </c>
      <c r="BO90">
        <v>3.78</v>
      </c>
      <c r="BP90">
        <v>0.25</v>
      </c>
      <c r="BQ90">
        <v>2.0099999999999998</v>
      </c>
      <c r="BR90">
        <v>2.1800000000000002</v>
      </c>
      <c r="BS90">
        <v>1.62</v>
      </c>
      <c r="BT90">
        <v>2.9693329999999998</v>
      </c>
      <c r="BU90">
        <v>1.341844</v>
      </c>
      <c r="BV90">
        <v>2.3954240000000002</v>
      </c>
      <c r="BW90">
        <v>1.9429620000000001</v>
      </c>
      <c r="BX90">
        <v>1.959684</v>
      </c>
      <c r="BY90">
        <v>2.6836869999999999</v>
      </c>
      <c r="BZ90">
        <v>1.3275300000000001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5.313701</v>
      </c>
      <c r="CK90">
        <v>1.870228</v>
      </c>
      <c r="CL90">
        <v>1.938104</v>
      </c>
      <c r="CM90">
        <v>3.5116900000000002</v>
      </c>
      <c r="CN90">
        <v>3.542468</v>
      </c>
      <c r="CO90">
        <v>4.2938999999999998</v>
      </c>
      <c r="CP90">
        <v>2.1006749999999998</v>
      </c>
      <c r="CQ90">
        <v>3.542468</v>
      </c>
      <c r="CR90">
        <v>0.84606800000000004</v>
      </c>
      <c r="CS90">
        <v>1.3710979999999999</v>
      </c>
      <c r="CT90">
        <v>4.2252549999999998</v>
      </c>
      <c r="CU90">
        <v>3.5666609999999999</v>
      </c>
      <c r="CV90">
        <v>0</v>
      </c>
      <c r="CW90">
        <v>4.2338469999999999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98.546626999999987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445.74419999999998</v>
      </c>
      <c r="L91">
        <v>527.49260000000004</v>
      </c>
      <c r="M91">
        <v>47.94</v>
      </c>
      <c r="N91">
        <v>122.43</v>
      </c>
      <c r="O91">
        <v>128.0694</v>
      </c>
      <c r="P91">
        <v>109.865746</v>
      </c>
      <c r="Q91">
        <v>0</v>
      </c>
      <c r="R91">
        <v>44.326064000000002</v>
      </c>
      <c r="S91">
        <v>18.089500000000001</v>
      </c>
      <c r="T91">
        <v>0</v>
      </c>
      <c r="U91">
        <v>347.96100000000001</v>
      </c>
      <c r="V91">
        <v>20.73</v>
      </c>
      <c r="W91">
        <v>27.922000000000001</v>
      </c>
      <c r="X91">
        <v>98.34375</v>
      </c>
      <c r="Y91">
        <v>0</v>
      </c>
      <c r="Z91">
        <v>13.1076</v>
      </c>
      <c r="AA91">
        <v>28.09872</v>
      </c>
      <c r="AB91">
        <v>15.349422000000001</v>
      </c>
      <c r="AC91">
        <v>0</v>
      </c>
      <c r="AD91">
        <v>0</v>
      </c>
      <c r="AE91">
        <v>18.910588000000001</v>
      </c>
      <c r="AF91">
        <v>9.1372370000000007</v>
      </c>
      <c r="AG91">
        <v>48.251828000000003</v>
      </c>
      <c r="AH91">
        <v>0</v>
      </c>
      <c r="AI91">
        <v>38.152132000000002</v>
      </c>
      <c r="AJ91">
        <v>0</v>
      </c>
      <c r="AK91">
        <v>65.426237999999998</v>
      </c>
      <c r="AL91">
        <v>24.402000000000001</v>
      </c>
      <c r="AM91">
        <v>18.108732</v>
      </c>
      <c r="AN91">
        <v>0.86402999999999996</v>
      </c>
      <c r="AO91">
        <v>0</v>
      </c>
      <c r="AP91">
        <v>6.4050000000000002</v>
      </c>
      <c r="AQ91">
        <v>0</v>
      </c>
      <c r="AR91">
        <v>46.368000000000002</v>
      </c>
      <c r="AS91">
        <v>36.506751000000001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96.451040999999989</v>
      </c>
      <c r="BA91">
        <f t="shared" si="4"/>
        <v>2419.4503790000003</v>
      </c>
      <c r="BB91">
        <v>88</v>
      </c>
      <c r="BD91">
        <v>7.69</v>
      </c>
      <c r="BE91">
        <v>1.95</v>
      </c>
      <c r="BF91">
        <v>3.03</v>
      </c>
      <c r="BG91">
        <v>1.84</v>
      </c>
      <c r="BH91">
        <v>9.34</v>
      </c>
      <c r="BI91">
        <v>0.93</v>
      </c>
      <c r="BJ91">
        <v>1.39</v>
      </c>
      <c r="BK91">
        <v>1.8</v>
      </c>
      <c r="BL91">
        <v>1.99</v>
      </c>
      <c r="BM91">
        <v>0.23</v>
      </c>
      <c r="BN91">
        <v>3.57</v>
      </c>
      <c r="BO91">
        <v>3.78</v>
      </c>
      <c r="BP91">
        <v>0.25</v>
      </c>
      <c r="BQ91">
        <v>2.0099999999999998</v>
      </c>
      <c r="BR91">
        <v>2.1800000000000002</v>
      </c>
      <c r="BS91">
        <v>1.62</v>
      </c>
      <c r="BT91">
        <v>2.9693329999999998</v>
      </c>
      <c r="BU91">
        <v>1.341844</v>
      </c>
      <c r="BV91">
        <v>2.3954240000000002</v>
      </c>
      <c r="BW91">
        <v>1.9429620000000001</v>
      </c>
      <c r="BX91">
        <v>1.959684</v>
      </c>
      <c r="BY91">
        <v>2.6836869999999999</v>
      </c>
      <c r="BZ91">
        <v>1.3275300000000001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5.313701</v>
      </c>
      <c r="CK91">
        <v>1.870228</v>
      </c>
      <c r="CL91">
        <v>1.938104</v>
      </c>
      <c r="CM91">
        <v>3.5116900000000002</v>
      </c>
      <c r="CN91">
        <v>3.542468</v>
      </c>
      <c r="CO91">
        <v>4.2938999999999998</v>
      </c>
      <c r="CP91">
        <v>2.1006749999999998</v>
      </c>
      <c r="CQ91">
        <v>3.542468</v>
      </c>
      <c r="CR91">
        <v>0.84606800000000004</v>
      </c>
      <c r="CS91">
        <v>1.3710979999999999</v>
      </c>
      <c r="CT91">
        <v>4.2252549999999998</v>
      </c>
      <c r="CU91">
        <v>1.4410750000000001</v>
      </c>
      <c r="CV91">
        <v>0</v>
      </c>
      <c r="CW91">
        <v>4.2338469999999999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96.451040999999989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445.74419999999998</v>
      </c>
      <c r="L92">
        <v>526.94259999999997</v>
      </c>
      <c r="M92">
        <v>47.94</v>
      </c>
      <c r="N92">
        <v>122.43</v>
      </c>
      <c r="O92">
        <v>128.0694</v>
      </c>
      <c r="P92">
        <v>109.865746</v>
      </c>
      <c r="Q92">
        <v>0</v>
      </c>
      <c r="R92">
        <v>44.326064000000002</v>
      </c>
      <c r="S92">
        <v>18.089500000000001</v>
      </c>
      <c r="T92">
        <v>0</v>
      </c>
      <c r="U92">
        <v>348.97500000000002</v>
      </c>
      <c r="V92">
        <v>20.73</v>
      </c>
      <c r="W92">
        <v>27.922000000000001</v>
      </c>
      <c r="X92">
        <v>98.34375</v>
      </c>
      <c r="Y92">
        <v>0</v>
      </c>
      <c r="Z92">
        <v>13.1076</v>
      </c>
      <c r="AA92">
        <v>27.728999999999999</v>
      </c>
      <c r="AB92">
        <v>15.349422000000001</v>
      </c>
      <c r="AC92">
        <v>0</v>
      </c>
      <c r="AD92">
        <v>0</v>
      </c>
      <c r="AE92">
        <v>18.910588000000001</v>
      </c>
      <c r="AF92">
        <v>9.1372370000000007</v>
      </c>
      <c r="AG92">
        <v>48.251828000000003</v>
      </c>
      <c r="AH92">
        <v>0</v>
      </c>
      <c r="AI92">
        <v>38.152132000000002</v>
      </c>
      <c r="AJ92">
        <v>0</v>
      </c>
      <c r="AK92">
        <v>65.426237999999998</v>
      </c>
      <c r="AL92">
        <v>24.402000000000001</v>
      </c>
      <c r="AM92">
        <v>18.108732</v>
      </c>
      <c r="AN92">
        <v>0.86402999999999996</v>
      </c>
      <c r="AO92">
        <v>0</v>
      </c>
      <c r="AP92">
        <v>6.4050000000000002</v>
      </c>
      <c r="AQ92">
        <v>0</v>
      </c>
      <c r="AR92">
        <v>46.368000000000002</v>
      </c>
      <c r="AS92">
        <v>36.506751000000001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95.009965999999991</v>
      </c>
      <c r="BA92">
        <f t="shared" si="4"/>
        <v>2418.1035840000009</v>
      </c>
      <c r="BB92">
        <v>89</v>
      </c>
      <c r="BD92">
        <v>7.69</v>
      </c>
      <c r="BE92">
        <v>1.95</v>
      </c>
      <c r="BF92">
        <v>3.03</v>
      </c>
      <c r="BG92">
        <v>1.84</v>
      </c>
      <c r="BH92">
        <v>9.34</v>
      </c>
      <c r="BI92">
        <v>0.93</v>
      </c>
      <c r="BJ92">
        <v>1.39</v>
      </c>
      <c r="BK92">
        <v>1.8</v>
      </c>
      <c r="BL92">
        <v>1.99</v>
      </c>
      <c r="BM92">
        <v>0.23</v>
      </c>
      <c r="BN92">
        <v>3.57</v>
      </c>
      <c r="BO92">
        <v>3.78</v>
      </c>
      <c r="BP92">
        <v>0.25</v>
      </c>
      <c r="BQ92">
        <v>2.0099999999999998</v>
      </c>
      <c r="BR92">
        <v>2.1800000000000002</v>
      </c>
      <c r="BS92">
        <v>1.62</v>
      </c>
      <c r="BT92">
        <v>2.9693329999999998</v>
      </c>
      <c r="BU92">
        <v>1.341844</v>
      </c>
      <c r="BV92">
        <v>2.3954240000000002</v>
      </c>
      <c r="BW92">
        <v>1.9429620000000001</v>
      </c>
      <c r="BX92">
        <v>1.959684</v>
      </c>
      <c r="BY92">
        <v>2.6836869999999999</v>
      </c>
      <c r="BZ92">
        <v>1.3275300000000001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5.313701</v>
      </c>
      <c r="CK92">
        <v>1.870228</v>
      </c>
      <c r="CL92">
        <v>1.938104</v>
      </c>
      <c r="CM92">
        <v>3.5116900000000002</v>
      </c>
      <c r="CN92">
        <v>3.542468</v>
      </c>
      <c r="CO92">
        <v>4.2938999999999998</v>
      </c>
      <c r="CP92">
        <v>2.1006749999999998</v>
      </c>
      <c r="CQ92">
        <v>3.542468</v>
      </c>
      <c r="CR92">
        <v>0.84606800000000004</v>
      </c>
      <c r="CS92">
        <v>1.3710979999999999</v>
      </c>
      <c r="CT92">
        <v>4.2252549999999998</v>
      </c>
      <c r="CU92">
        <v>0</v>
      </c>
      <c r="CV92">
        <v>0</v>
      </c>
      <c r="CW92">
        <v>4.2338469999999999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95.009965999999991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445.74419999999998</v>
      </c>
      <c r="L93">
        <v>530.25260000000003</v>
      </c>
      <c r="M93">
        <v>47.94</v>
      </c>
      <c r="N93">
        <v>122.43</v>
      </c>
      <c r="O93">
        <v>128.0694</v>
      </c>
      <c r="P93">
        <v>109.865746</v>
      </c>
      <c r="Q93">
        <v>0</v>
      </c>
      <c r="R93">
        <v>44.326064000000002</v>
      </c>
      <c r="S93">
        <v>18.089500000000001</v>
      </c>
      <c r="T93">
        <v>0</v>
      </c>
      <c r="U93">
        <v>348.97500000000002</v>
      </c>
      <c r="V93">
        <v>20.73</v>
      </c>
      <c r="W93">
        <v>27.922000000000001</v>
      </c>
      <c r="X93">
        <v>98.34375</v>
      </c>
      <c r="Y93">
        <v>0</v>
      </c>
      <c r="Z93">
        <v>13.1076</v>
      </c>
      <c r="AA93">
        <v>14.04936</v>
      </c>
      <c r="AB93">
        <v>15.349422000000001</v>
      </c>
      <c r="AC93">
        <v>0</v>
      </c>
      <c r="AD93">
        <v>0</v>
      </c>
      <c r="AE93">
        <v>18.910588000000001</v>
      </c>
      <c r="AF93">
        <v>9.1372370000000007</v>
      </c>
      <c r="AG93">
        <v>48.251828000000003</v>
      </c>
      <c r="AH93">
        <v>0</v>
      </c>
      <c r="AI93">
        <v>38.152132000000002</v>
      </c>
      <c r="AJ93">
        <v>0</v>
      </c>
      <c r="AK93">
        <v>65.426237999999998</v>
      </c>
      <c r="AL93">
        <v>24.402000000000001</v>
      </c>
      <c r="AM93">
        <v>18.108732</v>
      </c>
      <c r="AN93">
        <v>0.86402999999999996</v>
      </c>
      <c r="AO93">
        <v>0</v>
      </c>
      <c r="AP93">
        <v>0.25619999999999998</v>
      </c>
      <c r="AQ93">
        <v>0</v>
      </c>
      <c r="AR93">
        <v>46.368000000000002</v>
      </c>
      <c r="AS93">
        <v>36.506751000000001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95.009965999999991</v>
      </c>
      <c r="BA93">
        <f t="shared" si="4"/>
        <v>2401.5851440000006</v>
      </c>
      <c r="BB93">
        <v>90</v>
      </c>
      <c r="BD93">
        <v>7.69</v>
      </c>
      <c r="BE93">
        <v>1.95</v>
      </c>
      <c r="BF93">
        <v>3.03</v>
      </c>
      <c r="BG93">
        <v>1.84</v>
      </c>
      <c r="BH93">
        <v>9.34</v>
      </c>
      <c r="BI93">
        <v>0.93</v>
      </c>
      <c r="BJ93">
        <v>1.39</v>
      </c>
      <c r="BK93">
        <v>1.8</v>
      </c>
      <c r="BL93">
        <v>1.99</v>
      </c>
      <c r="BM93">
        <v>0.23</v>
      </c>
      <c r="BN93">
        <v>3.57</v>
      </c>
      <c r="BO93">
        <v>3.78</v>
      </c>
      <c r="BP93">
        <v>0.25</v>
      </c>
      <c r="BQ93">
        <v>2.0099999999999998</v>
      </c>
      <c r="BR93">
        <v>2.1800000000000002</v>
      </c>
      <c r="BS93">
        <v>1.62</v>
      </c>
      <c r="BT93">
        <v>2.9693329999999998</v>
      </c>
      <c r="BU93">
        <v>1.341844</v>
      </c>
      <c r="BV93">
        <v>2.3954240000000002</v>
      </c>
      <c r="BW93">
        <v>1.9429620000000001</v>
      </c>
      <c r="BX93">
        <v>1.959684</v>
      </c>
      <c r="BY93">
        <v>2.6836869999999999</v>
      </c>
      <c r="BZ93">
        <v>1.3275300000000001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5.313701</v>
      </c>
      <c r="CK93">
        <v>1.870228</v>
      </c>
      <c r="CL93">
        <v>1.938104</v>
      </c>
      <c r="CM93">
        <v>3.5116900000000002</v>
      </c>
      <c r="CN93">
        <v>3.542468</v>
      </c>
      <c r="CO93">
        <v>4.2938999999999998</v>
      </c>
      <c r="CP93">
        <v>2.1006749999999998</v>
      </c>
      <c r="CQ93">
        <v>3.542468</v>
      </c>
      <c r="CR93">
        <v>0.84606800000000004</v>
      </c>
      <c r="CS93">
        <v>1.3710979999999999</v>
      </c>
      <c r="CT93">
        <v>4.2252549999999998</v>
      </c>
      <c r="CU93">
        <v>0</v>
      </c>
      <c r="CV93">
        <v>0</v>
      </c>
      <c r="CW93">
        <v>4.2338469999999999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95.009965999999991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445.74419999999998</v>
      </c>
      <c r="L94">
        <v>530.2826</v>
      </c>
      <c r="M94">
        <v>47.94</v>
      </c>
      <c r="N94">
        <v>122.43</v>
      </c>
      <c r="O94">
        <v>128.0694</v>
      </c>
      <c r="P94">
        <v>109.865746</v>
      </c>
      <c r="Q94">
        <v>0</v>
      </c>
      <c r="R94">
        <v>44.326064000000002</v>
      </c>
      <c r="S94">
        <v>18.089500000000001</v>
      </c>
      <c r="T94">
        <v>0</v>
      </c>
      <c r="U94">
        <v>348.97500000000002</v>
      </c>
      <c r="V94">
        <v>20.73</v>
      </c>
      <c r="W94">
        <v>27.922000000000001</v>
      </c>
      <c r="X94">
        <v>98.34375</v>
      </c>
      <c r="Y94">
        <v>0</v>
      </c>
      <c r="Z94">
        <v>13.1076</v>
      </c>
      <c r="AA94">
        <v>14.04936</v>
      </c>
      <c r="AB94">
        <v>15.349422000000001</v>
      </c>
      <c r="AC94">
        <v>0</v>
      </c>
      <c r="AD94">
        <v>0</v>
      </c>
      <c r="AE94">
        <v>0</v>
      </c>
      <c r="AF94">
        <v>9.1372370000000007</v>
      </c>
      <c r="AG94">
        <v>48.251828000000003</v>
      </c>
      <c r="AH94">
        <v>0</v>
      </c>
      <c r="AI94">
        <v>38.152132000000002</v>
      </c>
      <c r="AJ94">
        <v>0</v>
      </c>
      <c r="AK94">
        <v>65.426237999999998</v>
      </c>
      <c r="AL94">
        <v>24.402000000000001</v>
      </c>
      <c r="AM94">
        <v>18.108732</v>
      </c>
      <c r="AN94">
        <v>0.86402999999999996</v>
      </c>
      <c r="AO94">
        <v>0</v>
      </c>
      <c r="AP94">
        <v>0.25619999999999998</v>
      </c>
      <c r="AQ94">
        <v>0</v>
      </c>
      <c r="AR94">
        <v>46.368000000000002</v>
      </c>
      <c r="AS94">
        <v>36.506751000000001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94.989965999999995</v>
      </c>
      <c r="BA94">
        <f t="shared" si="4"/>
        <v>2382.6845560000002</v>
      </c>
      <c r="BB94">
        <v>91</v>
      </c>
      <c r="BD94">
        <v>7.69</v>
      </c>
      <c r="BE94">
        <v>1.95</v>
      </c>
      <c r="BF94">
        <v>3.03</v>
      </c>
      <c r="BG94">
        <v>1.84</v>
      </c>
      <c r="BH94">
        <v>9.34</v>
      </c>
      <c r="BI94">
        <v>0.91</v>
      </c>
      <c r="BJ94">
        <v>1.39</v>
      </c>
      <c r="BK94">
        <v>1.8</v>
      </c>
      <c r="BL94">
        <v>1.99</v>
      </c>
      <c r="BM94">
        <v>0.23</v>
      </c>
      <c r="BN94">
        <v>3.57</v>
      </c>
      <c r="BO94">
        <v>3.78</v>
      </c>
      <c r="BP94">
        <v>0.25</v>
      </c>
      <c r="BQ94">
        <v>2.0099999999999998</v>
      </c>
      <c r="BR94">
        <v>2.1800000000000002</v>
      </c>
      <c r="BS94">
        <v>1.62</v>
      </c>
      <c r="BT94">
        <v>2.9693329999999998</v>
      </c>
      <c r="BU94">
        <v>1.341844</v>
      </c>
      <c r="BV94">
        <v>2.3954240000000002</v>
      </c>
      <c r="BW94">
        <v>1.9429620000000001</v>
      </c>
      <c r="BX94">
        <v>1.959684</v>
      </c>
      <c r="BY94">
        <v>2.6836869999999999</v>
      </c>
      <c r="BZ94">
        <v>1.3275300000000001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5.313701</v>
      </c>
      <c r="CK94">
        <v>1.870228</v>
      </c>
      <c r="CL94">
        <v>1.938104</v>
      </c>
      <c r="CM94">
        <v>3.5116900000000002</v>
      </c>
      <c r="CN94">
        <v>3.542468</v>
      </c>
      <c r="CO94">
        <v>4.2938999999999998</v>
      </c>
      <c r="CP94">
        <v>2.1006749999999998</v>
      </c>
      <c r="CQ94">
        <v>3.542468</v>
      </c>
      <c r="CR94">
        <v>0.84606800000000004</v>
      </c>
      <c r="CS94">
        <v>1.3710979999999999</v>
      </c>
      <c r="CT94">
        <v>4.2252549999999998</v>
      </c>
      <c r="CU94">
        <v>0</v>
      </c>
      <c r="CV94">
        <v>0</v>
      </c>
      <c r="CW94">
        <v>4.2338469999999999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94.989965999999995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445.74419999999998</v>
      </c>
      <c r="L95">
        <v>536.85260000000005</v>
      </c>
      <c r="M95">
        <v>47.94</v>
      </c>
      <c r="N95">
        <v>122.43</v>
      </c>
      <c r="O95">
        <v>128.0694</v>
      </c>
      <c r="P95">
        <v>109.865746</v>
      </c>
      <c r="Q95">
        <v>0</v>
      </c>
      <c r="R95">
        <v>44.326064000000002</v>
      </c>
      <c r="S95">
        <v>18.089500000000001</v>
      </c>
      <c r="T95">
        <v>0</v>
      </c>
      <c r="U95">
        <v>348.97500000000002</v>
      </c>
      <c r="V95">
        <v>20.73</v>
      </c>
      <c r="W95">
        <v>27.922000000000001</v>
      </c>
      <c r="X95">
        <v>104.18823</v>
      </c>
      <c r="Y95">
        <v>0</v>
      </c>
      <c r="Z95">
        <v>13.1076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9.1372370000000007</v>
      </c>
      <c r="AG95">
        <v>48.251828000000003</v>
      </c>
      <c r="AH95">
        <v>0</v>
      </c>
      <c r="AI95">
        <v>38.152132000000002</v>
      </c>
      <c r="AJ95">
        <v>0</v>
      </c>
      <c r="AK95">
        <v>65.426237999999998</v>
      </c>
      <c r="AL95">
        <v>24.402000000000001</v>
      </c>
      <c r="AM95">
        <v>18.108732</v>
      </c>
      <c r="AN95">
        <v>0.86402999999999996</v>
      </c>
      <c r="AO95">
        <v>0</v>
      </c>
      <c r="AP95">
        <v>0.25619999999999998</v>
      </c>
      <c r="AQ95">
        <v>0</v>
      </c>
      <c r="AR95">
        <v>46.368000000000002</v>
      </c>
      <c r="AS95">
        <v>36.506751000000001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94.989965999999995</v>
      </c>
      <c r="BA95">
        <f t="shared" si="4"/>
        <v>2365.7002540000003</v>
      </c>
      <c r="BB95">
        <v>92</v>
      </c>
      <c r="BD95">
        <v>7.69</v>
      </c>
      <c r="BE95">
        <v>1.95</v>
      </c>
      <c r="BF95">
        <v>3.03</v>
      </c>
      <c r="BG95">
        <v>1.84</v>
      </c>
      <c r="BH95">
        <v>9.34</v>
      </c>
      <c r="BI95">
        <v>0.91</v>
      </c>
      <c r="BJ95">
        <v>1.39</v>
      </c>
      <c r="BK95">
        <v>1.8</v>
      </c>
      <c r="BL95">
        <v>1.99</v>
      </c>
      <c r="BM95">
        <v>0.23</v>
      </c>
      <c r="BN95">
        <v>3.57</v>
      </c>
      <c r="BO95">
        <v>3.78</v>
      </c>
      <c r="BP95">
        <v>0.25</v>
      </c>
      <c r="BQ95">
        <v>2.0099999999999998</v>
      </c>
      <c r="BR95">
        <v>2.1800000000000002</v>
      </c>
      <c r="BS95">
        <v>1.62</v>
      </c>
      <c r="BT95">
        <v>2.9693329999999998</v>
      </c>
      <c r="BU95">
        <v>1.341844</v>
      </c>
      <c r="BV95">
        <v>2.3954240000000002</v>
      </c>
      <c r="BW95">
        <v>1.9429620000000001</v>
      </c>
      <c r="BX95">
        <v>1.959684</v>
      </c>
      <c r="BY95">
        <v>2.6836869999999999</v>
      </c>
      <c r="BZ95">
        <v>1.3275300000000001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5.313701</v>
      </c>
      <c r="CK95">
        <v>1.870228</v>
      </c>
      <c r="CL95">
        <v>1.938104</v>
      </c>
      <c r="CM95">
        <v>3.5116900000000002</v>
      </c>
      <c r="CN95">
        <v>3.542468</v>
      </c>
      <c r="CO95">
        <v>4.2938999999999998</v>
      </c>
      <c r="CP95">
        <v>2.1006749999999998</v>
      </c>
      <c r="CQ95">
        <v>3.542468</v>
      </c>
      <c r="CR95">
        <v>0.84606800000000004</v>
      </c>
      <c r="CS95">
        <v>1.3710979999999999</v>
      </c>
      <c r="CT95">
        <v>4.2252549999999998</v>
      </c>
      <c r="CU95">
        <v>0</v>
      </c>
      <c r="CV95">
        <v>0</v>
      </c>
      <c r="CW95">
        <v>4.2338469999999999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94.989965999999995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445.74419999999998</v>
      </c>
      <c r="L96">
        <v>537.0326</v>
      </c>
      <c r="M96">
        <v>47.94</v>
      </c>
      <c r="N96">
        <v>122.43</v>
      </c>
      <c r="O96">
        <v>128.0694</v>
      </c>
      <c r="P96">
        <v>109.865746</v>
      </c>
      <c r="Q96">
        <v>0</v>
      </c>
      <c r="R96">
        <v>44.326064000000002</v>
      </c>
      <c r="S96">
        <v>18.089500000000001</v>
      </c>
      <c r="T96">
        <v>0</v>
      </c>
      <c r="U96">
        <v>348.97500000000002</v>
      </c>
      <c r="V96">
        <v>20.73</v>
      </c>
      <c r="W96">
        <v>27.922000000000001</v>
      </c>
      <c r="X96">
        <v>104.18823</v>
      </c>
      <c r="Y96">
        <v>0</v>
      </c>
      <c r="Z96">
        <v>13.1076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9.1372370000000007</v>
      </c>
      <c r="AG96">
        <v>48.251828000000003</v>
      </c>
      <c r="AH96">
        <v>0</v>
      </c>
      <c r="AI96">
        <v>38.152132000000002</v>
      </c>
      <c r="AJ96">
        <v>0</v>
      </c>
      <c r="AK96">
        <v>65.426237999999998</v>
      </c>
      <c r="AL96">
        <v>24.402000000000001</v>
      </c>
      <c r="AM96">
        <v>18.108732</v>
      </c>
      <c r="AN96">
        <v>0.86402999999999996</v>
      </c>
      <c r="AO96">
        <v>0</v>
      </c>
      <c r="AP96">
        <v>0.25619999999999998</v>
      </c>
      <c r="AQ96">
        <v>0</v>
      </c>
      <c r="AR96">
        <v>46.368000000000002</v>
      </c>
      <c r="AS96">
        <v>36.506751000000001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94.989965999999995</v>
      </c>
      <c r="BA96">
        <f t="shared" si="4"/>
        <v>2365.8802540000001</v>
      </c>
      <c r="BB96">
        <v>93</v>
      </c>
      <c r="BD96">
        <v>7.69</v>
      </c>
      <c r="BE96">
        <v>1.95</v>
      </c>
      <c r="BF96">
        <v>3.03</v>
      </c>
      <c r="BG96">
        <v>1.84</v>
      </c>
      <c r="BH96">
        <v>9.34</v>
      </c>
      <c r="BI96">
        <v>0.91</v>
      </c>
      <c r="BJ96">
        <v>1.39</v>
      </c>
      <c r="BK96">
        <v>1.8</v>
      </c>
      <c r="BL96">
        <v>1.99</v>
      </c>
      <c r="BM96">
        <v>0.23</v>
      </c>
      <c r="BN96">
        <v>3.57</v>
      </c>
      <c r="BO96">
        <v>3.78</v>
      </c>
      <c r="BP96">
        <v>0.25</v>
      </c>
      <c r="BQ96">
        <v>2.0099999999999998</v>
      </c>
      <c r="BR96">
        <v>2.1800000000000002</v>
      </c>
      <c r="BS96">
        <v>1.62</v>
      </c>
      <c r="BT96">
        <v>2.9693329999999998</v>
      </c>
      <c r="BU96">
        <v>1.341844</v>
      </c>
      <c r="BV96">
        <v>2.3954240000000002</v>
      </c>
      <c r="BW96">
        <v>1.9429620000000001</v>
      </c>
      <c r="BX96">
        <v>1.959684</v>
      </c>
      <c r="BY96">
        <v>2.6836869999999999</v>
      </c>
      <c r="BZ96">
        <v>1.3275300000000001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5.313701</v>
      </c>
      <c r="CK96">
        <v>1.870228</v>
      </c>
      <c r="CL96">
        <v>1.938104</v>
      </c>
      <c r="CM96">
        <v>3.5116900000000002</v>
      </c>
      <c r="CN96">
        <v>3.542468</v>
      </c>
      <c r="CO96">
        <v>4.2938999999999998</v>
      </c>
      <c r="CP96">
        <v>2.1006749999999998</v>
      </c>
      <c r="CQ96">
        <v>3.542468</v>
      </c>
      <c r="CR96">
        <v>0.84606800000000004</v>
      </c>
      <c r="CS96">
        <v>1.3710979999999999</v>
      </c>
      <c r="CT96">
        <v>4.2252549999999998</v>
      </c>
      <c r="CU96">
        <v>0</v>
      </c>
      <c r="CV96">
        <v>0</v>
      </c>
      <c r="CW96">
        <v>4.2338469999999999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94.989965999999995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445.74419999999998</v>
      </c>
      <c r="L97">
        <v>541.86260000000004</v>
      </c>
      <c r="M97">
        <v>47.94</v>
      </c>
      <c r="N97">
        <v>122.43</v>
      </c>
      <c r="O97">
        <v>128.0694</v>
      </c>
      <c r="P97">
        <v>109.865746</v>
      </c>
      <c r="Q97">
        <v>0</v>
      </c>
      <c r="R97">
        <v>44.326064000000002</v>
      </c>
      <c r="S97">
        <v>18.089500000000001</v>
      </c>
      <c r="T97">
        <v>0</v>
      </c>
      <c r="U97">
        <v>348.97500000000002</v>
      </c>
      <c r="V97">
        <v>20.73</v>
      </c>
      <c r="W97">
        <v>27.922000000000001</v>
      </c>
      <c r="X97">
        <v>98.34375</v>
      </c>
      <c r="Y97">
        <v>0</v>
      </c>
      <c r="Z97">
        <v>13.1076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9.1372370000000007</v>
      </c>
      <c r="AG97">
        <v>48.251828000000003</v>
      </c>
      <c r="AH97">
        <v>0</v>
      </c>
      <c r="AI97">
        <v>4.4021689999999998</v>
      </c>
      <c r="AJ97">
        <v>0</v>
      </c>
      <c r="AK97">
        <v>65.426237999999998</v>
      </c>
      <c r="AL97">
        <v>24.402000000000001</v>
      </c>
      <c r="AM97">
        <v>18.108732</v>
      </c>
      <c r="AN97">
        <v>0.86402999999999996</v>
      </c>
      <c r="AO97">
        <v>0</v>
      </c>
      <c r="AP97">
        <v>6.4050000000000002</v>
      </c>
      <c r="AQ97">
        <v>0</v>
      </c>
      <c r="AR97">
        <v>46.368000000000002</v>
      </c>
      <c r="AS97">
        <v>36.506751000000001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94.685814999999991</v>
      </c>
      <c r="BA97">
        <f t="shared" si="4"/>
        <v>2336.9604600000002</v>
      </c>
      <c r="BB97">
        <v>94</v>
      </c>
      <c r="BD97">
        <v>7.69</v>
      </c>
      <c r="BE97">
        <v>1.95</v>
      </c>
      <c r="BF97">
        <v>3.03</v>
      </c>
      <c r="BG97">
        <v>1.84</v>
      </c>
      <c r="BH97">
        <v>9.34</v>
      </c>
      <c r="BI97">
        <v>0.91</v>
      </c>
      <c r="BJ97">
        <v>1.39</v>
      </c>
      <c r="BK97">
        <v>1.8</v>
      </c>
      <c r="BL97">
        <v>1.99</v>
      </c>
      <c r="BM97">
        <v>0.23</v>
      </c>
      <c r="BN97">
        <v>3.57</v>
      </c>
      <c r="BO97">
        <v>3.78</v>
      </c>
      <c r="BP97">
        <v>0.25</v>
      </c>
      <c r="BQ97">
        <v>2.0099999999999998</v>
      </c>
      <c r="BR97">
        <v>2.1800000000000002</v>
      </c>
      <c r="BS97">
        <v>1.62</v>
      </c>
      <c r="BT97">
        <v>2.9693329999999998</v>
      </c>
      <c r="BU97">
        <v>1.341844</v>
      </c>
      <c r="BV97">
        <v>2.3954240000000002</v>
      </c>
      <c r="BW97">
        <v>1.9429620000000001</v>
      </c>
      <c r="BX97">
        <v>1.959684</v>
      </c>
      <c r="BY97">
        <v>2.6836869999999999</v>
      </c>
      <c r="BZ97">
        <v>1.3275300000000001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5.0095499999999999</v>
      </c>
      <c r="CK97">
        <v>1.870228</v>
      </c>
      <c r="CL97">
        <v>1.938104</v>
      </c>
      <c r="CM97">
        <v>3.5116900000000002</v>
      </c>
      <c r="CN97">
        <v>3.542468</v>
      </c>
      <c r="CO97">
        <v>4.2938999999999998</v>
      </c>
      <c r="CP97">
        <v>2.1006749999999998</v>
      </c>
      <c r="CQ97">
        <v>3.542468</v>
      </c>
      <c r="CR97">
        <v>0.84606800000000004</v>
      </c>
      <c r="CS97">
        <v>1.3710979999999999</v>
      </c>
      <c r="CT97">
        <v>4.2252549999999998</v>
      </c>
      <c r="CU97">
        <v>0</v>
      </c>
      <c r="CV97">
        <v>0</v>
      </c>
      <c r="CW97">
        <v>4.2338469999999999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94.685814999999991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445.74419999999998</v>
      </c>
      <c r="L98">
        <v>541.25260000000003</v>
      </c>
      <c r="M98">
        <v>47.94</v>
      </c>
      <c r="N98">
        <v>122.43</v>
      </c>
      <c r="O98">
        <v>128.0694</v>
      </c>
      <c r="P98">
        <v>109.865746</v>
      </c>
      <c r="Q98">
        <v>0</v>
      </c>
      <c r="R98">
        <v>44.326064000000002</v>
      </c>
      <c r="S98">
        <v>18.089500000000001</v>
      </c>
      <c r="T98">
        <v>0</v>
      </c>
      <c r="U98">
        <v>348.97500000000002</v>
      </c>
      <c r="V98">
        <v>20.73</v>
      </c>
      <c r="W98">
        <v>27.922000000000001</v>
      </c>
      <c r="X98">
        <v>98.34375</v>
      </c>
      <c r="Y98">
        <v>0</v>
      </c>
      <c r="Z98">
        <v>13.1076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9.1372370000000007</v>
      </c>
      <c r="AG98">
        <v>48.251828000000003</v>
      </c>
      <c r="AH98">
        <v>0</v>
      </c>
      <c r="AI98">
        <v>0</v>
      </c>
      <c r="AJ98">
        <v>0</v>
      </c>
      <c r="AK98">
        <v>65.426237999999998</v>
      </c>
      <c r="AL98">
        <v>24.402000000000001</v>
      </c>
      <c r="AM98">
        <v>18.108732</v>
      </c>
      <c r="AN98">
        <v>0.86402999999999996</v>
      </c>
      <c r="AO98">
        <v>0</v>
      </c>
      <c r="AP98">
        <v>6.4050000000000002</v>
      </c>
      <c r="AQ98">
        <v>0</v>
      </c>
      <c r="AR98">
        <v>46.368000000000002</v>
      </c>
      <c r="AS98">
        <v>36.506751000000001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94.399554999999992</v>
      </c>
      <c r="BA98">
        <f t="shared" si="4"/>
        <v>2331.6620310000003</v>
      </c>
      <c r="BB98">
        <v>95</v>
      </c>
      <c r="BD98">
        <v>7.69</v>
      </c>
      <c r="BE98">
        <v>1.95</v>
      </c>
      <c r="BF98">
        <v>3.03</v>
      </c>
      <c r="BG98">
        <v>1.84</v>
      </c>
      <c r="BH98">
        <v>9.34</v>
      </c>
      <c r="BI98">
        <v>0.91</v>
      </c>
      <c r="BJ98">
        <v>1.39</v>
      </c>
      <c r="BK98">
        <v>1.8</v>
      </c>
      <c r="BL98">
        <v>1.99</v>
      </c>
      <c r="BM98">
        <v>0.23</v>
      </c>
      <c r="BN98">
        <v>3.57</v>
      </c>
      <c r="BO98">
        <v>3.78</v>
      </c>
      <c r="BP98">
        <v>0.25</v>
      </c>
      <c r="BQ98">
        <v>2.0099999999999998</v>
      </c>
      <c r="BR98">
        <v>2.1800000000000002</v>
      </c>
      <c r="BS98">
        <v>1.62</v>
      </c>
      <c r="BT98">
        <v>2.9693329999999998</v>
      </c>
      <c r="BU98">
        <v>1.341844</v>
      </c>
      <c r="BV98">
        <v>2.3954240000000002</v>
      </c>
      <c r="BW98">
        <v>1.9429620000000001</v>
      </c>
      <c r="BX98">
        <v>1.959684</v>
      </c>
      <c r="BY98">
        <v>2.6836869999999999</v>
      </c>
      <c r="BZ98">
        <v>1.3275300000000001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4.7232900000000004</v>
      </c>
      <c r="CK98">
        <v>1.870228</v>
      </c>
      <c r="CL98">
        <v>1.938104</v>
      </c>
      <c r="CM98">
        <v>3.5116900000000002</v>
      </c>
      <c r="CN98">
        <v>3.542468</v>
      </c>
      <c r="CO98">
        <v>4.2938999999999998</v>
      </c>
      <c r="CP98">
        <v>2.1006749999999998</v>
      </c>
      <c r="CQ98">
        <v>3.542468</v>
      </c>
      <c r="CR98">
        <v>0.84606800000000004</v>
      </c>
      <c r="CS98">
        <v>1.3710979999999999</v>
      </c>
      <c r="CT98">
        <v>4.2252549999999998</v>
      </c>
      <c r="CU98">
        <v>0</v>
      </c>
      <c r="CV98">
        <v>0</v>
      </c>
      <c r="CW98">
        <v>4.2338469999999999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94.399554999999992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9.7682941650000039</v>
      </c>
      <c r="L99">
        <f t="shared" si="6"/>
        <v>8.7942806610000055</v>
      </c>
      <c r="M99">
        <f t="shared" si="6"/>
        <v>1.08160472425</v>
      </c>
      <c r="N99">
        <f t="shared" si="6"/>
        <v>2.8140149000000032</v>
      </c>
      <c r="O99">
        <f t="shared" si="6"/>
        <v>2.936711200000004</v>
      </c>
      <c r="P99">
        <f t="shared" si="6"/>
        <v>2.6367779040000006</v>
      </c>
      <c r="Q99">
        <f t="shared" si="6"/>
        <v>0</v>
      </c>
      <c r="R99">
        <f t="shared" si="6"/>
        <v>0.8224337849999992</v>
      </c>
      <c r="S99">
        <f t="shared" si="6"/>
        <v>0.39796130200000035</v>
      </c>
      <c r="T99">
        <f t="shared" si="6"/>
        <v>0</v>
      </c>
      <c r="U99">
        <f t="shared" si="6"/>
        <v>6.8059121249999963</v>
      </c>
      <c r="V99">
        <f t="shared" si="6"/>
        <v>0.38849075000000005</v>
      </c>
      <c r="W99">
        <f t="shared" si="6"/>
        <v>0.67182421024999939</v>
      </c>
      <c r="X99">
        <f t="shared" si="6"/>
        <v>2.3748746922500001</v>
      </c>
      <c r="Y99">
        <f t="shared" si="6"/>
        <v>0</v>
      </c>
      <c r="Z99">
        <f t="shared" si="6"/>
        <v>0.27853650000000058</v>
      </c>
      <c r="AA99">
        <f t="shared" si="6"/>
        <v>0.25279605000000005</v>
      </c>
      <c r="AB99">
        <f t="shared" si="6"/>
        <v>0.29700349300000001</v>
      </c>
      <c r="AC99">
        <f t="shared" si="6"/>
        <v>0.17782235725000001</v>
      </c>
      <c r="AD99">
        <f t="shared" si="6"/>
        <v>0.14104489724999997</v>
      </c>
      <c r="AE99">
        <f t="shared" si="6"/>
        <v>0.39591236774999999</v>
      </c>
      <c r="AF99">
        <f t="shared" si="6"/>
        <v>0.22386230650000022</v>
      </c>
      <c r="AG99">
        <f t="shared" si="6"/>
        <v>1.1580438720000001</v>
      </c>
      <c r="AH99">
        <f t="shared" si="6"/>
        <v>0.75838552200000031</v>
      </c>
      <c r="AI99">
        <f t="shared" si="6"/>
        <v>9.2262126749999993E-2</v>
      </c>
      <c r="AJ99">
        <f t="shared" si="6"/>
        <v>0</v>
      </c>
      <c r="AK99">
        <f t="shared" si="6"/>
        <v>1.5702297120000002</v>
      </c>
      <c r="AL99">
        <f t="shared" si="6"/>
        <v>0.8610420000000002</v>
      </c>
      <c r="AM99">
        <f t="shared" si="6"/>
        <v>0.43460956799999934</v>
      </c>
      <c r="AN99">
        <f t="shared" si="6"/>
        <v>2.0778867999999992E-2</v>
      </c>
      <c r="AO99">
        <f t="shared" si="6"/>
        <v>0</v>
      </c>
      <c r="AP99">
        <f t="shared" si="6"/>
        <v>2.744542500000002E-2</v>
      </c>
      <c r="AQ99">
        <f t="shared" si="6"/>
        <v>0.39128134700000039</v>
      </c>
      <c r="AR99">
        <f t="shared" si="6"/>
        <v>1.0902000000000014</v>
      </c>
      <c r="AS99">
        <f t="shared" si="6"/>
        <v>0.87778167099999838</v>
      </c>
      <c r="AT99">
        <f t="shared" si="6"/>
        <v>0.3593501449999994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2.3392684550000005</v>
      </c>
      <c r="BA99">
        <f t="shared" si="4"/>
        <v>51.240837102250026</v>
      </c>
      <c r="BD99">
        <f t="shared" ref="BD99:DJ99" si="7">SUM(BD3:BD98)/4000</f>
        <v>0.18837500000000024</v>
      </c>
      <c r="BE99">
        <f t="shared" si="7"/>
        <v>4.6799999999999946E-2</v>
      </c>
      <c r="BF99">
        <f t="shared" si="7"/>
        <v>7.231249999999996E-2</v>
      </c>
      <c r="BG99">
        <f t="shared" si="7"/>
        <v>4.4160000000000067E-2</v>
      </c>
      <c r="BH99">
        <f t="shared" si="7"/>
        <v>0.22416000000000016</v>
      </c>
      <c r="BI99">
        <f t="shared" si="7"/>
        <v>2.7447500000000055E-2</v>
      </c>
      <c r="BJ99">
        <f t="shared" si="7"/>
        <v>3.2947499999999998E-2</v>
      </c>
      <c r="BK99">
        <f t="shared" si="7"/>
        <v>4.458500000000009E-2</v>
      </c>
      <c r="BL99">
        <f t="shared" si="7"/>
        <v>4.7784999999999966E-2</v>
      </c>
      <c r="BM99">
        <f t="shared" si="7"/>
        <v>5.5200000000000084E-3</v>
      </c>
      <c r="BN99">
        <f t="shared" si="7"/>
        <v>8.5679999999999867E-2</v>
      </c>
      <c r="BO99">
        <f t="shared" si="7"/>
        <v>9.0719999999999815E-2</v>
      </c>
      <c r="BP99">
        <f t="shared" si="7"/>
        <v>6.0000000000000001E-3</v>
      </c>
      <c r="BQ99">
        <f t="shared" si="7"/>
        <v>4.823999999999995E-2</v>
      </c>
      <c r="BR99">
        <f t="shared" si="7"/>
        <v>5.2320000000000116E-2</v>
      </c>
      <c r="BS99">
        <f t="shared" si="7"/>
        <v>3.8880000000000053E-2</v>
      </c>
      <c r="BT99">
        <f t="shared" si="7"/>
        <v>7.1263992000000095E-2</v>
      </c>
      <c r="BU99">
        <f t="shared" si="7"/>
        <v>3.2204255999999952E-2</v>
      </c>
      <c r="BV99">
        <f t="shared" si="7"/>
        <v>5.6547433499999952E-2</v>
      </c>
      <c r="BW99">
        <f t="shared" si="7"/>
        <v>4.6631087999999918E-2</v>
      </c>
      <c r="BX99">
        <f t="shared" si="7"/>
        <v>4.7032416000000049E-2</v>
      </c>
      <c r="BY99">
        <f t="shared" si="7"/>
        <v>6.440848799999993E-2</v>
      </c>
      <c r="BZ99">
        <f t="shared" si="7"/>
        <v>3.1860719999999967E-2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0.12730518349999984</v>
      </c>
      <c r="CK99">
        <f t="shared" si="7"/>
        <v>4.4885471999999947E-2</v>
      </c>
      <c r="CL99">
        <f t="shared" si="7"/>
        <v>4.6514496000000044E-2</v>
      </c>
      <c r="CM99">
        <f t="shared" si="7"/>
        <v>8.4280559999999824E-2</v>
      </c>
      <c r="CN99">
        <f t="shared" si="7"/>
        <v>8.5019232000000028E-2</v>
      </c>
      <c r="CO99">
        <f t="shared" si="7"/>
        <v>0.10305360000000011</v>
      </c>
      <c r="CP99">
        <f t="shared" si="7"/>
        <v>5.0316768499999921E-2</v>
      </c>
      <c r="CQ99">
        <f t="shared" si="7"/>
        <v>8.5019232000000028E-2</v>
      </c>
      <c r="CR99">
        <f t="shared" si="7"/>
        <v>2.0305632000000032E-2</v>
      </c>
      <c r="CS99">
        <f t="shared" si="7"/>
        <v>3.2906352000000055E-2</v>
      </c>
      <c r="CT99">
        <f t="shared" si="7"/>
        <v>9.2955610000000063E-2</v>
      </c>
      <c r="CU99">
        <f t="shared" si="7"/>
        <v>3.6026879249999991E-2</v>
      </c>
      <c r="CV99">
        <f t="shared" si="7"/>
        <v>2.3186216250000006E-2</v>
      </c>
      <c r="CW99">
        <f t="shared" si="7"/>
        <v>0.1016123280000002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2.3392684550000005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S3" activePane="bottomRight" state="frozen"/>
      <selection sqref="A1:D35"/>
      <selection pane="topRight" sqref="A1:D35"/>
      <selection pane="bottomLeft" sqref="A1:D35"/>
      <selection pane="bottomRight" activeCell="AJ3" sqref="AJ3:AJ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467</v>
      </c>
      <c r="BU1" t="s">
        <v>468</v>
      </c>
      <c r="BV1" t="s">
        <v>478</v>
      </c>
      <c r="BW1" t="s">
        <v>479</v>
      </c>
      <c r="BX1" t="s">
        <v>480</v>
      </c>
      <c r="BY1" t="s">
        <v>481</v>
      </c>
      <c r="BZ1" t="s">
        <v>482</v>
      </c>
      <c r="CA1" t="s">
        <v>459</v>
      </c>
      <c r="CB1" t="s">
        <v>460</v>
      </c>
      <c r="CC1" t="s">
        <v>461</v>
      </c>
      <c r="CD1" t="s">
        <v>462</v>
      </c>
      <c r="CE1" t="s">
        <v>463</v>
      </c>
      <c r="CF1" t="s">
        <v>454</v>
      </c>
      <c r="CG1" t="s">
        <v>455</v>
      </c>
      <c r="CH1" t="s">
        <v>456</v>
      </c>
      <c r="CI1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t="s">
        <v>465</v>
      </c>
      <c r="CU1" t="s">
        <v>466</v>
      </c>
      <c r="CV1" t="s">
        <v>472</v>
      </c>
      <c r="CW1" t="s">
        <v>476</v>
      </c>
      <c r="DJ1" t="s">
        <v>439</v>
      </c>
    </row>
    <row r="2" spans="1:114" ht="30">
      <c r="A2" s="23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20" t="s">
        <v>43</v>
      </c>
      <c r="AT2" s="220" t="s">
        <v>368</v>
      </c>
      <c r="AU2" s="169"/>
      <c r="AV2" s="220" t="s">
        <v>375</v>
      </c>
      <c r="AW2" s="220" t="s">
        <v>376</v>
      </c>
      <c r="AX2" s="220" t="s">
        <v>377</v>
      </c>
      <c r="AY2" s="169"/>
      <c r="AZ2" s="196"/>
      <c r="BA2" s="235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426.60941300000002</v>
      </c>
      <c r="L3">
        <v>366.87627600000002</v>
      </c>
      <c r="M3">
        <v>46.017606000000001</v>
      </c>
      <c r="N3">
        <v>117.520557</v>
      </c>
      <c r="O3">
        <v>119.45485100000001</v>
      </c>
      <c r="P3">
        <v>105.46013000000001</v>
      </c>
      <c r="Q3">
        <v>0</v>
      </c>
      <c r="R3">
        <v>28.182376000000001</v>
      </c>
      <c r="S3">
        <v>17.364111000000001</v>
      </c>
      <c r="T3">
        <v>0</v>
      </c>
      <c r="U3">
        <v>264.57243799999998</v>
      </c>
      <c r="V3">
        <v>19.898727000000001</v>
      </c>
      <c r="W3">
        <v>26.730335</v>
      </c>
      <c r="X3">
        <v>93.810259000000002</v>
      </c>
      <c r="Y3">
        <v>0</v>
      </c>
      <c r="Z3">
        <v>12.581985</v>
      </c>
      <c r="AA3">
        <v>0</v>
      </c>
      <c r="AB3">
        <v>0</v>
      </c>
      <c r="AC3">
        <v>0</v>
      </c>
      <c r="AD3">
        <v>0</v>
      </c>
      <c r="AE3">
        <v>0</v>
      </c>
      <c r="AF3">
        <v>8.7708340000000007</v>
      </c>
      <c r="AG3">
        <v>46.316929999999999</v>
      </c>
      <c r="AH3">
        <v>0</v>
      </c>
      <c r="AI3">
        <v>0</v>
      </c>
      <c r="AJ3">
        <v>0</v>
      </c>
      <c r="AK3">
        <v>62.802646000000003</v>
      </c>
      <c r="AL3">
        <v>12.269442</v>
      </c>
      <c r="AM3">
        <v>17.382572</v>
      </c>
      <c r="AN3">
        <v>0.84961100000000001</v>
      </c>
      <c r="AO3">
        <v>0</v>
      </c>
      <c r="AP3">
        <v>0</v>
      </c>
      <c r="AQ3">
        <v>0</v>
      </c>
      <c r="AR3">
        <v>50.337156</v>
      </c>
      <c r="AS3">
        <v>35.042830000000002</v>
      </c>
      <c r="AT3">
        <v>14.395428000000001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91.472333999999989</v>
      </c>
      <c r="BA3">
        <f>SUM(B3:AZ3)</f>
        <v>1984.7188470000003</v>
      </c>
      <c r="BD3">
        <v>7.53</v>
      </c>
      <c r="BE3">
        <v>1.87</v>
      </c>
      <c r="BF3">
        <v>2.91</v>
      </c>
      <c r="BG3">
        <v>1.77</v>
      </c>
      <c r="BH3">
        <v>8.9700000000000006</v>
      </c>
      <c r="BI3">
        <v>1.28</v>
      </c>
      <c r="BJ3">
        <v>1.27</v>
      </c>
      <c r="BK3">
        <v>1.8</v>
      </c>
      <c r="BL3">
        <v>1.9</v>
      </c>
      <c r="BM3">
        <v>0.22</v>
      </c>
      <c r="BN3">
        <v>3.43</v>
      </c>
      <c r="BO3">
        <v>3.63</v>
      </c>
      <c r="BP3">
        <v>0.24</v>
      </c>
      <c r="BQ3">
        <v>1.93</v>
      </c>
      <c r="BR3">
        <v>2.09</v>
      </c>
      <c r="BS3">
        <v>1.56</v>
      </c>
      <c r="BT3">
        <v>2.850263</v>
      </c>
      <c r="BU3">
        <v>1.288036</v>
      </c>
      <c r="BV3">
        <v>2.1750780000000001</v>
      </c>
      <c r="BW3">
        <v>1.865049</v>
      </c>
      <c r="BX3">
        <v>1.8811009999999999</v>
      </c>
      <c r="BY3">
        <v>2.5760710000000002</v>
      </c>
      <c r="BZ3">
        <v>1.2742960000000001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5.1006220000000004</v>
      </c>
      <c r="CK3">
        <v>1.7952319999999999</v>
      </c>
      <c r="CL3">
        <v>1.8603860000000001</v>
      </c>
      <c r="CM3">
        <v>3.3708710000000002</v>
      </c>
      <c r="CN3">
        <v>3.4004150000000002</v>
      </c>
      <c r="CO3">
        <v>4.121715</v>
      </c>
      <c r="CP3">
        <v>2.0028130000000002</v>
      </c>
      <c r="CQ3">
        <v>3.4004150000000002</v>
      </c>
      <c r="CR3">
        <v>0.812141</v>
      </c>
      <c r="CS3">
        <v>1.316117</v>
      </c>
      <c r="CT3">
        <v>4.055822</v>
      </c>
      <c r="CU3">
        <v>0</v>
      </c>
      <c r="CV3">
        <v>0</v>
      </c>
      <c r="CW3">
        <v>3.925891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91.472333999999989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426.60941300000002</v>
      </c>
      <c r="L4">
        <v>366.87627600000002</v>
      </c>
      <c r="M4">
        <v>46.017606000000001</v>
      </c>
      <c r="N4">
        <v>117.520557</v>
      </c>
      <c r="O4">
        <v>119.45485100000001</v>
      </c>
      <c r="P4">
        <v>105.46013000000001</v>
      </c>
      <c r="Q4">
        <v>0</v>
      </c>
      <c r="R4">
        <v>28.182376000000001</v>
      </c>
      <c r="S4">
        <v>17.364111000000001</v>
      </c>
      <c r="T4">
        <v>0</v>
      </c>
      <c r="U4">
        <v>264.57243799999998</v>
      </c>
      <c r="V4">
        <v>19.898727000000001</v>
      </c>
      <c r="W4">
        <v>26.730335</v>
      </c>
      <c r="X4">
        <v>93.810259000000002</v>
      </c>
      <c r="Y4">
        <v>0</v>
      </c>
      <c r="Z4">
        <v>12.581985</v>
      </c>
      <c r="AA4">
        <v>0</v>
      </c>
      <c r="AB4">
        <v>0</v>
      </c>
      <c r="AC4">
        <v>0</v>
      </c>
      <c r="AD4">
        <v>0</v>
      </c>
      <c r="AE4">
        <v>0</v>
      </c>
      <c r="AF4">
        <v>8.7708340000000007</v>
      </c>
      <c r="AG4">
        <v>46.316929999999999</v>
      </c>
      <c r="AH4">
        <v>0</v>
      </c>
      <c r="AI4">
        <v>0</v>
      </c>
      <c r="AJ4">
        <v>0</v>
      </c>
      <c r="AK4">
        <v>62.802646000000003</v>
      </c>
      <c r="AL4">
        <v>12.269442</v>
      </c>
      <c r="AM4">
        <v>17.382572</v>
      </c>
      <c r="AN4">
        <v>0.84961100000000001</v>
      </c>
      <c r="AO4">
        <v>0</v>
      </c>
      <c r="AP4">
        <v>0</v>
      </c>
      <c r="AQ4">
        <v>0</v>
      </c>
      <c r="AR4">
        <v>50.337156</v>
      </c>
      <c r="AS4">
        <v>35.911807000000003</v>
      </c>
      <c r="AT4">
        <v>14.395428000000001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91.472333999999989</v>
      </c>
      <c r="BA4">
        <f t="shared" ref="BA4:BA67" si="1">SUM(B4:AZ4)</f>
        <v>1985.5878240000002</v>
      </c>
      <c r="BD4">
        <v>7.53</v>
      </c>
      <c r="BE4">
        <v>1.87</v>
      </c>
      <c r="BF4">
        <v>2.91</v>
      </c>
      <c r="BG4">
        <v>1.77</v>
      </c>
      <c r="BH4">
        <v>8.9700000000000006</v>
      </c>
      <c r="BI4">
        <v>1.28</v>
      </c>
      <c r="BJ4">
        <v>1.27</v>
      </c>
      <c r="BK4">
        <v>1.8</v>
      </c>
      <c r="BL4">
        <v>1.9</v>
      </c>
      <c r="BM4">
        <v>0.22</v>
      </c>
      <c r="BN4">
        <v>3.43</v>
      </c>
      <c r="BO4">
        <v>3.63</v>
      </c>
      <c r="BP4">
        <v>0.24</v>
      </c>
      <c r="BQ4">
        <v>1.93</v>
      </c>
      <c r="BR4">
        <v>2.09</v>
      </c>
      <c r="BS4">
        <v>1.56</v>
      </c>
      <c r="BT4">
        <v>2.850263</v>
      </c>
      <c r="BU4">
        <v>1.288036</v>
      </c>
      <c r="BV4">
        <v>2.1750780000000001</v>
      </c>
      <c r="BW4">
        <v>1.865049</v>
      </c>
      <c r="BX4">
        <v>1.8811009999999999</v>
      </c>
      <c r="BY4">
        <v>2.5760710000000002</v>
      </c>
      <c r="BZ4">
        <v>1.2742960000000001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5.1006220000000004</v>
      </c>
      <c r="CK4">
        <v>1.7952319999999999</v>
      </c>
      <c r="CL4">
        <v>1.8603860000000001</v>
      </c>
      <c r="CM4">
        <v>3.3708710000000002</v>
      </c>
      <c r="CN4">
        <v>3.4004150000000002</v>
      </c>
      <c r="CO4">
        <v>4.121715</v>
      </c>
      <c r="CP4">
        <v>2.0028130000000002</v>
      </c>
      <c r="CQ4">
        <v>3.4004150000000002</v>
      </c>
      <c r="CR4">
        <v>0.812141</v>
      </c>
      <c r="CS4">
        <v>1.316117</v>
      </c>
      <c r="CT4">
        <v>4.055822</v>
      </c>
      <c r="CU4">
        <v>0</v>
      </c>
      <c r="CV4">
        <v>0</v>
      </c>
      <c r="CW4">
        <v>3.925891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91.472333999999989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426.60941300000002</v>
      </c>
      <c r="L5">
        <v>386.074276</v>
      </c>
      <c r="M5">
        <v>46.017606000000001</v>
      </c>
      <c r="N5">
        <v>117.520557</v>
      </c>
      <c r="O5">
        <v>119.45485100000001</v>
      </c>
      <c r="P5">
        <v>105.46013000000001</v>
      </c>
      <c r="Q5">
        <v>0</v>
      </c>
      <c r="R5">
        <v>28.182376000000001</v>
      </c>
      <c r="S5">
        <v>17.364111000000001</v>
      </c>
      <c r="T5">
        <v>0</v>
      </c>
      <c r="U5">
        <v>264.57243799999998</v>
      </c>
      <c r="V5">
        <v>19.898727000000001</v>
      </c>
      <c r="W5">
        <v>26.730335</v>
      </c>
      <c r="X5">
        <v>93.810259000000002</v>
      </c>
      <c r="Y5">
        <v>0</v>
      </c>
      <c r="Z5">
        <v>12.581985</v>
      </c>
      <c r="AA5">
        <v>0</v>
      </c>
      <c r="AB5">
        <v>0</v>
      </c>
      <c r="AC5">
        <v>0</v>
      </c>
      <c r="AD5">
        <v>0</v>
      </c>
      <c r="AE5">
        <v>0</v>
      </c>
      <c r="AF5">
        <v>8.7708340000000007</v>
      </c>
      <c r="AG5">
        <v>46.316929999999999</v>
      </c>
      <c r="AH5">
        <v>0</v>
      </c>
      <c r="AI5">
        <v>0</v>
      </c>
      <c r="AJ5">
        <v>0</v>
      </c>
      <c r="AK5">
        <v>62.802646000000003</v>
      </c>
      <c r="AL5">
        <v>12.269442</v>
      </c>
      <c r="AM5">
        <v>17.382572</v>
      </c>
      <c r="AN5">
        <v>0.84961100000000001</v>
      </c>
      <c r="AO5">
        <v>0</v>
      </c>
      <c r="AP5">
        <v>0</v>
      </c>
      <c r="AQ5">
        <v>0</v>
      </c>
      <c r="AR5">
        <v>50.337156</v>
      </c>
      <c r="AS5">
        <v>35.911807000000003</v>
      </c>
      <c r="AT5">
        <v>14.395428000000001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91.472333999999989</v>
      </c>
      <c r="BA5">
        <f t="shared" si="1"/>
        <v>2004.785824</v>
      </c>
      <c r="BD5">
        <v>7.53</v>
      </c>
      <c r="BE5">
        <v>1.87</v>
      </c>
      <c r="BF5">
        <v>2.91</v>
      </c>
      <c r="BG5">
        <v>1.77</v>
      </c>
      <c r="BH5">
        <v>8.9700000000000006</v>
      </c>
      <c r="BI5">
        <v>1.28</v>
      </c>
      <c r="BJ5">
        <v>1.27</v>
      </c>
      <c r="BK5">
        <v>1.8</v>
      </c>
      <c r="BL5">
        <v>1.9</v>
      </c>
      <c r="BM5">
        <v>0.22</v>
      </c>
      <c r="BN5">
        <v>3.43</v>
      </c>
      <c r="BO5">
        <v>3.63</v>
      </c>
      <c r="BP5">
        <v>0.24</v>
      </c>
      <c r="BQ5">
        <v>1.93</v>
      </c>
      <c r="BR5">
        <v>2.09</v>
      </c>
      <c r="BS5">
        <v>1.56</v>
      </c>
      <c r="BT5">
        <v>2.850263</v>
      </c>
      <c r="BU5">
        <v>1.288036</v>
      </c>
      <c r="BV5">
        <v>2.1750780000000001</v>
      </c>
      <c r="BW5">
        <v>1.865049</v>
      </c>
      <c r="BX5">
        <v>1.8811009999999999</v>
      </c>
      <c r="BY5">
        <v>2.5760710000000002</v>
      </c>
      <c r="BZ5">
        <v>1.2742960000000001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5.1006220000000004</v>
      </c>
      <c r="CK5">
        <v>1.7952319999999999</v>
      </c>
      <c r="CL5">
        <v>1.8603860000000001</v>
      </c>
      <c r="CM5">
        <v>3.3708710000000002</v>
      </c>
      <c r="CN5">
        <v>3.4004150000000002</v>
      </c>
      <c r="CO5">
        <v>4.121715</v>
      </c>
      <c r="CP5">
        <v>2.0028130000000002</v>
      </c>
      <c r="CQ5">
        <v>3.4004150000000002</v>
      </c>
      <c r="CR5">
        <v>0.812141</v>
      </c>
      <c r="CS5">
        <v>1.316117</v>
      </c>
      <c r="CT5">
        <v>4.055822</v>
      </c>
      <c r="CU5">
        <v>0</v>
      </c>
      <c r="CV5">
        <v>0</v>
      </c>
      <c r="CW5">
        <v>3.925891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91.472333999999989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426.60941300000002</v>
      </c>
      <c r="L6">
        <v>424.47027600000001</v>
      </c>
      <c r="M6">
        <v>46.017606000000001</v>
      </c>
      <c r="N6">
        <v>117.520557</v>
      </c>
      <c r="O6">
        <v>119.45485100000001</v>
      </c>
      <c r="P6">
        <v>105.46013000000001</v>
      </c>
      <c r="Q6">
        <v>0</v>
      </c>
      <c r="R6">
        <v>28.182376000000001</v>
      </c>
      <c r="S6">
        <v>17.364111000000001</v>
      </c>
      <c r="T6">
        <v>0</v>
      </c>
      <c r="U6">
        <v>264.57243799999998</v>
      </c>
      <c r="V6">
        <v>19.898727000000001</v>
      </c>
      <c r="W6">
        <v>26.730335</v>
      </c>
      <c r="X6">
        <v>93.810259000000002</v>
      </c>
      <c r="Y6">
        <v>0</v>
      </c>
      <c r="Z6">
        <v>12.581985</v>
      </c>
      <c r="AA6">
        <v>0</v>
      </c>
      <c r="AB6">
        <v>0</v>
      </c>
      <c r="AC6">
        <v>0</v>
      </c>
      <c r="AD6">
        <v>0</v>
      </c>
      <c r="AE6">
        <v>0</v>
      </c>
      <c r="AF6">
        <v>8.7708340000000007</v>
      </c>
      <c r="AG6">
        <v>46.316929999999999</v>
      </c>
      <c r="AH6">
        <v>0</v>
      </c>
      <c r="AI6">
        <v>0</v>
      </c>
      <c r="AJ6">
        <v>0</v>
      </c>
      <c r="AK6">
        <v>62.802646000000003</v>
      </c>
      <c r="AL6">
        <v>12.269442</v>
      </c>
      <c r="AM6">
        <v>17.382572</v>
      </c>
      <c r="AN6">
        <v>0.84961100000000001</v>
      </c>
      <c r="AO6">
        <v>0</v>
      </c>
      <c r="AP6">
        <v>0</v>
      </c>
      <c r="AQ6">
        <v>0</v>
      </c>
      <c r="AR6">
        <v>30.732157999999998</v>
      </c>
      <c r="AS6">
        <v>35.911807000000003</v>
      </c>
      <c r="AT6">
        <v>13.31625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91.542334000000011</v>
      </c>
      <c r="BA6">
        <f t="shared" si="1"/>
        <v>2022.5676480000002</v>
      </c>
      <c r="BD6">
        <v>7.53</v>
      </c>
      <c r="BE6">
        <v>1.87</v>
      </c>
      <c r="BF6">
        <v>2.91</v>
      </c>
      <c r="BG6">
        <v>1.77</v>
      </c>
      <c r="BH6">
        <v>8.9700000000000006</v>
      </c>
      <c r="BI6">
        <v>1.28</v>
      </c>
      <c r="BJ6">
        <v>1.34</v>
      </c>
      <c r="BK6">
        <v>1.8</v>
      </c>
      <c r="BL6">
        <v>1.9</v>
      </c>
      <c r="BM6">
        <v>0.22</v>
      </c>
      <c r="BN6">
        <v>3.43</v>
      </c>
      <c r="BO6">
        <v>3.63</v>
      </c>
      <c r="BP6">
        <v>0.24</v>
      </c>
      <c r="BQ6">
        <v>1.93</v>
      </c>
      <c r="BR6">
        <v>2.09</v>
      </c>
      <c r="BS6">
        <v>1.56</v>
      </c>
      <c r="BT6">
        <v>2.850263</v>
      </c>
      <c r="BU6">
        <v>1.288036</v>
      </c>
      <c r="BV6">
        <v>2.1750780000000001</v>
      </c>
      <c r="BW6">
        <v>1.865049</v>
      </c>
      <c r="BX6">
        <v>1.8811009999999999</v>
      </c>
      <c r="BY6">
        <v>2.5760710000000002</v>
      </c>
      <c r="BZ6">
        <v>1.2742960000000001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5.1006220000000004</v>
      </c>
      <c r="CK6">
        <v>1.7952319999999999</v>
      </c>
      <c r="CL6">
        <v>1.8603860000000001</v>
      </c>
      <c r="CM6">
        <v>3.3708710000000002</v>
      </c>
      <c r="CN6">
        <v>3.4004150000000002</v>
      </c>
      <c r="CO6">
        <v>4.121715</v>
      </c>
      <c r="CP6">
        <v>2.0028130000000002</v>
      </c>
      <c r="CQ6">
        <v>3.4004150000000002</v>
      </c>
      <c r="CR6">
        <v>0.812141</v>
      </c>
      <c r="CS6">
        <v>1.316117</v>
      </c>
      <c r="CT6">
        <v>4.055822</v>
      </c>
      <c r="CU6">
        <v>0</v>
      </c>
      <c r="CV6">
        <v>0</v>
      </c>
      <c r="CW6">
        <v>3.925891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91.542334000000011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426.60941300000002</v>
      </c>
      <c r="L7">
        <v>424.47027600000001</v>
      </c>
      <c r="M7">
        <v>46.017606000000001</v>
      </c>
      <c r="N7">
        <v>117.520557</v>
      </c>
      <c r="O7">
        <v>119.45485100000001</v>
      </c>
      <c r="P7">
        <v>105.46013000000001</v>
      </c>
      <c r="Q7">
        <v>0</v>
      </c>
      <c r="R7">
        <v>28.182376000000001</v>
      </c>
      <c r="S7">
        <v>17.364111000000001</v>
      </c>
      <c r="T7">
        <v>0</v>
      </c>
      <c r="U7">
        <v>264.57243799999998</v>
      </c>
      <c r="V7">
        <v>19.898727000000001</v>
      </c>
      <c r="W7">
        <v>26.730335</v>
      </c>
      <c r="X7">
        <v>93.810259000000002</v>
      </c>
      <c r="Y7">
        <v>0</v>
      </c>
      <c r="Z7">
        <v>12.581985</v>
      </c>
      <c r="AA7">
        <v>0</v>
      </c>
      <c r="AB7">
        <v>0</v>
      </c>
      <c r="AC7">
        <v>0</v>
      </c>
      <c r="AD7">
        <v>0</v>
      </c>
      <c r="AE7">
        <v>0</v>
      </c>
      <c r="AF7">
        <v>8.7708340000000007</v>
      </c>
      <c r="AG7">
        <v>46.316929999999999</v>
      </c>
      <c r="AH7">
        <v>0</v>
      </c>
      <c r="AI7">
        <v>0</v>
      </c>
      <c r="AJ7">
        <v>0</v>
      </c>
      <c r="AK7">
        <v>62.802646000000003</v>
      </c>
      <c r="AL7">
        <v>12.269442</v>
      </c>
      <c r="AM7">
        <v>17.382572</v>
      </c>
      <c r="AN7">
        <v>0.84961100000000001</v>
      </c>
      <c r="AO7">
        <v>0</v>
      </c>
      <c r="AP7">
        <v>1.4755579999999999</v>
      </c>
      <c r="AQ7">
        <v>0</v>
      </c>
      <c r="AR7">
        <v>30.732157999999998</v>
      </c>
      <c r="AS7">
        <v>35.042830000000002</v>
      </c>
      <c r="AT7">
        <v>14.395428000000001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91.562333999999993</v>
      </c>
      <c r="BA7">
        <f t="shared" si="1"/>
        <v>2024.2734070000004</v>
      </c>
      <c r="BD7">
        <v>7.54</v>
      </c>
      <c r="BE7">
        <v>1.87</v>
      </c>
      <c r="BF7">
        <v>2.91</v>
      </c>
      <c r="BG7">
        <v>1.77</v>
      </c>
      <c r="BH7">
        <v>8.9700000000000006</v>
      </c>
      <c r="BI7">
        <v>1.28</v>
      </c>
      <c r="BJ7">
        <v>1.35</v>
      </c>
      <c r="BK7">
        <v>1.8</v>
      </c>
      <c r="BL7">
        <v>1.9</v>
      </c>
      <c r="BM7">
        <v>0.22</v>
      </c>
      <c r="BN7">
        <v>3.43</v>
      </c>
      <c r="BO7">
        <v>3.63</v>
      </c>
      <c r="BP7">
        <v>0.24</v>
      </c>
      <c r="BQ7">
        <v>1.93</v>
      </c>
      <c r="BR7">
        <v>2.09</v>
      </c>
      <c r="BS7">
        <v>1.56</v>
      </c>
      <c r="BT7">
        <v>2.850263</v>
      </c>
      <c r="BU7">
        <v>1.288036</v>
      </c>
      <c r="BV7">
        <v>2.1750780000000001</v>
      </c>
      <c r="BW7">
        <v>1.865049</v>
      </c>
      <c r="BX7">
        <v>1.8811009999999999</v>
      </c>
      <c r="BY7">
        <v>2.5760710000000002</v>
      </c>
      <c r="BZ7">
        <v>1.2742960000000001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5.1006220000000004</v>
      </c>
      <c r="CK7">
        <v>1.7952319999999999</v>
      </c>
      <c r="CL7">
        <v>1.8603860000000001</v>
      </c>
      <c r="CM7">
        <v>3.3708710000000002</v>
      </c>
      <c r="CN7">
        <v>3.4004150000000002</v>
      </c>
      <c r="CO7">
        <v>4.121715</v>
      </c>
      <c r="CP7">
        <v>2.0028130000000002</v>
      </c>
      <c r="CQ7">
        <v>3.4004150000000002</v>
      </c>
      <c r="CR7">
        <v>0.812141</v>
      </c>
      <c r="CS7">
        <v>1.316117</v>
      </c>
      <c r="CT7">
        <v>4.055822</v>
      </c>
      <c r="CU7">
        <v>0</v>
      </c>
      <c r="CV7">
        <v>0</v>
      </c>
      <c r="CW7">
        <v>3.925891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91.562333999999993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426.60941300000002</v>
      </c>
      <c r="L8">
        <v>366.87627600000002</v>
      </c>
      <c r="M8">
        <v>46.017606000000001</v>
      </c>
      <c r="N8">
        <v>117.520557</v>
      </c>
      <c r="O8">
        <v>119.45485100000001</v>
      </c>
      <c r="P8">
        <v>105.46013000000001</v>
      </c>
      <c r="Q8">
        <v>0</v>
      </c>
      <c r="R8">
        <v>28.182376000000001</v>
      </c>
      <c r="S8">
        <v>17.364111000000001</v>
      </c>
      <c r="T8">
        <v>0</v>
      </c>
      <c r="U8">
        <v>264.57243799999998</v>
      </c>
      <c r="V8">
        <v>19.898727000000001</v>
      </c>
      <c r="W8">
        <v>26.730335</v>
      </c>
      <c r="X8">
        <v>93.810259000000002</v>
      </c>
      <c r="Y8">
        <v>0</v>
      </c>
      <c r="Z8">
        <v>12.581985</v>
      </c>
      <c r="AA8">
        <v>0</v>
      </c>
      <c r="AB8">
        <v>0</v>
      </c>
      <c r="AC8">
        <v>0</v>
      </c>
      <c r="AD8">
        <v>0</v>
      </c>
      <c r="AE8">
        <v>0</v>
      </c>
      <c r="AF8">
        <v>8.7708340000000007</v>
      </c>
      <c r="AG8">
        <v>46.316929999999999</v>
      </c>
      <c r="AH8">
        <v>0</v>
      </c>
      <c r="AI8">
        <v>0</v>
      </c>
      <c r="AJ8">
        <v>0</v>
      </c>
      <c r="AK8">
        <v>62.802646000000003</v>
      </c>
      <c r="AL8">
        <v>12.269442</v>
      </c>
      <c r="AM8">
        <v>17.382572</v>
      </c>
      <c r="AN8">
        <v>0.84961100000000001</v>
      </c>
      <c r="AO8">
        <v>0</v>
      </c>
      <c r="AP8">
        <v>1.4755579999999999</v>
      </c>
      <c r="AQ8">
        <v>0</v>
      </c>
      <c r="AR8">
        <v>30.732157999999998</v>
      </c>
      <c r="AS8">
        <v>35.042830000000002</v>
      </c>
      <c r="AT8">
        <v>14.395428000000001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91.562333999999993</v>
      </c>
      <c r="BA8">
        <f t="shared" si="1"/>
        <v>1966.6794070000003</v>
      </c>
      <c r="BD8">
        <v>7.54</v>
      </c>
      <c r="BE8">
        <v>1.87</v>
      </c>
      <c r="BF8">
        <v>2.91</v>
      </c>
      <c r="BG8">
        <v>1.77</v>
      </c>
      <c r="BH8">
        <v>8.9700000000000006</v>
      </c>
      <c r="BI8">
        <v>1.28</v>
      </c>
      <c r="BJ8">
        <v>1.35</v>
      </c>
      <c r="BK8">
        <v>1.8</v>
      </c>
      <c r="BL8">
        <v>1.9</v>
      </c>
      <c r="BM8">
        <v>0.22</v>
      </c>
      <c r="BN8">
        <v>3.43</v>
      </c>
      <c r="BO8">
        <v>3.63</v>
      </c>
      <c r="BP8">
        <v>0.24</v>
      </c>
      <c r="BQ8">
        <v>1.93</v>
      </c>
      <c r="BR8">
        <v>2.09</v>
      </c>
      <c r="BS8">
        <v>1.56</v>
      </c>
      <c r="BT8">
        <v>2.850263</v>
      </c>
      <c r="BU8">
        <v>1.288036</v>
      </c>
      <c r="BV8">
        <v>2.1750780000000001</v>
      </c>
      <c r="BW8">
        <v>1.865049</v>
      </c>
      <c r="BX8">
        <v>1.8811009999999999</v>
      </c>
      <c r="BY8">
        <v>2.5760710000000002</v>
      </c>
      <c r="BZ8">
        <v>1.2742960000000001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5.1006220000000004</v>
      </c>
      <c r="CK8">
        <v>1.7952319999999999</v>
      </c>
      <c r="CL8">
        <v>1.8603860000000001</v>
      </c>
      <c r="CM8">
        <v>3.3708710000000002</v>
      </c>
      <c r="CN8">
        <v>3.4004150000000002</v>
      </c>
      <c r="CO8">
        <v>4.121715</v>
      </c>
      <c r="CP8">
        <v>2.0028130000000002</v>
      </c>
      <c r="CQ8">
        <v>3.4004150000000002</v>
      </c>
      <c r="CR8">
        <v>0.812141</v>
      </c>
      <c r="CS8">
        <v>1.316117</v>
      </c>
      <c r="CT8">
        <v>4.055822</v>
      </c>
      <c r="CU8">
        <v>0</v>
      </c>
      <c r="CV8">
        <v>0</v>
      </c>
      <c r="CW8">
        <v>3.925891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91.562333999999993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362.203191</v>
      </c>
      <c r="L9">
        <v>283.36497600000001</v>
      </c>
      <c r="M9">
        <v>46.017606000000001</v>
      </c>
      <c r="N9">
        <v>117.520557</v>
      </c>
      <c r="O9">
        <v>119.45485100000001</v>
      </c>
      <c r="P9">
        <v>105.46013000000001</v>
      </c>
      <c r="Q9">
        <v>0</v>
      </c>
      <c r="R9">
        <v>35.829942000000003</v>
      </c>
      <c r="S9">
        <v>17.364111000000001</v>
      </c>
      <c r="T9">
        <v>0</v>
      </c>
      <c r="U9">
        <v>264.57243799999998</v>
      </c>
      <c r="V9">
        <v>19.898727000000001</v>
      </c>
      <c r="W9">
        <v>38.519606000000003</v>
      </c>
      <c r="X9">
        <v>127.41112699999999</v>
      </c>
      <c r="Y9">
        <v>0</v>
      </c>
      <c r="Z9">
        <v>12.581985</v>
      </c>
      <c r="AA9">
        <v>0</v>
      </c>
      <c r="AB9">
        <v>0</v>
      </c>
      <c r="AC9">
        <v>0</v>
      </c>
      <c r="AD9">
        <v>0</v>
      </c>
      <c r="AE9">
        <v>0</v>
      </c>
      <c r="AF9">
        <v>8.7708340000000007</v>
      </c>
      <c r="AG9">
        <v>46.316929999999999</v>
      </c>
      <c r="AH9">
        <v>0</v>
      </c>
      <c r="AI9">
        <v>0</v>
      </c>
      <c r="AJ9">
        <v>0</v>
      </c>
      <c r="AK9">
        <v>62.802646000000003</v>
      </c>
      <c r="AL9">
        <v>23.423480000000001</v>
      </c>
      <c r="AM9">
        <v>17.382572</v>
      </c>
      <c r="AN9">
        <v>0.84961100000000001</v>
      </c>
      <c r="AO9">
        <v>0</v>
      </c>
      <c r="AP9">
        <v>1.4755579999999999</v>
      </c>
      <c r="AQ9">
        <v>0</v>
      </c>
      <c r="AR9">
        <v>30.732157999999998</v>
      </c>
      <c r="AS9">
        <v>35.042830000000002</v>
      </c>
      <c r="AT9">
        <v>13.384935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91.541618</v>
      </c>
      <c r="BA9">
        <f t="shared" si="1"/>
        <v>1881.9224190000004</v>
      </c>
      <c r="BD9">
        <v>7.54</v>
      </c>
      <c r="BE9">
        <v>1.87</v>
      </c>
      <c r="BF9">
        <v>2.91</v>
      </c>
      <c r="BG9">
        <v>1.77</v>
      </c>
      <c r="BH9">
        <v>8.9700000000000006</v>
      </c>
      <c r="BI9">
        <v>1.28</v>
      </c>
      <c r="BJ9">
        <v>1.35</v>
      </c>
      <c r="BK9">
        <v>1.8</v>
      </c>
      <c r="BL9">
        <v>1.9</v>
      </c>
      <c r="BM9">
        <v>0.22</v>
      </c>
      <c r="BN9">
        <v>3.43</v>
      </c>
      <c r="BO9">
        <v>3.63</v>
      </c>
      <c r="BP9">
        <v>0.24</v>
      </c>
      <c r="BQ9">
        <v>1.93</v>
      </c>
      <c r="BR9">
        <v>2.09</v>
      </c>
      <c r="BS9">
        <v>1.56</v>
      </c>
      <c r="BT9">
        <v>2.850263</v>
      </c>
      <c r="BU9">
        <v>1.288036</v>
      </c>
      <c r="BV9">
        <v>2.1543619999999999</v>
      </c>
      <c r="BW9">
        <v>1.865049</v>
      </c>
      <c r="BX9">
        <v>1.8811009999999999</v>
      </c>
      <c r="BY9">
        <v>2.5760710000000002</v>
      </c>
      <c r="BZ9">
        <v>1.2742960000000001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5.1006220000000004</v>
      </c>
      <c r="CK9">
        <v>1.7952319999999999</v>
      </c>
      <c r="CL9">
        <v>1.8603860000000001</v>
      </c>
      <c r="CM9">
        <v>3.3708710000000002</v>
      </c>
      <c r="CN9">
        <v>3.4004150000000002</v>
      </c>
      <c r="CO9">
        <v>4.121715</v>
      </c>
      <c r="CP9">
        <v>2.0028130000000002</v>
      </c>
      <c r="CQ9">
        <v>3.4004150000000002</v>
      </c>
      <c r="CR9">
        <v>0.812141</v>
      </c>
      <c r="CS9">
        <v>1.316117</v>
      </c>
      <c r="CT9">
        <v>4.055822</v>
      </c>
      <c r="CU9">
        <v>0</v>
      </c>
      <c r="CV9">
        <v>0</v>
      </c>
      <c r="CW9">
        <v>3.925891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91.541618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362.20171699999997</v>
      </c>
      <c r="L10">
        <v>227.690776</v>
      </c>
      <c r="M10">
        <v>46.017606000000001</v>
      </c>
      <c r="N10">
        <v>117.520557</v>
      </c>
      <c r="O10">
        <v>119.45485100000001</v>
      </c>
      <c r="P10">
        <v>105.46013000000001</v>
      </c>
      <c r="Q10">
        <v>0</v>
      </c>
      <c r="R10">
        <v>42.548589</v>
      </c>
      <c r="S10">
        <v>17.364111000000001</v>
      </c>
      <c r="T10">
        <v>0</v>
      </c>
      <c r="U10">
        <v>264.57243799999998</v>
      </c>
      <c r="V10">
        <v>19.898727000000001</v>
      </c>
      <c r="W10">
        <v>38.519606000000003</v>
      </c>
      <c r="X10">
        <v>127.41112699999999</v>
      </c>
      <c r="Y10">
        <v>0</v>
      </c>
      <c r="Z10">
        <v>12.581985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8.7708340000000007</v>
      </c>
      <c r="AG10">
        <v>46.316929999999999</v>
      </c>
      <c r="AH10">
        <v>0</v>
      </c>
      <c r="AI10">
        <v>0</v>
      </c>
      <c r="AJ10">
        <v>0</v>
      </c>
      <c r="AK10">
        <v>62.802646000000003</v>
      </c>
      <c r="AL10">
        <v>79.193669999999997</v>
      </c>
      <c r="AM10">
        <v>17.382572</v>
      </c>
      <c r="AN10">
        <v>0.84961100000000001</v>
      </c>
      <c r="AO10">
        <v>0</v>
      </c>
      <c r="AP10">
        <v>1.4755579999999999</v>
      </c>
      <c r="AQ10">
        <v>0</v>
      </c>
      <c r="AR10">
        <v>30.732157999999998</v>
      </c>
      <c r="AS10">
        <v>35.042830000000002</v>
      </c>
      <c r="AT10">
        <v>14.395428000000001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91.541618</v>
      </c>
      <c r="BA10">
        <f t="shared" si="1"/>
        <v>1889.7460750000005</v>
      </c>
      <c r="BD10">
        <v>7.54</v>
      </c>
      <c r="BE10">
        <v>1.87</v>
      </c>
      <c r="BF10">
        <v>2.91</v>
      </c>
      <c r="BG10">
        <v>1.77</v>
      </c>
      <c r="BH10">
        <v>8.9700000000000006</v>
      </c>
      <c r="BI10">
        <v>1.28</v>
      </c>
      <c r="BJ10">
        <v>1.35</v>
      </c>
      <c r="BK10">
        <v>1.8</v>
      </c>
      <c r="BL10">
        <v>1.9</v>
      </c>
      <c r="BM10">
        <v>0.22</v>
      </c>
      <c r="BN10">
        <v>3.43</v>
      </c>
      <c r="BO10">
        <v>3.63</v>
      </c>
      <c r="BP10">
        <v>0.24</v>
      </c>
      <c r="BQ10">
        <v>1.93</v>
      </c>
      <c r="BR10">
        <v>2.09</v>
      </c>
      <c r="BS10">
        <v>1.56</v>
      </c>
      <c r="BT10">
        <v>2.850263</v>
      </c>
      <c r="BU10">
        <v>1.288036</v>
      </c>
      <c r="BV10">
        <v>2.1543619999999999</v>
      </c>
      <c r="BW10">
        <v>1.865049</v>
      </c>
      <c r="BX10">
        <v>1.8811009999999999</v>
      </c>
      <c r="BY10">
        <v>2.5760710000000002</v>
      </c>
      <c r="BZ10">
        <v>1.2742960000000001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5.1006220000000004</v>
      </c>
      <c r="CK10">
        <v>1.7952319999999999</v>
      </c>
      <c r="CL10">
        <v>1.8603860000000001</v>
      </c>
      <c r="CM10">
        <v>3.3708710000000002</v>
      </c>
      <c r="CN10">
        <v>3.4004150000000002</v>
      </c>
      <c r="CO10">
        <v>4.121715</v>
      </c>
      <c r="CP10">
        <v>2.0028130000000002</v>
      </c>
      <c r="CQ10">
        <v>3.4004150000000002</v>
      </c>
      <c r="CR10">
        <v>0.812141</v>
      </c>
      <c r="CS10">
        <v>1.316117</v>
      </c>
      <c r="CT10">
        <v>4.055822</v>
      </c>
      <c r="CU10">
        <v>0</v>
      </c>
      <c r="CV10">
        <v>0</v>
      </c>
      <c r="CW10">
        <v>3.925891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91.541618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362.203191</v>
      </c>
      <c r="L11">
        <v>244.00907599999999</v>
      </c>
      <c r="M11">
        <v>45.019405999999996</v>
      </c>
      <c r="N11">
        <v>117.520557</v>
      </c>
      <c r="O11">
        <v>119.45485100000001</v>
      </c>
      <c r="P11">
        <v>105.46013000000001</v>
      </c>
      <c r="Q11">
        <v>0</v>
      </c>
      <c r="R11">
        <v>42.548589</v>
      </c>
      <c r="S11">
        <v>17.364111000000001</v>
      </c>
      <c r="T11">
        <v>0</v>
      </c>
      <c r="U11">
        <v>264.57243799999998</v>
      </c>
      <c r="V11">
        <v>19.898727000000001</v>
      </c>
      <c r="W11">
        <v>38.519606000000003</v>
      </c>
      <c r="X11">
        <v>127.41112699999999</v>
      </c>
      <c r="Y11">
        <v>0</v>
      </c>
      <c r="Z11">
        <v>12.581985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8.7708340000000007</v>
      </c>
      <c r="AG11">
        <v>46.316929999999999</v>
      </c>
      <c r="AH11">
        <v>0</v>
      </c>
      <c r="AI11">
        <v>0</v>
      </c>
      <c r="AJ11">
        <v>0</v>
      </c>
      <c r="AK11">
        <v>62.802646000000003</v>
      </c>
      <c r="AL11">
        <v>79.193669999999997</v>
      </c>
      <c r="AM11">
        <v>17.382572</v>
      </c>
      <c r="AN11">
        <v>0.82938199999999995</v>
      </c>
      <c r="AO11">
        <v>0</v>
      </c>
      <c r="AP11">
        <v>1.4755579999999999</v>
      </c>
      <c r="AQ11">
        <v>0</v>
      </c>
      <c r="AR11">
        <v>50.337156</v>
      </c>
      <c r="AS11">
        <v>35.042830000000002</v>
      </c>
      <c r="AT11">
        <v>14.395428000000001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91.55126199999998</v>
      </c>
      <c r="BA11">
        <f t="shared" si="1"/>
        <v>1924.6620620000003</v>
      </c>
      <c r="BD11">
        <v>7.56</v>
      </c>
      <c r="BE11">
        <v>1.87</v>
      </c>
      <c r="BF11">
        <v>2.91</v>
      </c>
      <c r="BG11">
        <v>1.77</v>
      </c>
      <c r="BH11">
        <v>8.9700000000000006</v>
      </c>
      <c r="BI11">
        <v>1.28</v>
      </c>
      <c r="BJ11">
        <v>1.35</v>
      </c>
      <c r="BK11">
        <v>1.8</v>
      </c>
      <c r="BL11">
        <v>1.9</v>
      </c>
      <c r="BM11">
        <v>0.22</v>
      </c>
      <c r="BN11">
        <v>3.43</v>
      </c>
      <c r="BO11">
        <v>3.63</v>
      </c>
      <c r="BP11">
        <v>0.24</v>
      </c>
      <c r="BQ11">
        <v>1.93</v>
      </c>
      <c r="BR11">
        <v>2.09</v>
      </c>
      <c r="BS11">
        <v>1.56</v>
      </c>
      <c r="BT11">
        <v>2.850263</v>
      </c>
      <c r="BU11">
        <v>1.288036</v>
      </c>
      <c r="BV11">
        <v>2.1440060000000001</v>
      </c>
      <c r="BW11">
        <v>1.865049</v>
      </c>
      <c r="BX11">
        <v>1.8811009999999999</v>
      </c>
      <c r="BY11">
        <v>2.5760710000000002</v>
      </c>
      <c r="BZ11">
        <v>1.2742960000000001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5.1006220000000004</v>
      </c>
      <c r="CK11">
        <v>1.7952319999999999</v>
      </c>
      <c r="CL11">
        <v>1.8603860000000001</v>
      </c>
      <c r="CM11">
        <v>3.3708710000000002</v>
      </c>
      <c r="CN11">
        <v>3.4004150000000002</v>
      </c>
      <c r="CO11">
        <v>4.121715</v>
      </c>
      <c r="CP11">
        <v>2.0028130000000002</v>
      </c>
      <c r="CQ11">
        <v>3.4004150000000002</v>
      </c>
      <c r="CR11">
        <v>0.812141</v>
      </c>
      <c r="CS11">
        <v>1.316117</v>
      </c>
      <c r="CT11">
        <v>4.055822</v>
      </c>
      <c r="CU11">
        <v>0</v>
      </c>
      <c r="CV11">
        <v>0</v>
      </c>
      <c r="CW11">
        <v>3.925891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91.55126199999998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362.20171699999997</v>
      </c>
      <c r="L12">
        <v>264.16697599999998</v>
      </c>
      <c r="M12">
        <v>45.019405999999996</v>
      </c>
      <c r="N12">
        <v>117.520557</v>
      </c>
      <c r="O12">
        <v>119.45485100000001</v>
      </c>
      <c r="P12">
        <v>105.46013000000001</v>
      </c>
      <c r="Q12">
        <v>0</v>
      </c>
      <c r="R12">
        <v>42.548589</v>
      </c>
      <c r="S12">
        <v>17.364111000000001</v>
      </c>
      <c r="T12">
        <v>0</v>
      </c>
      <c r="U12">
        <v>264.57243799999998</v>
      </c>
      <c r="V12">
        <v>19.898727000000001</v>
      </c>
      <c r="W12">
        <v>38.519606000000003</v>
      </c>
      <c r="X12">
        <v>127.41112699999999</v>
      </c>
      <c r="Y12">
        <v>0</v>
      </c>
      <c r="Z12">
        <v>12.581985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8.7708340000000007</v>
      </c>
      <c r="AG12">
        <v>46.316929999999999</v>
      </c>
      <c r="AH12">
        <v>0</v>
      </c>
      <c r="AI12">
        <v>0</v>
      </c>
      <c r="AJ12">
        <v>0</v>
      </c>
      <c r="AK12">
        <v>62.802646000000003</v>
      </c>
      <c r="AL12">
        <v>79.193669999999997</v>
      </c>
      <c r="AM12">
        <v>17.382572</v>
      </c>
      <c r="AN12">
        <v>0.82938199999999995</v>
      </c>
      <c r="AO12">
        <v>0</v>
      </c>
      <c r="AP12">
        <v>1.4755579999999999</v>
      </c>
      <c r="AQ12">
        <v>0</v>
      </c>
      <c r="AR12">
        <v>50.337156</v>
      </c>
      <c r="AS12">
        <v>35.042830000000002</v>
      </c>
      <c r="AT12">
        <v>14.284798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91.531261999999998</v>
      </c>
      <c r="BA12">
        <f t="shared" si="1"/>
        <v>1944.6878580000002</v>
      </c>
      <c r="BD12">
        <v>7.56</v>
      </c>
      <c r="BE12">
        <v>1.87</v>
      </c>
      <c r="BF12">
        <v>2.91</v>
      </c>
      <c r="BG12">
        <v>1.77</v>
      </c>
      <c r="BH12">
        <v>8.9700000000000006</v>
      </c>
      <c r="BI12">
        <v>1.28</v>
      </c>
      <c r="BJ12">
        <v>1.33</v>
      </c>
      <c r="BK12">
        <v>1.8</v>
      </c>
      <c r="BL12">
        <v>1.9</v>
      </c>
      <c r="BM12">
        <v>0.22</v>
      </c>
      <c r="BN12">
        <v>3.43</v>
      </c>
      <c r="BO12">
        <v>3.63</v>
      </c>
      <c r="BP12">
        <v>0.24</v>
      </c>
      <c r="BQ12">
        <v>1.93</v>
      </c>
      <c r="BR12">
        <v>2.09</v>
      </c>
      <c r="BS12">
        <v>1.56</v>
      </c>
      <c r="BT12">
        <v>2.850263</v>
      </c>
      <c r="BU12">
        <v>1.288036</v>
      </c>
      <c r="BV12">
        <v>2.1440060000000001</v>
      </c>
      <c r="BW12">
        <v>1.865049</v>
      </c>
      <c r="BX12">
        <v>1.8811009999999999</v>
      </c>
      <c r="BY12">
        <v>2.5760710000000002</v>
      </c>
      <c r="BZ12">
        <v>1.2742960000000001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5.1006220000000004</v>
      </c>
      <c r="CK12">
        <v>1.7952319999999999</v>
      </c>
      <c r="CL12">
        <v>1.8603860000000001</v>
      </c>
      <c r="CM12">
        <v>3.3708710000000002</v>
      </c>
      <c r="CN12">
        <v>3.4004150000000002</v>
      </c>
      <c r="CO12">
        <v>4.121715</v>
      </c>
      <c r="CP12">
        <v>2.0028130000000002</v>
      </c>
      <c r="CQ12">
        <v>3.4004150000000002</v>
      </c>
      <c r="CR12">
        <v>0.812141</v>
      </c>
      <c r="CS12">
        <v>1.316117</v>
      </c>
      <c r="CT12">
        <v>4.055822</v>
      </c>
      <c r="CU12">
        <v>0</v>
      </c>
      <c r="CV12">
        <v>0</v>
      </c>
      <c r="CW12">
        <v>3.925891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91.531261999999998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362.203191</v>
      </c>
      <c r="L13">
        <v>264.16697599999998</v>
      </c>
      <c r="M13">
        <v>45.019405999999996</v>
      </c>
      <c r="N13">
        <v>117.520557</v>
      </c>
      <c r="O13">
        <v>119.45485100000001</v>
      </c>
      <c r="P13">
        <v>105.46013000000001</v>
      </c>
      <c r="Q13">
        <v>0</v>
      </c>
      <c r="R13">
        <v>42.548589</v>
      </c>
      <c r="S13">
        <v>17.364111000000001</v>
      </c>
      <c r="T13">
        <v>0</v>
      </c>
      <c r="U13">
        <v>264.57243799999998</v>
      </c>
      <c r="V13">
        <v>19.898727000000001</v>
      </c>
      <c r="W13">
        <v>38.519606000000003</v>
      </c>
      <c r="X13">
        <v>127.41112699999999</v>
      </c>
      <c r="Y13">
        <v>0</v>
      </c>
      <c r="Z13">
        <v>12.581985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8.7708340000000007</v>
      </c>
      <c r="AG13">
        <v>46.316929999999999</v>
      </c>
      <c r="AH13">
        <v>0</v>
      </c>
      <c r="AI13">
        <v>0</v>
      </c>
      <c r="AJ13">
        <v>0</v>
      </c>
      <c r="AK13">
        <v>62.802646000000003</v>
      </c>
      <c r="AL13">
        <v>79.193669999999997</v>
      </c>
      <c r="AM13">
        <v>17.382572</v>
      </c>
      <c r="AN13">
        <v>0.82938199999999995</v>
      </c>
      <c r="AO13">
        <v>0</v>
      </c>
      <c r="AP13">
        <v>1.4755579999999999</v>
      </c>
      <c r="AQ13">
        <v>0</v>
      </c>
      <c r="AR13">
        <v>50.337156</v>
      </c>
      <c r="AS13">
        <v>35.042830000000002</v>
      </c>
      <c r="AT13">
        <v>14.395428000000001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91.531261999999998</v>
      </c>
      <c r="BA13">
        <f t="shared" si="1"/>
        <v>1944.7999620000005</v>
      </c>
      <c r="BD13">
        <v>7.56</v>
      </c>
      <c r="BE13">
        <v>1.87</v>
      </c>
      <c r="BF13">
        <v>2.91</v>
      </c>
      <c r="BG13">
        <v>1.77</v>
      </c>
      <c r="BH13">
        <v>8.9700000000000006</v>
      </c>
      <c r="BI13">
        <v>1.28</v>
      </c>
      <c r="BJ13">
        <v>1.33</v>
      </c>
      <c r="BK13">
        <v>1.8</v>
      </c>
      <c r="BL13">
        <v>1.9</v>
      </c>
      <c r="BM13">
        <v>0.22</v>
      </c>
      <c r="BN13">
        <v>3.43</v>
      </c>
      <c r="BO13">
        <v>3.63</v>
      </c>
      <c r="BP13">
        <v>0.24</v>
      </c>
      <c r="BQ13">
        <v>1.93</v>
      </c>
      <c r="BR13">
        <v>2.09</v>
      </c>
      <c r="BS13">
        <v>1.56</v>
      </c>
      <c r="BT13">
        <v>2.850263</v>
      </c>
      <c r="BU13">
        <v>1.288036</v>
      </c>
      <c r="BV13">
        <v>2.1440060000000001</v>
      </c>
      <c r="BW13">
        <v>1.865049</v>
      </c>
      <c r="BX13">
        <v>1.8811009999999999</v>
      </c>
      <c r="BY13">
        <v>2.5760710000000002</v>
      </c>
      <c r="BZ13">
        <v>1.2742960000000001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5.1006220000000004</v>
      </c>
      <c r="CK13">
        <v>1.7952319999999999</v>
      </c>
      <c r="CL13">
        <v>1.8603860000000001</v>
      </c>
      <c r="CM13">
        <v>3.3708710000000002</v>
      </c>
      <c r="CN13">
        <v>3.4004150000000002</v>
      </c>
      <c r="CO13">
        <v>4.121715</v>
      </c>
      <c r="CP13">
        <v>2.0028130000000002</v>
      </c>
      <c r="CQ13">
        <v>3.4004150000000002</v>
      </c>
      <c r="CR13">
        <v>0.812141</v>
      </c>
      <c r="CS13">
        <v>1.316117</v>
      </c>
      <c r="CT13">
        <v>4.055822</v>
      </c>
      <c r="CU13">
        <v>0</v>
      </c>
      <c r="CV13">
        <v>0</v>
      </c>
      <c r="CW13">
        <v>3.925891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91.531261999999998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362.20171699999997</v>
      </c>
      <c r="L14">
        <v>264.16697599999998</v>
      </c>
      <c r="M14">
        <v>45.019405999999996</v>
      </c>
      <c r="N14">
        <v>117.520557</v>
      </c>
      <c r="O14">
        <v>119.45485100000001</v>
      </c>
      <c r="P14">
        <v>105.46013000000001</v>
      </c>
      <c r="Q14">
        <v>0</v>
      </c>
      <c r="R14">
        <v>42.548589</v>
      </c>
      <c r="S14">
        <v>17.364111000000001</v>
      </c>
      <c r="T14">
        <v>0</v>
      </c>
      <c r="U14">
        <v>264.57243799999998</v>
      </c>
      <c r="V14">
        <v>19.898727000000001</v>
      </c>
      <c r="W14">
        <v>38.519606000000003</v>
      </c>
      <c r="X14">
        <v>127.41112699999999</v>
      </c>
      <c r="Y14">
        <v>0</v>
      </c>
      <c r="Z14">
        <v>12.581985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8.7708340000000007</v>
      </c>
      <c r="AG14">
        <v>46.316929999999999</v>
      </c>
      <c r="AH14">
        <v>0</v>
      </c>
      <c r="AI14">
        <v>0</v>
      </c>
      <c r="AJ14">
        <v>0</v>
      </c>
      <c r="AK14">
        <v>62.802646000000003</v>
      </c>
      <c r="AL14">
        <v>23.423480000000001</v>
      </c>
      <c r="AM14">
        <v>17.382572</v>
      </c>
      <c r="AN14">
        <v>0.82938199999999995</v>
      </c>
      <c r="AO14">
        <v>0</v>
      </c>
      <c r="AP14">
        <v>1.2296320000000001</v>
      </c>
      <c r="AQ14">
        <v>0</v>
      </c>
      <c r="AR14">
        <v>41.329453999999998</v>
      </c>
      <c r="AS14">
        <v>35.042830000000002</v>
      </c>
      <c r="AT14">
        <v>14.395428000000001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91.531261999999998</v>
      </c>
      <c r="BA14">
        <f t="shared" si="1"/>
        <v>1879.77467</v>
      </c>
      <c r="BD14">
        <v>7.56</v>
      </c>
      <c r="BE14">
        <v>1.87</v>
      </c>
      <c r="BF14">
        <v>2.91</v>
      </c>
      <c r="BG14">
        <v>1.77</v>
      </c>
      <c r="BH14">
        <v>8.9700000000000006</v>
      </c>
      <c r="BI14">
        <v>1.28</v>
      </c>
      <c r="BJ14">
        <v>1.33</v>
      </c>
      <c r="BK14">
        <v>1.8</v>
      </c>
      <c r="BL14">
        <v>1.9</v>
      </c>
      <c r="BM14">
        <v>0.22</v>
      </c>
      <c r="BN14">
        <v>3.43</v>
      </c>
      <c r="BO14">
        <v>3.63</v>
      </c>
      <c r="BP14">
        <v>0.24</v>
      </c>
      <c r="BQ14">
        <v>1.93</v>
      </c>
      <c r="BR14">
        <v>2.09</v>
      </c>
      <c r="BS14">
        <v>1.56</v>
      </c>
      <c r="BT14">
        <v>2.850263</v>
      </c>
      <c r="BU14">
        <v>1.288036</v>
      </c>
      <c r="BV14">
        <v>2.1440060000000001</v>
      </c>
      <c r="BW14">
        <v>1.865049</v>
      </c>
      <c r="BX14">
        <v>1.8811009999999999</v>
      </c>
      <c r="BY14">
        <v>2.5760710000000002</v>
      </c>
      <c r="BZ14">
        <v>1.2742960000000001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5.1006220000000004</v>
      </c>
      <c r="CK14">
        <v>1.7952319999999999</v>
      </c>
      <c r="CL14">
        <v>1.8603860000000001</v>
      </c>
      <c r="CM14">
        <v>3.3708710000000002</v>
      </c>
      <c r="CN14">
        <v>3.4004150000000002</v>
      </c>
      <c r="CO14">
        <v>4.121715</v>
      </c>
      <c r="CP14">
        <v>2.0028130000000002</v>
      </c>
      <c r="CQ14">
        <v>3.4004150000000002</v>
      </c>
      <c r="CR14">
        <v>0.812141</v>
      </c>
      <c r="CS14">
        <v>1.316117</v>
      </c>
      <c r="CT14">
        <v>4.055822</v>
      </c>
      <c r="CU14">
        <v>0</v>
      </c>
      <c r="CV14">
        <v>0</v>
      </c>
      <c r="CW14">
        <v>3.925891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91.531261999999998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362.203191</v>
      </c>
      <c r="L15">
        <v>264.16697599999998</v>
      </c>
      <c r="M15">
        <v>45.019405999999996</v>
      </c>
      <c r="N15">
        <v>117.520557</v>
      </c>
      <c r="O15">
        <v>119.45485100000001</v>
      </c>
      <c r="P15">
        <v>105.46013000000001</v>
      </c>
      <c r="Q15">
        <v>0</v>
      </c>
      <c r="R15">
        <v>42.548589</v>
      </c>
      <c r="S15">
        <v>17.364111000000001</v>
      </c>
      <c r="T15">
        <v>0</v>
      </c>
      <c r="U15">
        <v>264.57243799999998</v>
      </c>
      <c r="V15">
        <v>19.898727000000001</v>
      </c>
      <c r="W15">
        <v>38.519606000000003</v>
      </c>
      <c r="X15">
        <v>127.41112699999999</v>
      </c>
      <c r="Y15">
        <v>0</v>
      </c>
      <c r="Z15">
        <v>12.581985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8.7708340000000007</v>
      </c>
      <c r="AG15">
        <v>46.316929999999999</v>
      </c>
      <c r="AH15">
        <v>0</v>
      </c>
      <c r="AI15">
        <v>0</v>
      </c>
      <c r="AJ15">
        <v>0</v>
      </c>
      <c r="AK15">
        <v>62.802646000000003</v>
      </c>
      <c r="AL15">
        <v>23.423480000000001</v>
      </c>
      <c r="AM15">
        <v>17.382572</v>
      </c>
      <c r="AN15">
        <v>0.82938199999999995</v>
      </c>
      <c r="AO15">
        <v>0</v>
      </c>
      <c r="AP15">
        <v>1.2296320000000001</v>
      </c>
      <c r="AQ15">
        <v>0</v>
      </c>
      <c r="AR15">
        <v>41.329453999999998</v>
      </c>
      <c r="AS15">
        <v>35.042830000000002</v>
      </c>
      <c r="AT15">
        <v>14.395428000000001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91.55126199999998</v>
      </c>
      <c r="BA15">
        <f t="shared" si="1"/>
        <v>1879.7961440000001</v>
      </c>
      <c r="BD15">
        <v>7.56</v>
      </c>
      <c r="BE15">
        <v>1.87</v>
      </c>
      <c r="BF15">
        <v>2.91</v>
      </c>
      <c r="BG15">
        <v>1.77</v>
      </c>
      <c r="BH15">
        <v>8.9700000000000006</v>
      </c>
      <c r="BI15">
        <v>1.28</v>
      </c>
      <c r="BJ15">
        <v>1.33</v>
      </c>
      <c r="BK15">
        <v>1.8</v>
      </c>
      <c r="BL15">
        <v>1.92</v>
      </c>
      <c r="BM15">
        <v>0.22</v>
      </c>
      <c r="BN15">
        <v>3.43</v>
      </c>
      <c r="BO15">
        <v>3.63</v>
      </c>
      <c r="BP15">
        <v>0.24</v>
      </c>
      <c r="BQ15">
        <v>1.93</v>
      </c>
      <c r="BR15">
        <v>2.09</v>
      </c>
      <c r="BS15">
        <v>1.56</v>
      </c>
      <c r="BT15">
        <v>2.850263</v>
      </c>
      <c r="BU15">
        <v>1.288036</v>
      </c>
      <c r="BV15">
        <v>2.1440060000000001</v>
      </c>
      <c r="BW15">
        <v>1.865049</v>
      </c>
      <c r="BX15">
        <v>1.8811009999999999</v>
      </c>
      <c r="BY15">
        <v>2.5760710000000002</v>
      </c>
      <c r="BZ15">
        <v>1.2742960000000001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5.1006220000000004</v>
      </c>
      <c r="CK15">
        <v>1.7952319999999999</v>
      </c>
      <c r="CL15">
        <v>1.8603860000000001</v>
      </c>
      <c r="CM15">
        <v>3.3708710000000002</v>
      </c>
      <c r="CN15">
        <v>3.4004150000000002</v>
      </c>
      <c r="CO15">
        <v>4.121715</v>
      </c>
      <c r="CP15">
        <v>2.0028130000000002</v>
      </c>
      <c r="CQ15">
        <v>3.4004150000000002</v>
      </c>
      <c r="CR15">
        <v>0.812141</v>
      </c>
      <c r="CS15">
        <v>1.316117</v>
      </c>
      <c r="CT15">
        <v>4.055822</v>
      </c>
      <c r="CU15">
        <v>0</v>
      </c>
      <c r="CV15">
        <v>0</v>
      </c>
      <c r="CW15">
        <v>3.925891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91.55126199999998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362.20171699999997</v>
      </c>
      <c r="L16">
        <v>264.16697599999998</v>
      </c>
      <c r="M16">
        <v>45.019405999999996</v>
      </c>
      <c r="N16">
        <v>117.520557</v>
      </c>
      <c r="O16">
        <v>119.45485100000001</v>
      </c>
      <c r="P16">
        <v>105.46013000000001</v>
      </c>
      <c r="Q16">
        <v>0</v>
      </c>
      <c r="R16">
        <v>42.548589</v>
      </c>
      <c r="S16">
        <v>17.364111000000001</v>
      </c>
      <c r="T16">
        <v>0</v>
      </c>
      <c r="U16">
        <v>264.57243799999998</v>
      </c>
      <c r="V16">
        <v>19.898727000000001</v>
      </c>
      <c r="W16">
        <v>38.519606000000003</v>
      </c>
      <c r="X16">
        <v>127.41112699999999</v>
      </c>
      <c r="Y16">
        <v>0</v>
      </c>
      <c r="Z16">
        <v>12.581985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8.7708340000000007</v>
      </c>
      <c r="AG16">
        <v>46.316929999999999</v>
      </c>
      <c r="AH16">
        <v>0</v>
      </c>
      <c r="AI16">
        <v>0</v>
      </c>
      <c r="AJ16">
        <v>0</v>
      </c>
      <c r="AK16">
        <v>62.802646000000003</v>
      </c>
      <c r="AL16">
        <v>23.423480000000001</v>
      </c>
      <c r="AM16">
        <v>17.382572</v>
      </c>
      <c r="AN16">
        <v>0.82938199999999995</v>
      </c>
      <c r="AO16">
        <v>0</v>
      </c>
      <c r="AP16">
        <v>1.2296320000000001</v>
      </c>
      <c r="AQ16">
        <v>0</v>
      </c>
      <c r="AR16">
        <v>41.329453999999998</v>
      </c>
      <c r="AS16">
        <v>35.042830000000002</v>
      </c>
      <c r="AT16">
        <v>14.395428000000001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91.55126199999998</v>
      </c>
      <c r="BA16">
        <f t="shared" si="1"/>
        <v>1879.79467</v>
      </c>
      <c r="BD16">
        <v>7.56</v>
      </c>
      <c r="BE16">
        <v>1.87</v>
      </c>
      <c r="BF16">
        <v>2.91</v>
      </c>
      <c r="BG16">
        <v>1.77</v>
      </c>
      <c r="BH16">
        <v>8.9700000000000006</v>
      </c>
      <c r="BI16">
        <v>1.28</v>
      </c>
      <c r="BJ16">
        <v>1.33</v>
      </c>
      <c r="BK16">
        <v>1.8</v>
      </c>
      <c r="BL16">
        <v>1.92</v>
      </c>
      <c r="BM16">
        <v>0.22</v>
      </c>
      <c r="BN16">
        <v>3.43</v>
      </c>
      <c r="BO16">
        <v>3.63</v>
      </c>
      <c r="BP16">
        <v>0.24</v>
      </c>
      <c r="BQ16">
        <v>1.93</v>
      </c>
      <c r="BR16">
        <v>2.09</v>
      </c>
      <c r="BS16">
        <v>1.56</v>
      </c>
      <c r="BT16">
        <v>2.850263</v>
      </c>
      <c r="BU16">
        <v>1.288036</v>
      </c>
      <c r="BV16">
        <v>2.1440060000000001</v>
      </c>
      <c r="BW16">
        <v>1.865049</v>
      </c>
      <c r="BX16">
        <v>1.8811009999999999</v>
      </c>
      <c r="BY16">
        <v>2.5760710000000002</v>
      </c>
      <c r="BZ16">
        <v>1.2742960000000001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5.1006220000000004</v>
      </c>
      <c r="CK16">
        <v>1.7952319999999999</v>
      </c>
      <c r="CL16">
        <v>1.8603860000000001</v>
      </c>
      <c r="CM16">
        <v>3.3708710000000002</v>
      </c>
      <c r="CN16">
        <v>3.4004150000000002</v>
      </c>
      <c r="CO16">
        <v>4.121715</v>
      </c>
      <c r="CP16">
        <v>2.0028130000000002</v>
      </c>
      <c r="CQ16">
        <v>3.4004150000000002</v>
      </c>
      <c r="CR16">
        <v>0.812141</v>
      </c>
      <c r="CS16">
        <v>1.316117</v>
      </c>
      <c r="CT16">
        <v>4.055822</v>
      </c>
      <c r="CU16">
        <v>0</v>
      </c>
      <c r="CV16">
        <v>0</v>
      </c>
      <c r="CW16">
        <v>3.925891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91.55126199999998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362.203191</v>
      </c>
      <c r="L17">
        <v>264.16697599999998</v>
      </c>
      <c r="M17">
        <v>43.872134000000003</v>
      </c>
      <c r="N17">
        <v>117.520557</v>
      </c>
      <c r="O17">
        <v>122.933817</v>
      </c>
      <c r="P17">
        <v>105.46013000000001</v>
      </c>
      <c r="Q17">
        <v>0</v>
      </c>
      <c r="R17">
        <v>42.548589</v>
      </c>
      <c r="S17">
        <v>17.364111000000001</v>
      </c>
      <c r="T17">
        <v>0</v>
      </c>
      <c r="U17">
        <v>264.57243799999998</v>
      </c>
      <c r="V17">
        <v>19.898727000000001</v>
      </c>
      <c r="W17">
        <v>38.519606000000003</v>
      </c>
      <c r="X17">
        <v>127.41112699999999</v>
      </c>
      <c r="Y17">
        <v>0</v>
      </c>
      <c r="Z17">
        <v>12.581985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8.7708340000000007</v>
      </c>
      <c r="AG17">
        <v>46.316929999999999</v>
      </c>
      <c r="AH17">
        <v>0</v>
      </c>
      <c r="AI17">
        <v>0</v>
      </c>
      <c r="AJ17">
        <v>0</v>
      </c>
      <c r="AK17">
        <v>62.802646000000003</v>
      </c>
      <c r="AL17">
        <v>23.423480000000001</v>
      </c>
      <c r="AM17">
        <v>17.382572</v>
      </c>
      <c r="AN17">
        <v>0.82938199999999995</v>
      </c>
      <c r="AO17">
        <v>0</v>
      </c>
      <c r="AP17">
        <v>0.73777899999999996</v>
      </c>
      <c r="AQ17">
        <v>0</v>
      </c>
      <c r="AR17">
        <v>41.329453999999998</v>
      </c>
      <c r="AS17">
        <v>35.042830000000002</v>
      </c>
      <c r="AT17">
        <v>14.395428000000001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91.55126199999998</v>
      </c>
      <c r="BA17">
        <f t="shared" si="1"/>
        <v>1881.6359850000001</v>
      </c>
      <c r="BD17">
        <v>7.56</v>
      </c>
      <c r="BE17">
        <v>1.87</v>
      </c>
      <c r="BF17">
        <v>2.91</v>
      </c>
      <c r="BG17">
        <v>1.77</v>
      </c>
      <c r="BH17">
        <v>8.9700000000000006</v>
      </c>
      <c r="BI17">
        <v>1.28</v>
      </c>
      <c r="BJ17">
        <v>1.33</v>
      </c>
      <c r="BK17">
        <v>1.8</v>
      </c>
      <c r="BL17">
        <v>1.92</v>
      </c>
      <c r="BM17">
        <v>0.22</v>
      </c>
      <c r="BN17">
        <v>3.43</v>
      </c>
      <c r="BO17">
        <v>3.63</v>
      </c>
      <c r="BP17">
        <v>0.24</v>
      </c>
      <c r="BQ17">
        <v>1.93</v>
      </c>
      <c r="BR17">
        <v>2.09</v>
      </c>
      <c r="BS17">
        <v>1.56</v>
      </c>
      <c r="BT17">
        <v>2.850263</v>
      </c>
      <c r="BU17">
        <v>1.288036</v>
      </c>
      <c r="BV17">
        <v>2.1440060000000001</v>
      </c>
      <c r="BW17">
        <v>1.865049</v>
      </c>
      <c r="BX17">
        <v>1.8811009999999999</v>
      </c>
      <c r="BY17">
        <v>2.5760710000000002</v>
      </c>
      <c r="BZ17">
        <v>1.2742960000000001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5.1006220000000004</v>
      </c>
      <c r="CK17">
        <v>1.7952319999999999</v>
      </c>
      <c r="CL17">
        <v>1.8603860000000001</v>
      </c>
      <c r="CM17">
        <v>3.3708710000000002</v>
      </c>
      <c r="CN17">
        <v>3.4004150000000002</v>
      </c>
      <c r="CO17">
        <v>4.121715</v>
      </c>
      <c r="CP17">
        <v>2.0028130000000002</v>
      </c>
      <c r="CQ17">
        <v>3.4004150000000002</v>
      </c>
      <c r="CR17">
        <v>0.812141</v>
      </c>
      <c r="CS17">
        <v>1.316117</v>
      </c>
      <c r="CT17">
        <v>4.055822</v>
      </c>
      <c r="CU17">
        <v>0</v>
      </c>
      <c r="CV17">
        <v>0</v>
      </c>
      <c r="CW17">
        <v>3.925891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91.55126199999998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362.20171699999997</v>
      </c>
      <c r="L18">
        <v>264.16697599999998</v>
      </c>
      <c r="M18">
        <v>43.872134000000003</v>
      </c>
      <c r="N18">
        <v>117.520557</v>
      </c>
      <c r="O18">
        <v>122.933817</v>
      </c>
      <c r="P18">
        <v>105.46013000000001</v>
      </c>
      <c r="Q18">
        <v>0</v>
      </c>
      <c r="R18">
        <v>42.548589</v>
      </c>
      <c r="S18">
        <v>17.364111000000001</v>
      </c>
      <c r="T18">
        <v>0</v>
      </c>
      <c r="U18">
        <v>264.57243799999998</v>
      </c>
      <c r="V18">
        <v>19.898727000000001</v>
      </c>
      <c r="W18">
        <v>38.519606000000003</v>
      </c>
      <c r="X18">
        <v>127.41112699999999</v>
      </c>
      <c r="Y18">
        <v>0</v>
      </c>
      <c r="Z18">
        <v>12.581985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8.7708340000000007</v>
      </c>
      <c r="AG18">
        <v>46.316929999999999</v>
      </c>
      <c r="AH18">
        <v>0</v>
      </c>
      <c r="AI18">
        <v>0</v>
      </c>
      <c r="AJ18">
        <v>0</v>
      </c>
      <c r="AK18">
        <v>62.802646000000003</v>
      </c>
      <c r="AL18">
        <v>23.423480000000001</v>
      </c>
      <c r="AM18">
        <v>17.382572</v>
      </c>
      <c r="AN18">
        <v>0.82938199999999995</v>
      </c>
      <c r="AO18">
        <v>0</v>
      </c>
      <c r="AP18">
        <v>0.73777899999999996</v>
      </c>
      <c r="AQ18">
        <v>0</v>
      </c>
      <c r="AR18">
        <v>41.329453999999998</v>
      </c>
      <c r="AS18">
        <v>35.042830000000002</v>
      </c>
      <c r="AT18">
        <v>14.395428000000001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91.55126199999998</v>
      </c>
      <c r="BA18">
        <f t="shared" si="1"/>
        <v>1881.634511</v>
      </c>
      <c r="BD18">
        <v>7.56</v>
      </c>
      <c r="BE18">
        <v>1.87</v>
      </c>
      <c r="BF18">
        <v>2.91</v>
      </c>
      <c r="BG18">
        <v>1.77</v>
      </c>
      <c r="BH18">
        <v>8.9700000000000006</v>
      </c>
      <c r="BI18">
        <v>1.28</v>
      </c>
      <c r="BJ18">
        <v>1.33</v>
      </c>
      <c r="BK18">
        <v>1.8</v>
      </c>
      <c r="BL18">
        <v>1.92</v>
      </c>
      <c r="BM18">
        <v>0.22</v>
      </c>
      <c r="BN18">
        <v>3.43</v>
      </c>
      <c r="BO18">
        <v>3.63</v>
      </c>
      <c r="BP18">
        <v>0.24</v>
      </c>
      <c r="BQ18">
        <v>1.93</v>
      </c>
      <c r="BR18">
        <v>2.09</v>
      </c>
      <c r="BS18">
        <v>1.56</v>
      </c>
      <c r="BT18">
        <v>2.850263</v>
      </c>
      <c r="BU18">
        <v>1.288036</v>
      </c>
      <c r="BV18">
        <v>2.1440060000000001</v>
      </c>
      <c r="BW18">
        <v>1.865049</v>
      </c>
      <c r="BX18">
        <v>1.8811009999999999</v>
      </c>
      <c r="BY18">
        <v>2.5760710000000002</v>
      </c>
      <c r="BZ18">
        <v>1.2742960000000001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5.1006220000000004</v>
      </c>
      <c r="CK18">
        <v>1.7952319999999999</v>
      </c>
      <c r="CL18">
        <v>1.8603860000000001</v>
      </c>
      <c r="CM18">
        <v>3.3708710000000002</v>
      </c>
      <c r="CN18">
        <v>3.4004150000000002</v>
      </c>
      <c r="CO18">
        <v>4.121715</v>
      </c>
      <c r="CP18">
        <v>2.0028130000000002</v>
      </c>
      <c r="CQ18">
        <v>3.4004150000000002</v>
      </c>
      <c r="CR18">
        <v>0.812141</v>
      </c>
      <c r="CS18">
        <v>1.316117</v>
      </c>
      <c r="CT18">
        <v>4.055822</v>
      </c>
      <c r="CU18">
        <v>0</v>
      </c>
      <c r="CV18">
        <v>0</v>
      </c>
      <c r="CW18">
        <v>3.925891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91.55126199999998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362.203191</v>
      </c>
      <c r="L19">
        <v>264.16697599999998</v>
      </c>
      <c r="M19">
        <v>43.872134000000003</v>
      </c>
      <c r="N19">
        <v>117.520557</v>
      </c>
      <c r="O19">
        <v>122.933817</v>
      </c>
      <c r="P19">
        <v>105.46013000000001</v>
      </c>
      <c r="Q19">
        <v>0</v>
      </c>
      <c r="R19">
        <v>42.548589</v>
      </c>
      <c r="S19">
        <v>17.364111000000001</v>
      </c>
      <c r="T19">
        <v>0</v>
      </c>
      <c r="U19">
        <v>264.57243799999998</v>
      </c>
      <c r="V19">
        <v>19.898727000000001</v>
      </c>
      <c r="W19">
        <v>38.519606000000003</v>
      </c>
      <c r="X19">
        <v>127.41112699999999</v>
      </c>
      <c r="Y19">
        <v>0</v>
      </c>
      <c r="Z19">
        <v>12.581985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8.7708340000000007</v>
      </c>
      <c r="AG19">
        <v>46.316929999999999</v>
      </c>
      <c r="AH19">
        <v>0</v>
      </c>
      <c r="AI19">
        <v>0</v>
      </c>
      <c r="AJ19">
        <v>0</v>
      </c>
      <c r="AK19">
        <v>62.802646000000003</v>
      </c>
      <c r="AL19">
        <v>23.423480000000001</v>
      </c>
      <c r="AM19">
        <v>17.382572</v>
      </c>
      <c r="AN19">
        <v>0.82938199999999995</v>
      </c>
      <c r="AO19">
        <v>0</v>
      </c>
      <c r="AP19">
        <v>0.73777899999999996</v>
      </c>
      <c r="AQ19">
        <v>0</v>
      </c>
      <c r="AR19">
        <v>50.337156</v>
      </c>
      <c r="AS19">
        <v>35.042830000000002</v>
      </c>
      <c r="AT19">
        <v>14.395428000000001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91.696696000000003</v>
      </c>
      <c r="BA19">
        <f t="shared" si="1"/>
        <v>1890.7891210000003</v>
      </c>
      <c r="BD19">
        <v>7.56</v>
      </c>
      <c r="BE19">
        <v>1.87</v>
      </c>
      <c r="BF19">
        <v>2.91</v>
      </c>
      <c r="BG19">
        <v>1.77</v>
      </c>
      <c r="BH19">
        <v>8.9700000000000006</v>
      </c>
      <c r="BI19">
        <v>1.36</v>
      </c>
      <c r="BJ19">
        <v>1.33</v>
      </c>
      <c r="BK19">
        <v>1.8</v>
      </c>
      <c r="BL19">
        <v>1.92</v>
      </c>
      <c r="BM19">
        <v>0.22</v>
      </c>
      <c r="BN19">
        <v>3.43</v>
      </c>
      <c r="BO19">
        <v>3.63</v>
      </c>
      <c r="BP19">
        <v>0.24</v>
      </c>
      <c r="BQ19">
        <v>1.93</v>
      </c>
      <c r="BR19">
        <v>2.09</v>
      </c>
      <c r="BS19">
        <v>1.56</v>
      </c>
      <c r="BT19">
        <v>2.850263</v>
      </c>
      <c r="BU19">
        <v>1.288036</v>
      </c>
      <c r="BV19">
        <v>2.2094399999999998</v>
      </c>
      <c r="BW19">
        <v>1.865049</v>
      </c>
      <c r="BX19">
        <v>1.8811009999999999</v>
      </c>
      <c r="BY19">
        <v>2.5760710000000002</v>
      </c>
      <c r="BZ19">
        <v>1.2742960000000001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5.1006220000000004</v>
      </c>
      <c r="CK19">
        <v>1.7952319999999999</v>
      </c>
      <c r="CL19">
        <v>1.8603860000000001</v>
      </c>
      <c r="CM19">
        <v>3.3708710000000002</v>
      </c>
      <c r="CN19">
        <v>3.4004150000000002</v>
      </c>
      <c r="CO19">
        <v>4.121715</v>
      </c>
      <c r="CP19">
        <v>2.0028130000000002</v>
      </c>
      <c r="CQ19">
        <v>3.4004150000000002</v>
      </c>
      <c r="CR19">
        <v>0.812141</v>
      </c>
      <c r="CS19">
        <v>1.316117</v>
      </c>
      <c r="CT19">
        <v>4.055822</v>
      </c>
      <c r="CU19">
        <v>0</v>
      </c>
      <c r="CV19">
        <v>0</v>
      </c>
      <c r="CW19">
        <v>3.925891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91.696696000000003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426.60941300000002</v>
      </c>
      <c r="L20">
        <v>264.16697599999998</v>
      </c>
      <c r="M20">
        <v>43.872134000000003</v>
      </c>
      <c r="N20">
        <v>117.520557</v>
      </c>
      <c r="O20">
        <v>122.933817</v>
      </c>
      <c r="P20">
        <v>105.46013000000001</v>
      </c>
      <c r="Q20">
        <v>0</v>
      </c>
      <c r="R20">
        <v>42.548589</v>
      </c>
      <c r="S20">
        <v>17.364111000000001</v>
      </c>
      <c r="T20">
        <v>0</v>
      </c>
      <c r="U20">
        <v>264.57243799999998</v>
      </c>
      <c r="V20">
        <v>19.898727000000001</v>
      </c>
      <c r="W20">
        <v>38.519606000000003</v>
      </c>
      <c r="X20">
        <v>127.41112699999999</v>
      </c>
      <c r="Y20">
        <v>0</v>
      </c>
      <c r="Z20">
        <v>12.581985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8.7708340000000007</v>
      </c>
      <c r="AG20">
        <v>46.316929999999999</v>
      </c>
      <c r="AH20">
        <v>0</v>
      </c>
      <c r="AI20">
        <v>0</v>
      </c>
      <c r="AJ20">
        <v>0</v>
      </c>
      <c r="AK20">
        <v>62.802646000000003</v>
      </c>
      <c r="AL20">
        <v>23.423480000000001</v>
      </c>
      <c r="AM20">
        <v>17.382572</v>
      </c>
      <c r="AN20">
        <v>0.82938199999999995</v>
      </c>
      <c r="AO20">
        <v>0</v>
      </c>
      <c r="AP20">
        <v>0.73777899999999996</v>
      </c>
      <c r="AQ20">
        <v>0</v>
      </c>
      <c r="AR20">
        <v>50.337156</v>
      </c>
      <c r="AS20">
        <v>35.042830000000002</v>
      </c>
      <c r="AT20">
        <v>14.395428000000001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91.770942999999988</v>
      </c>
      <c r="BA20">
        <f t="shared" si="1"/>
        <v>1955.2695900000001</v>
      </c>
      <c r="BD20">
        <v>7.56</v>
      </c>
      <c r="BE20">
        <v>1.87</v>
      </c>
      <c r="BF20">
        <v>2.91</v>
      </c>
      <c r="BG20">
        <v>1.77</v>
      </c>
      <c r="BH20">
        <v>8.9700000000000006</v>
      </c>
      <c r="BI20">
        <v>1.37</v>
      </c>
      <c r="BJ20">
        <v>1.33</v>
      </c>
      <c r="BK20">
        <v>1.8</v>
      </c>
      <c r="BL20">
        <v>1.92</v>
      </c>
      <c r="BM20">
        <v>0.22</v>
      </c>
      <c r="BN20">
        <v>3.43</v>
      </c>
      <c r="BO20">
        <v>3.63</v>
      </c>
      <c r="BP20">
        <v>0.24</v>
      </c>
      <c r="BQ20">
        <v>1.93</v>
      </c>
      <c r="BR20">
        <v>2.09</v>
      </c>
      <c r="BS20">
        <v>1.56</v>
      </c>
      <c r="BT20">
        <v>2.850263</v>
      </c>
      <c r="BU20">
        <v>1.288036</v>
      </c>
      <c r="BV20">
        <v>2.2736869999999998</v>
      </c>
      <c r="BW20">
        <v>1.865049</v>
      </c>
      <c r="BX20">
        <v>1.8811009999999999</v>
      </c>
      <c r="BY20">
        <v>2.5760710000000002</v>
      </c>
      <c r="BZ20">
        <v>1.2742960000000001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5.1006220000000004</v>
      </c>
      <c r="CK20">
        <v>1.7952319999999999</v>
      </c>
      <c r="CL20">
        <v>1.8603860000000001</v>
      </c>
      <c r="CM20">
        <v>3.3708710000000002</v>
      </c>
      <c r="CN20">
        <v>3.4004150000000002</v>
      </c>
      <c r="CO20">
        <v>4.121715</v>
      </c>
      <c r="CP20">
        <v>2.0028130000000002</v>
      </c>
      <c r="CQ20">
        <v>3.4004150000000002</v>
      </c>
      <c r="CR20">
        <v>0.812141</v>
      </c>
      <c r="CS20">
        <v>1.316117</v>
      </c>
      <c r="CT20">
        <v>4.055822</v>
      </c>
      <c r="CU20">
        <v>0</v>
      </c>
      <c r="CV20">
        <v>0</v>
      </c>
      <c r="CW20">
        <v>3.925891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91.770942999999988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426.60941300000002</v>
      </c>
      <c r="L21">
        <v>314.82382100000001</v>
      </c>
      <c r="M21">
        <v>43.872134000000003</v>
      </c>
      <c r="N21">
        <v>117.520557</v>
      </c>
      <c r="O21">
        <v>122.933817</v>
      </c>
      <c r="P21">
        <v>105.46013000000001</v>
      </c>
      <c r="Q21">
        <v>0</v>
      </c>
      <c r="R21">
        <v>42.548589</v>
      </c>
      <c r="S21">
        <v>17.364111000000001</v>
      </c>
      <c r="T21">
        <v>0</v>
      </c>
      <c r="U21">
        <v>264.57243799999998</v>
      </c>
      <c r="V21">
        <v>19.898727000000001</v>
      </c>
      <c r="W21">
        <v>38.519606000000003</v>
      </c>
      <c r="X21">
        <v>127.41112699999999</v>
      </c>
      <c r="Y21">
        <v>0</v>
      </c>
      <c r="Z21">
        <v>6.2909930000000003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8.7708340000000007</v>
      </c>
      <c r="AG21">
        <v>46.316929999999999</v>
      </c>
      <c r="AH21">
        <v>0</v>
      </c>
      <c r="AI21">
        <v>0</v>
      </c>
      <c r="AJ21">
        <v>0</v>
      </c>
      <c r="AK21">
        <v>62.802646000000003</v>
      </c>
      <c r="AL21">
        <v>23.423480000000001</v>
      </c>
      <c r="AM21">
        <v>17.382572</v>
      </c>
      <c r="AN21">
        <v>0.82938199999999995</v>
      </c>
      <c r="AO21">
        <v>0</v>
      </c>
      <c r="AP21">
        <v>0.73777899999999996</v>
      </c>
      <c r="AQ21">
        <v>0</v>
      </c>
      <c r="AR21">
        <v>50.337156</v>
      </c>
      <c r="AS21">
        <v>35.042830000000002</v>
      </c>
      <c r="AT21">
        <v>14.395428000000001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91.775908999999984</v>
      </c>
      <c r="BA21">
        <f t="shared" si="1"/>
        <v>1999.6404090000003</v>
      </c>
      <c r="BD21">
        <v>7.56</v>
      </c>
      <c r="BE21">
        <v>1.87</v>
      </c>
      <c r="BF21">
        <v>2.91</v>
      </c>
      <c r="BG21">
        <v>1.77</v>
      </c>
      <c r="BH21">
        <v>8.9700000000000006</v>
      </c>
      <c r="BI21">
        <v>1.37</v>
      </c>
      <c r="BJ21">
        <v>1.33</v>
      </c>
      <c r="BK21">
        <v>1.8</v>
      </c>
      <c r="BL21">
        <v>1.92</v>
      </c>
      <c r="BM21">
        <v>0.22</v>
      </c>
      <c r="BN21">
        <v>3.43</v>
      </c>
      <c r="BO21">
        <v>3.63</v>
      </c>
      <c r="BP21">
        <v>0.24</v>
      </c>
      <c r="BQ21">
        <v>1.93</v>
      </c>
      <c r="BR21">
        <v>2.09</v>
      </c>
      <c r="BS21">
        <v>1.56</v>
      </c>
      <c r="BT21">
        <v>2.850263</v>
      </c>
      <c r="BU21">
        <v>1.288036</v>
      </c>
      <c r="BV21">
        <v>2.2786529999999998</v>
      </c>
      <c r="BW21">
        <v>1.865049</v>
      </c>
      <c r="BX21">
        <v>1.8811009999999999</v>
      </c>
      <c r="BY21">
        <v>2.5760710000000002</v>
      </c>
      <c r="BZ21">
        <v>1.2742960000000001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5.1006220000000004</v>
      </c>
      <c r="CK21">
        <v>1.7952319999999999</v>
      </c>
      <c r="CL21">
        <v>1.8603860000000001</v>
      </c>
      <c r="CM21">
        <v>3.3708710000000002</v>
      </c>
      <c r="CN21">
        <v>3.4004150000000002</v>
      </c>
      <c r="CO21">
        <v>4.121715</v>
      </c>
      <c r="CP21">
        <v>2.0028130000000002</v>
      </c>
      <c r="CQ21">
        <v>3.4004150000000002</v>
      </c>
      <c r="CR21">
        <v>0.812141</v>
      </c>
      <c r="CS21">
        <v>1.316117</v>
      </c>
      <c r="CT21">
        <v>4.055822</v>
      </c>
      <c r="CU21">
        <v>0</v>
      </c>
      <c r="CV21">
        <v>0</v>
      </c>
      <c r="CW21">
        <v>3.925891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91.775908999999984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426.60941300000002</v>
      </c>
      <c r="L22">
        <v>376.47527600000001</v>
      </c>
      <c r="M22">
        <v>43.872134000000003</v>
      </c>
      <c r="N22">
        <v>117.520557</v>
      </c>
      <c r="O22">
        <v>122.933817</v>
      </c>
      <c r="P22">
        <v>105.46013000000001</v>
      </c>
      <c r="Q22">
        <v>0</v>
      </c>
      <c r="R22">
        <v>42.548589</v>
      </c>
      <c r="S22">
        <v>17.364111000000001</v>
      </c>
      <c r="T22">
        <v>0</v>
      </c>
      <c r="U22">
        <v>264.57243799999998</v>
      </c>
      <c r="V22">
        <v>19.898727000000001</v>
      </c>
      <c r="W22">
        <v>38.519606000000003</v>
      </c>
      <c r="X22">
        <v>127.41112699999999</v>
      </c>
      <c r="Y22">
        <v>0</v>
      </c>
      <c r="Z22">
        <v>6.2909930000000003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8.7708340000000007</v>
      </c>
      <c r="AG22">
        <v>46.316929999999999</v>
      </c>
      <c r="AH22">
        <v>0</v>
      </c>
      <c r="AI22">
        <v>0</v>
      </c>
      <c r="AJ22">
        <v>0</v>
      </c>
      <c r="AK22">
        <v>62.802646000000003</v>
      </c>
      <c r="AL22">
        <v>23.423480000000001</v>
      </c>
      <c r="AM22">
        <v>17.382572</v>
      </c>
      <c r="AN22">
        <v>0.82938199999999995</v>
      </c>
      <c r="AO22">
        <v>0</v>
      </c>
      <c r="AP22">
        <v>0.73777899999999996</v>
      </c>
      <c r="AQ22">
        <v>0</v>
      </c>
      <c r="AR22">
        <v>41.329453999999998</v>
      </c>
      <c r="AS22">
        <v>35.042830000000002</v>
      </c>
      <c r="AT22">
        <v>14.395428000000001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91.775908999999984</v>
      </c>
      <c r="BA22">
        <f t="shared" si="1"/>
        <v>2052.2841620000004</v>
      </c>
      <c r="BD22">
        <v>7.56</v>
      </c>
      <c r="BE22">
        <v>1.87</v>
      </c>
      <c r="BF22">
        <v>2.91</v>
      </c>
      <c r="BG22">
        <v>1.77</v>
      </c>
      <c r="BH22">
        <v>8.9700000000000006</v>
      </c>
      <c r="BI22">
        <v>1.37</v>
      </c>
      <c r="BJ22">
        <v>1.33</v>
      </c>
      <c r="BK22">
        <v>1.8</v>
      </c>
      <c r="BL22">
        <v>1.92</v>
      </c>
      <c r="BM22">
        <v>0.22</v>
      </c>
      <c r="BN22">
        <v>3.43</v>
      </c>
      <c r="BO22">
        <v>3.63</v>
      </c>
      <c r="BP22">
        <v>0.24</v>
      </c>
      <c r="BQ22">
        <v>1.93</v>
      </c>
      <c r="BR22">
        <v>2.09</v>
      </c>
      <c r="BS22">
        <v>1.56</v>
      </c>
      <c r="BT22">
        <v>2.850263</v>
      </c>
      <c r="BU22">
        <v>1.288036</v>
      </c>
      <c r="BV22">
        <v>2.2786529999999998</v>
      </c>
      <c r="BW22">
        <v>1.865049</v>
      </c>
      <c r="BX22">
        <v>1.8811009999999999</v>
      </c>
      <c r="BY22">
        <v>2.5760710000000002</v>
      </c>
      <c r="BZ22">
        <v>1.2742960000000001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5.1006220000000004</v>
      </c>
      <c r="CK22">
        <v>1.7952319999999999</v>
      </c>
      <c r="CL22">
        <v>1.8603860000000001</v>
      </c>
      <c r="CM22">
        <v>3.3708710000000002</v>
      </c>
      <c r="CN22">
        <v>3.4004150000000002</v>
      </c>
      <c r="CO22">
        <v>4.121715</v>
      </c>
      <c r="CP22">
        <v>2.0028130000000002</v>
      </c>
      <c r="CQ22">
        <v>3.4004150000000002</v>
      </c>
      <c r="CR22">
        <v>0.812141</v>
      </c>
      <c r="CS22">
        <v>1.316117</v>
      </c>
      <c r="CT22">
        <v>4.055822</v>
      </c>
      <c r="CU22">
        <v>0</v>
      </c>
      <c r="CV22">
        <v>0</v>
      </c>
      <c r="CW22">
        <v>3.925891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91.775908999999984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426.60941300000002</v>
      </c>
      <c r="L23">
        <v>424.47027600000001</v>
      </c>
      <c r="M23">
        <v>43.872134000000003</v>
      </c>
      <c r="N23">
        <v>117.520557</v>
      </c>
      <c r="O23">
        <v>122.933817</v>
      </c>
      <c r="P23">
        <v>105.46013000000001</v>
      </c>
      <c r="Q23">
        <v>0</v>
      </c>
      <c r="R23">
        <v>42.548589</v>
      </c>
      <c r="S23">
        <v>17.364111000000001</v>
      </c>
      <c r="T23">
        <v>0</v>
      </c>
      <c r="U23">
        <v>264.57243799999998</v>
      </c>
      <c r="V23">
        <v>19.898727000000001</v>
      </c>
      <c r="W23">
        <v>38.519606000000003</v>
      </c>
      <c r="X23">
        <v>127.41112699999999</v>
      </c>
      <c r="Y23">
        <v>0</v>
      </c>
      <c r="Z23">
        <v>6.2909930000000003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8.7708340000000007</v>
      </c>
      <c r="AG23">
        <v>46.316929999999999</v>
      </c>
      <c r="AH23">
        <v>16.520816</v>
      </c>
      <c r="AI23">
        <v>0</v>
      </c>
      <c r="AJ23">
        <v>0</v>
      </c>
      <c r="AK23">
        <v>62.802646000000003</v>
      </c>
      <c r="AL23">
        <v>34.577517999999998</v>
      </c>
      <c r="AM23">
        <v>17.382572</v>
      </c>
      <c r="AN23">
        <v>0.82938199999999995</v>
      </c>
      <c r="AO23">
        <v>0</v>
      </c>
      <c r="AP23">
        <v>0.73777899999999996</v>
      </c>
      <c r="AQ23">
        <v>0</v>
      </c>
      <c r="AR23">
        <v>41.329453999999998</v>
      </c>
      <c r="AS23">
        <v>35.911807000000003</v>
      </c>
      <c r="AT23">
        <v>14.395428000000001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92.267550999999997</v>
      </c>
      <c r="BA23">
        <f t="shared" si="1"/>
        <v>2129.3146350000002</v>
      </c>
      <c r="BD23">
        <v>7.56</v>
      </c>
      <c r="BE23">
        <v>1.87</v>
      </c>
      <c r="BF23">
        <v>2.91</v>
      </c>
      <c r="BG23">
        <v>1.77</v>
      </c>
      <c r="BH23">
        <v>8.9700000000000006</v>
      </c>
      <c r="BI23">
        <v>1.37</v>
      </c>
      <c r="BJ23">
        <v>1.33</v>
      </c>
      <c r="BK23">
        <v>1.8</v>
      </c>
      <c r="BL23">
        <v>1.9</v>
      </c>
      <c r="BM23">
        <v>0.22</v>
      </c>
      <c r="BN23">
        <v>3.43</v>
      </c>
      <c r="BO23">
        <v>3.63</v>
      </c>
      <c r="BP23">
        <v>0.24</v>
      </c>
      <c r="BQ23">
        <v>1.93</v>
      </c>
      <c r="BR23">
        <v>2.09</v>
      </c>
      <c r="BS23">
        <v>1.56</v>
      </c>
      <c r="BT23">
        <v>2.850263</v>
      </c>
      <c r="BU23">
        <v>1.288036</v>
      </c>
      <c r="BV23">
        <v>2.2786529999999998</v>
      </c>
      <c r="BW23">
        <v>1.865049</v>
      </c>
      <c r="BX23">
        <v>1.8811009999999999</v>
      </c>
      <c r="BY23">
        <v>2.5760710000000002</v>
      </c>
      <c r="BZ23">
        <v>1.2742960000000001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5.1006220000000004</v>
      </c>
      <c r="CK23">
        <v>1.7952319999999999</v>
      </c>
      <c r="CL23">
        <v>1.8603860000000001</v>
      </c>
      <c r="CM23">
        <v>3.3708710000000002</v>
      </c>
      <c r="CN23">
        <v>3.4004150000000002</v>
      </c>
      <c r="CO23">
        <v>4.121715</v>
      </c>
      <c r="CP23">
        <v>2.0028130000000002</v>
      </c>
      <c r="CQ23">
        <v>3.4004150000000002</v>
      </c>
      <c r="CR23">
        <v>0.812141</v>
      </c>
      <c r="CS23">
        <v>1.316117</v>
      </c>
      <c r="CT23">
        <v>4.055822</v>
      </c>
      <c r="CU23">
        <v>0</v>
      </c>
      <c r="CV23">
        <v>0.51164200000000004</v>
      </c>
      <c r="CW23">
        <v>3.925891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92.267550999999997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426.60941300000002</v>
      </c>
      <c r="L24">
        <v>424.47027600000001</v>
      </c>
      <c r="M24">
        <v>43.872134000000003</v>
      </c>
      <c r="N24">
        <v>117.520557</v>
      </c>
      <c r="O24">
        <v>122.933817</v>
      </c>
      <c r="P24">
        <v>105.46013000000001</v>
      </c>
      <c r="Q24">
        <v>0</v>
      </c>
      <c r="R24">
        <v>42.548589</v>
      </c>
      <c r="S24">
        <v>17.364111000000001</v>
      </c>
      <c r="T24">
        <v>0</v>
      </c>
      <c r="U24">
        <v>264.57243799999998</v>
      </c>
      <c r="V24">
        <v>19.898727000000001</v>
      </c>
      <c r="W24">
        <v>38.519606000000003</v>
      </c>
      <c r="X24">
        <v>127.41112699999999</v>
      </c>
      <c r="Y24">
        <v>0</v>
      </c>
      <c r="Z24">
        <v>6.2909930000000003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8.7708340000000007</v>
      </c>
      <c r="AG24">
        <v>46.316929999999999</v>
      </c>
      <c r="AH24">
        <v>41.302039999999998</v>
      </c>
      <c r="AI24">
        <v>0</v>
      </c>
      <c r="AJ24">
        <v>0</v>
      </c>
      <c r="AK24">
        <v>62.802646000000003</v>
      </c>
      <c r="AL24">
        <v>34.577517999999998</v>
      </c>
      <c r="AM24">
        <v>17.382572</v>
      </c>
      <c r="AN24">
        <v>0.82938199999999995</v>
      </c>
      <c r="AO24">
        <v>0</v>
      </c>
      <c r="AP24">
        <v>0.24592600000000001</v>
      </c>
      <c r="AQ24">
        <v>0</v>
      </c>
      <c r="AR24">
        <v>41.329453999999998</v>
      </c>
      <c r="AS24">
        <v>35.911807000000003</v>
      </c>
      <c r="AT24">
        <v>14.395428000000001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92.959330999999992</v>
      </c>
      <c r="BA24">
        <f t="shared" si="1"/>
        <v>2154.2957860000001</v>
      </c>
      <c r="BD24">
        <v>7.56</v>
      </c>
      <c r="BE24">
        <v>1.87</v>
      </c>
      <c r="BF24">
        <v>2.91</v>
      </c>
      <c r="BG24">
        <v>1.77</v>
      </c>
      <c r="BH24">
        <v>8.9700000000000006</v>
      </c>
      <c r="BI24">
        <v>1.36</v>
      </c>
      <c r="BJ24">
        <v>1.27</v>
      </c>
      <c r="BK24">
        <v>1.8</v>
      </c>
      <c r="BL24">
        <v>1.9</v>
      </c>
      <c r="BM24">
        <v>0.22</v>
      </c>
      <c r="BN24">
        <v>3.43</v>
      </c>
      <c r="BO24">
        <v>3.63</v>
      </c>
      <c r="BP24">
        <v>0.24</v>
      </c>
      <c r="BQ24">
        <v>1.93</v>
      </c>
      <c r="BR24">
        <v>2.09</v>
      </c>
      <c r="BS24">
        <v>1.56</v>
      </c>
      <c r="BT24">
        <v>2.850263</v>
      </c>
      <c r="BU24">
        <v>1.288036</v>
      </c>
      <c r="BV24">
        <v>2.2786529999999998</v>
      </c>
      <c r="BW24">
        <v>1.865049</v>
      </c>
      <c r="BX24">
        <v>1.8811009999999999</v>
      </c>
      <c r="BY24">
        <v>2.5760710000000002</v>
      </c>
      <c r="BZ24">
        <v>1.2742960000000001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5.1006220000000004</v>
      </c>
      <c r="CK24">
        <v>1.7952319999999999</v>
      </c>
      <c r="CL24">
        <v>1.8603860000000001</v>
      </c>
      <c r="CM24">
        <v>3.3708710000000002</v>
      </c>
      <c r="CN24">
        <v>3.4004150000000002</v>
      </c>
      <c r="CO24">
        <v>4.121715</v>
      </c>
      <c r="CP24">
        <v>2.0028130000000002</v>
      </c>
      <c r="CQ24">
        <v>3.4004150000000002</v>
      </c>
      <c r="CR24">
        <v>0.812141</v>
      </c>
      <c r="CS24">
        <v>1.316117</v>
      </c>
      <c r="CT24">
        <v>4.055822</v>
      </c>
      <c r="CU24">
        <v>0</v>
      </c>
      <c r="CV24">
        <v>1.2734220000000001</v>
      </c>
      <c r="CW24">
        <v>3.925891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92.959330999999992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426.60941300000002</v>
      </c>
      <c r="L25">
        <v>424.47027600000001</v>
      </c>
      <c r="M25">
        <v>42.593930999999998</v>
      </c>
      <c r="N25">
        <v>115.410889</v>
      </c>
      <c r="O25">
        <v>119.973197</v>
      </c>
      <c r="P25">
        <v>105.46013000000001</v>
      </c>
      <c r="Q25">
        <v>0</v>
      </c>
      <c r="R25">
        <v>29.042573000000001</v>
      </c>
      <c r="S25">
        <v>17.364111000000001</v>
      </c>
      <c r="T25">
        <v>0</v>
      </c>
      <c r="U25">
        <v>264.57243799999998</v>
      </c>
      <c r="V25">
        <v>13.079020999999999</v>
      </c>
      <c r="W25">
        <v>26.401954</v>
      </c>
      <c r="X25">
        <v>93.810259000000002</v>
      </c>
      <c r="Y25">
        <v>0</v>
      </c>
      <c r="Z25">
        <v>6.2909930000000003</v>
      </c>
      <c r="AA25">
        <v>0</v>
      </c>
      <c r="AB25">
        <v>0</v>
      </c>
      <c r="AC25">
        <v>10.707877999999999</v>
      </c>
      <c r="AD25">
        <v>0</v>
      </c>
      <c r="AE25">
        <v>0</v>
      </c>
      <c r="AF25">
        <v>8.7708340000000007</v>
      </c>
      <c r="AG25">
        <v>46.316929999999999</v>
      </c>
      <c r="AH25">
        <v>51.008020000000002</v>
      </c>
      <c r="AI25">
        <v>0</v>
      </c>
      <c r="AJ25">
        <v>0</v>
      </c>
      <c r="AK25">
        <v>62.802646000000003</v>
      </c>
      <c r="AL25">
        <v>34.577517999999998</v>
      </c>
      <c r="AM25">
        <v>17.382572</v>
      </c>
      <c r="AN25">
        <v>0.82938199999999995</v>
      </c>
      <c r="AO25">
        <v>0</v>
      </c>
      <c r="AP25">
        <v>0.24592600000000001</v>
      </c>
      <c r="AQ25">
        <v>0</v>
      </c>
      <c r="AR25">
        <v>41.329453999999998</v>
      </c>
      <c r="AS25">
        <v>35.911807000000003</v>
      </c>
      <c r="AT25">
        <v>14.395428000000001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94.55823399999997</v>
      </c>
      <c r="BA25">
        <f t="shared" si="1"/>
        <v>2103.915814</v>
      </c>
      <c r="BD25">
        <v>7.56</v>
      </c>
      <c r="BE25">
        <v>1.87</v>
      </c>
      <c r="BF25">
        <v>2.91</v>
      </c>
      <c r="BG25">
        <v>1.77</v>
      </c>
      <c r="BH25">
        <v>8.9700000000000006</v>
      </c>
      <c r="BI25">
        <v>1.28</v>
      </c>
      <c r="BJ25">
        <v>1.27</v>
      </c>
      <c r="BK25">
        <v>1.8</v>
      </c>
      <c r="BL25">
        <v>1.9</v>
      </c>
      <c r="BM25">
        <v>0.22</v>
      </c>
      <c r="BN25">
        <v>3.43</v>
      </c>
      <c r="BO25">
        <v>3.63</v>
      </c>
      <c r="BP25">
        <v>0.24</v>
      </c>
      <c r="BQ25">
        <v>1.93</v>
      </c>
      <c r="BR25">
        <v>2.09</v>
      </c>
      <c r="BS25">
        <v>1.56</v>
      </c>
      <c r="BT25">
        <v>2.850263</v>
      </c>
      <c r="BU25">
        <v>1.288036</v>
      </c>
      <c r="BV25">
        <v>2.2786529999999998</v>
      </c>
      <c r="BW25">
        <v>1.865049</v>
      </c>
      <c r="BX25">
        <v>1.8811009999999999</v>
      </c>
      <c r="BY25">
        <v>2.5760710000000002</v>
      </c>
      <c r="BZ25">
        <v>1.2742960000000001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5.1006220000000004</v>
      </c>
      <c r="CK25">
        <v>1.7952319999999999</v>
      </c>
      <c r="CL25">
        <v>1.8603860000000001</v>
      </c>
      <c r="CM25">
        <v>3.3708710000000002</v>
      </c>
      <c r="CN25">
        <v>3.4004150000000002</v>
      </c>
      <c r="CO25">
        <v>4.121715</v>
      </c>
      <c r="CP25">
        <v>2.0028130000000002</v>
      </c>
      <c r="CQ25">
        <v>3.4004150000000002</v>
      </c>
      <c r="CR25">
        <v>0.812141</v>
      </c>
      <c r="CS25">
        <v>1.316117</v>
      </c>
      <c r="CT25">
        <v>4.055822</v>
      </c>
      <c r="CU25">
        <v>1.3832880000000001</v>
      </c>
      <c r="CV25">
        <v>1.569037</v>
      </c>
      <c r="CW25">
        <v>3.925891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94.55823399999997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426.60941300000002</v>
      </c>
      <c r="L26">
        <v>424.47027600000001</v>
      </c>
      <c r="M26">
        <v>42.593930999999998</v>
      </c>
      <c r="N26">
        <v>115.410889</v>
      </c>
      <c r="O26">
        <v>119.973197</v>
      </c>
      <c r="P26">
        <v>105.46013000000001</v>
      </c>
      <c r="Q26">
        <v>0</v>
      </c>
      <c r="R26">
        <v>28.182376000000001</v>
      </c>
      <c r="S26">
        <v>17.364111000000001</v>
      </c>
      <c r="T26">
        <v>0</v>
      </c>
      <c r="U26">
        <v>264.57243799999998</v>
      </c>
      <c r="V26">
        <v>13.079020999999999</v>
      </c>
      <c r="W26">
        <v>26.401954</v>
      </c>
      <c r="X26">
        <v>93.810259000000002</v>
      </c>
      <c r="Y26">
        <v>0</v>
      </c>
      <c r="Z26">
        <v>6.2909930000000003</v>
      </c>
      <c r="AA26">
        <v>13.485981000000001</v>
      </c>
      <c r="AB26">
        <v>11.275952</v>
      </c>
      <c r="AC26">
        <v>10.707877999999999</v>
      </c>
      <c r="AD26">
        <v>0</v>
      </c>
      <c r="AE26">
        <v>0</v>
      </c>
      <c r="AF26">
        <v>8.7708340000000007</v>
      </c>
      <c r="AG26">
        <v>46.316929999999999</v>
      </c>
      <c r="AH26">
        <v>64.018161000000006</v>
      </c>
      <c r="AI26">
        <v>0</v>
      </c>
      <c r="AJ26">
        <v>0</v>
      </c>
      <c r="AK26">
        <v>62.802646000000003</v>
      </c>
      <c r="AL26">
        <v>34.577517999999998</v>
      </c>
      <c r="AM26">
        <v>17.382572</v>
      </c>
      <c r="AN26">
        <v>0.82938199999999995</v>
      </c>
      <c r="AO26">
        <v>0</v>
      </c>
      <c r="AP26">
        <v>0.24592600000000001</v>
      </c>
      <c r="AQ26">
        <v>0</v>
      </c>
      <c r="AR26">
        <v>41.329453999999998</v>
      </c>
      <c r="AS26">
        <v>35.042830000000002</v>
      </c>
      <c r="AT26">
        <v>14.395428000000001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96.399466999999987</v>
      </c>
      <c r="BA26">
        <f t="shared" si="1"/>
        <v>2141.799947</v>
      </c>
      <c r="BD26">
        <v>7.56</v>
      </c>
      <c r="BE26">
        <v>1.87</v>
      </c>
      <c r="BF26">
        <v>2.91</v>
      </c>
      <c r="BG26">
        <v>1.77</v>
      </c>
      <c r="BH26">
        <v>8.9700000000000006</v>
      </c>
      <c r="BI26">
        <v>1.31</v>
      </c>
      <c r="BJ26">
        <v>1.3</v>
      </c>
      <c r="BK26">
        <v>1.8</v>
      </c>
      <c r="BL26">
        <v>1.9</v>
      </c>
      <c r="BM26">
        <v>0.22</v>
      </c>
      <c r="BN26">
        <v>3.43</v>
      </c>
      <c r="BO26">
        <v>3.63</v>
      </c>
      <c r="BP26">
        <v>0.24</v>
      </c>
      <c r="BQ26">
        <v>1.93</v>
      </c>
      <c r="BR26">
        <v>2.09</v>
      </c>
      <c r="BS26">
        <v>1.56</v>
      </c>
      <c r="BT26">
        <v>2.850263</v>
      </c>
      <c r="BU26">
        <v>1.288036</v>
      </c>
      <c r="BV26">
        <v>2.2786529999999998</v>
      </c>
      <c r="BW26">
        <v>1.865049</v>
      </c>
      <c r="BX26">
        <v>1.8811009999999999</v>
      </c>
      <c r="BY26">
        <v>2.5760710000000002</v>
      </c>
      <c r="BZ26">
        <v>1.2742960000000001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5.1006220000000004</v>
      </c>
      <c r="CK26">
        <v>1.7952319999999999</v>
      </c>
      <c r="CL26">
        <v>1.8603860000000001</v>
      </c>
      <c r="CM26">
        <v>3.3708710000000002</v>
      </c>
      <c r="CN26">
        <v>3.4004150000000002</v>
      </c>
      <c r="CO26">
        <v>4.121715</v>
      </c>
      <c r="CP26">
        <v>2.0028130000000002</v>
      </c>
      <c r="CQ26">
        <v>3.4004150000000002</v>
      </c>
      <c r="CR26">
        <v>0.812141</v>
      </c>
      <c r="CS26">
        <v>1.316117</v>
      </c>
      <c r="CT26">
        <v>4.055822</v>
      </c>
      <c r="CU26">
        <v>2.7665769999999998</v>
      </c>
      <c r="CV26">
        <v>1.9669810000000001</v>
      </c>
      <c r="CW26">
        <v>3.925891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96.399466999999987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426.60941300000002</v>
      </c>
      <c r="L27">
        <v>424.47027600000001</v>
      </c>
      <c r="M27">
        <v>42.593930999999998</v>
      </c>
      <c r="N27">
        <v>115.410889</v>
      </c>
      <c r="O27">
        <v>119.973197</v>
      </c>
      <c r="P27">
        <v>105.46013000000001</v>
      </c>
      <c r="Q27">
        <v>0</v>
      </c>
      <c r="R27">
        <v>28.182376000000001</v>
      </c>
      <c r="S27">
        <v>17.364111000000001</v>
      </c>
      <c r="T27">
        <v>0</v>
      </c>
      <c r="U27">
        <v>264.57243799999998</v>
      </c>
      <c r="V27">
        <v>13.079020999999999</v>
      </c>
      <c r="W27">
        <v>26.401954</v>
      </c>
      <c r="X27">
        <v>93.810259000000002</v>
      </c>
      <c r="Y27">
        <v>0</v>
      </c>
      <c r="Z27">
        <v>12.581985</v>
      </c>
      <c r="AA27">
        <v>26.971961</v>
      </c>
      <c r="AB27">
        <v>14.73391</v>
      </c>
      <c r="AC27">
        <v>10.707877999999999</v>
      </c>
      <c r="AD27">
        <v>9.6005090000000006</v>
      </c>
      <c r="AE27">
        <v>18.152273000000001</v>
      </c>
      <c r="AF27">
        <v>8.7708340000000007</v>
      </c>
      <c r="AG27">
        <v>46.316929999999999</v>
      </c>
      <c r="AH27">
        <v>87.766834000000003</v>
      </c>
      <c r="AI27">
        <v>4.2256419999999997</v>
      </c>
      <c r="AJ27">
        <v>0</v>
      </c>
      <c r="AK27">
        <v>62.802646000000003</v>
      </c>
      <c r="AL27">
        <v>23.423480000000001</v>
      </c>
      <c r="AM27">
        <v>17.382572</v>
      </c>
      <c r="AN27">
        <v>0.82938199999999995</v>
      </c>
      <c r="AO27">
        <v>0</v>
      </c>
      <c r="AP27">
        <v>0.24592600000000001</v>
      </c>
      <c r="AQ27">
        <v>27.223065999999999</v>
      </c>
      <c r="AR27">
        <v>41.329453999999998</v>
      </c>
      <c r="AS27">
        <v>35.042830000000002</v>
      </c>
      <c r="AT27">
        <v>14.395428000000001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97.13713599999997</v>
      </c>
      <c r="BA27">
        <f t="shared" si="1"/>
        <v>2237.5686709999995</v>
      </c>
      <c r="BD27">
        <v>7.56</v>
      </c>
      <c r="BE27">
        <v>1.87</v>
      </c>
      <c r="BF27">
        <v>2.91</v>
      </c>
      <c r="BG27">
        <v>1.77</v>
      </c>
      <c r="BH27">
        <v>8.9700000000000006</v>
      </c>
      <c r="BI27">
        <v>1.32</v>
      </c>
      <c r="BJ27">
        <v>1.3</v>
      </c>
      <c r="BK27">
        <v>1.8</v>
      </c>
      <c r="BL27">
        <v>1.9</v>
      </c>
      <c r="BM27">
        <v>0.22</v>
      </c>
      <c r="BN27">
        <v>3.43</v>
      </c>
      <c r="BO27">
        <v>3.63</v>
      </c>
      <c r="BP27">
        <v>0.24</v>
      </c>
      <c r="BQ27">
        <v>1.93</v>
      </c>
      <c r="BR27">
        <v>2.09</v>
      </c>
      <c r="BS27">
        <v>1.56</v>
      </c>
      <c r="BT27">
        <v>2.850263</v>
      </c>
      <c r="BU27">
        <v>1.288036</v>
      </c>
      <c r="BV27">
        <v>2.2786529999999998</v>
      </c>
      <c r="BW27">
        <v>1.865049</v>
      </c>
      <c r="BX27">
        <v>1.8811009999999999</v>
      </c>
      <c r="BY27">
        <v>2.5760710000000002</v>
      </c>
      <c r="BZ27">
        <v>1.2742960000000001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5.1006220000000004</v>
      </c>
      <c r="CK27">
        <v>1.7952319999999999</v>
      </c>
      <c r="CL27">
        <v>1.8603860000000001</v>
      </c>
      <c r="CM27">
        <v>3.3708710000000002</v>
      </c>
      <c r="CN27">
        <v>3.4004150000000002</v>
      </c>
      <c r="CO27">
        <v>4.121715</v>
      </c>
      <c r="CP27">
        <v>2.0028130000000002</v>
      </c>
      <c r="CQ27">
        <v>3.4004150000000002</v>
      </c>
      <c r="CR27">
        <v>0.812141</v>
      </c>
      <c r="CS27">
        <v>1.316117</v>
      </c>
      <c r="CT27">
        <v>4.055822</v>
      </c>
      <c r="CU27">
        <v>2.7665769999999998</v>
      </c>
      <c r="CV27">
        <v>2.6946500000000002</v>
      </c>
      <c r="CW27">
        <v>3.925891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97.13713599999997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426.60941300000002</v>
      </c>
      <c r="L28">
        <v>424.47027600000001</v>
      </c>
      <c r="M28">
        <v>42.593930999999998</v>
      </c>
      <c r="N28">
        <v>115.410889</v>
      </c>
      <c r="O28">
        <v>119.973197</v>
      </c>
      <c r="P28">
        <v>105.46013000000001</v>
      </c>
      <c r="Q28">
        <v>0</v>
      </c>
      <c r="R28">
        <v>28.182376000000001</v>
      </c>
      <c r="S28">
        <v>17.364111000000001</v>
      </c>
      <c r="T28">
        <v>0</v>
      </c>
      <c r="U28">
        <v>264.57243799999998</v>
      </c>
      <c r="V28">
        <v>13.079020999999999</v>
      </c>
      <c r="W28">
        <v>26.401954</v>
      </c>
      <c r="X28">
        <v>93.810259000000002</v>
      </c>
      <c r="Y28">
        <v>0</v>
      </c>
      <c r="Z28">
        <v>12.581985</v>
      </c>
      <c r="AA28">
        <v>40.457942000000003</v>
      </c>
      <c r="AB28">
        <v>29.618168000000001</v>
      </c>
      <c r="AC28">
        <v>21.415755999999998</v>
      </c>
      <c r="AD28">
        <v>20.073792000000001</v>
      </c>
      <c r="AE28">
        <v>36.429343000000003</v>
      </c>
      <c r="AF28">
        <v>8.7708340000000007</v>
      </c>
      <c r="AG28">
        <v>46.316929999999999</v>
      </c>
      <c r="AH28">
        <v>123.906119</v>
      </c>
      <c r="AI28">
        <v>18.311115999999998</v>
      </c>
      <c r="AJ28">
        <v>0</v>
      </c>
      <c r="AK28">
        <v>62.802646000000003</v>
      </c>
      <c r="AL28">
        <v>23.423480000000001</v>
      </c>
      <c r="AM28">
        <v>17.382572</v>
      </c>
      <c r="AN28">
        <v>0.82938199999999995</v>
      </c>
      <c r="AO28">
        <v>0</v>
      </c>
      <c r="AP28">
        <v>0.24592600000000001</v>
      </c>
      <c r="AQ28">
        <v>40.834600000000002</v>
      </c>
      <c r="AR28">
        <v>41.329453999999998</v>
      </c>
      <c r="AS28">
        <v>35.042830000000002</v>
      </c>
      <c r="AT28">
        <v>14.395428000000001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100.62025899999998</v>
      </c>
      <c r="BA28">
        <f t="shared" si="1"/>
        <v>2372.7165569999997</v>
      </c>
      <c r="BD28">
        <v>7.56</v>
      </c>
      <c r="BE28">
        <v>1.87</v>
      </c>
      <c r="BF28">
        <v>2.91</v>
      </c>
      <c r="BG28">
        <v>1.77</v>
      </c>
      <c r="BH28">
        <v>8.9700000000000006</v>
      </c>
      <c r="BI28">
        <v>1.32</v>
      </c>
      <c r="BJ28">
        <v>1.3</v>
      </c>
      <c r="BK28">
        <v>1.8</v>
      </c>
      <c r="BL28">
        <v>1.9</v>
      </c>
      <c r="BM28">
        <v>0.22</v>
      </c>
      <c r="BN28">
        <v>3.43</v>
      </c>
      <c r="BO28">
        <v>3.63</v>
      </c>
      <c r="BP28">
        <v>0.24</v>
      </c>
      <c r="BQ28">
        <v>1.93</v>
      </c>
      <c r="BR28">
        <v>2.09</v>
      </c>
      <c r="BS28">
        <v>1.56</v>
      </c>
      <c r="BT28">
        <v>2.850263</v>
      </c>
      <c r="BU28">
        <v>1.288036</v>
      </c>
      <c r="BV28">
        <v>2.2786529999999998</v>
      </c>
      <c r="BW28">
        <v>1.865049</v>
      </c>
      <c r="BX28">
        <v>1.8811009999999999</v>
      </c>
      <c r="BY28">
        <v>2.5760710000000002</v>
      </c>
      <c r="BZ28">
        <v>1.2742960000000001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5.1006220000000004</v>
      </c>
      <c r="CK28">
        <v>1.7952319999999999</v>
      </c>
      <c r="CL28">
        <v>1.8603860000000001</v>
      </c>
      <c r="CM28">
        <v>3.3708710000000002</v>
      </c>
      <c r="CN28">
        <v>3.4004150000000002</v>
      </c>
      <c r="CO28">
        <v>4.121715</v>
      </c>
      <c r="CP28">
        <v>2.0028130000000002</v>
      </c>
      <c r="CQ28">
        <v>3.4004150000000002</v>
      </c>
      <c r="CR28">
        <v>0.812141</v>
      </c>
      <c r="CS28">
        <v>1.316117</v>
      </c>
      <c r="CT28">
        <v>4.055822</v>
      </c>
      <c r="CU28">
        <v>5.1354559999999996</v>
      </c>
      <c r="CV28">
        <v>3.808894</v>
      </c>
      <c r="CW28">
        <v>3.925891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100.62025899999998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426.60941300000002</v>
      </c>
      <c r="L29">
        <v>424.47027600000001</v>
      </c>
      <c r="M29">
        <v>33.081322</v>
      </c>
      <c r="N29">
        <v>84.031757999999996</v>
      </c>
      <c r="O29">
        <v>89.697951000000003</v>
      </c>
      <c r="P29">
        <v>105.46013000000001</v>
      </c>
      <c r="Q29">
        <v>0</v>
      </c>
      <c r="R29">
        <v>28.182376000000001</v>
      </c>
      <c r="S29">
        <v>17.364111000000001</v>
      </c>
      <c r="T29">
        <v>0</v>
      </c>
      <c r="U29">
        <v>264.57243799999998</v>
      </c>
      <c r="V29">
        <v>13.079020999999999</v>
      </c>
      <c r="W29">
        <v>26.401954</v>
      </c>
      <c r="X29">
        <v>93.810259000000002</v>
      </c>
      <c r="Y29">
        <v>0</v>
      </c>
      <c r="Z29">
        <v>12.581985</v>
      </c>
      <c r="AA29">
        <v>40.457942000000003</v>
      </c>
      <c r="AB29">
        <v>44.562562999999997</v>
      </c>
      <c r="AC29">
        <v>32.156039999999997</v>
      </c>
      <c r="AD29">
        <v>20.073792000000001</v>
      </c>
      <c r="AE29">
        <v>54.644016000000001</v>
      </c>
      <c r="AF29">
        <v>17.541668000000001</v>
      </c>
      <c r="AG29">
        <v>46.316929999999999</v>
      </c>
      <c r="AH29">
        <v>127.52004700000001</v>
      </c>
      <c r="AI29">
        <v>18.311115999999998</v>
      </c>
      <c r="AJ29">
        <v>0</v>
      </c>
      <c r="AK29">
        <v>62.802646000000003</v>
      </c>
      <c r="AL29">
        <v>23.423480000000001</v>
      </c>
      <c r="AM29">
        <v>17.382572</v>
      </c>
      <c r="AN29">
        <v>0.82938199999999995</v>
      </c>
      <c r="AO29">
        <v>0</v>
      </c>
      <c r="AP29">
        <v>0.24592600000000001</v>
      </c>
      <c r="AQ29">
        <v>54.446133000000003</v>
      </c>
      <c r="AR29">
        <v>41.329453999999998</v>
      </c>
      <c r="AS29">
        <v>35.042830000000002</v>
      </c>
      <c r="AT29">
        <v>14.395428000000001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102.44577699999996</v>
      </c>
      <c r="BA29">
        <f t="shared" si="1"/>
        <v>2373.2707359999995</v>
      </c>
      <c r="BD29">
        <v>7.56</v>
      </c>
      <c r="BE29">
        <v>1.87</v>
      </c>
      <c r="BF29">
        <v>2.91</v>
      </c>
      <c r="BG29">
        <v>1.77</v>
      </c>
      <c r="BH29">
        <v>8.9700000000000006</v>
      </c>
      <c r="BI29">
        <v>1.32</v>
      </c>
      <c r="BJ29">
        <v>1.3</v>
      </c>
      <c r="BK29">
        <v>1.8</v>
      </c>
      <c r="BL29">
        <v>1.9</v>
      </c>
      <c r="BM29">
        <v>0.22</v>
      </c>
      <c r="BN29">
        <v>3.43</v>
      </c>
      <c r="BO29">
        <v>3.63</v>
      </c>
      <c r="BP29">
        <v>0.24</v>
      </c>
      <c r="BQ29">
        <v>1.93</v>
      </c>
      <c r="BR29">
        <v>2.09</v>
      </c>
      <c r="BS29">
        <v>1.56</v>
      </c>
      <c r="BT29">
        <v>2.850263</v>
      </c>
      <c r="BU29">
        <v>1.288036</v>
      </c>
      <c r="BV29">
        <v>2.2786529999999998</v>
      </c>
      <c r="BW29">
        <v>1.865049</v>
      </c>
      <c r="BX29">
        <v>1.8811009999999999</v>
      </c>
      <c r="BY29">
        <v>2.5760710000000002</v>
      </c>
      <c r="BZ29">
        <v>1.2742960000000001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5.1006220000000004</v>
      </c>
      <c r="CK29">
        <v>1.7952319999999999</v>
      </c>
      <c r="CL29">
        <v>1.8603860000000001</v>
      </c>
      <c r="CM29">
        <v>3.3708710000000002</v>
      </c>
      <c r="CN29">
        <v>3.4004150000000002</v>
      </c>
      <c r="CO29">
        <v>4.121715</v>
      </c>
      <c r="CP29">
        <v>2.0028130000000002</v>
      </c>
      <c r="CQ29">
        <v>3.4004150000000002</v>
      </c>
      <c r="CR29">
        <v>0.812141</v>
      </c>
      <c r="CS29">
        <v>1.316117</v>
      </c>
      <c r="CT29">
        <v>4.055822</v>
      </c>
      <c r="CU29">
        <v>6.8472759999999999</v>
      </c>
      <c r="CV29">
        <v>3.9225919999999999</v>
      </c>
      <c r="CW29">
        <v>3.925891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102.44577699999996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426.60941300000002</v>
      </c>
      <c r="L30">
        <v>424.47027600000001</v>
      </c>
      <c r="M30">
        <v>33.081322</v>
      </c>
      <c r="N30">
        <v>84.031757999999996</v>
      </c>
      <c r="O30">
        <v>89.697951000000003</v>
      </c>
      <c r="P30">
        <v>105.46013000000001</v>
      </c>
      <c r="Q30">
        <v>0</v>
      </c>
      <c r="R30">
        <v>28.182376000000001</v>
      </c>
      <c r="S30">
        <v>17.364111000000001</v>
      </c>
      <c r="T30">
        <v>0</v>
      </c>
      <c r="U30">
        <v>264.57243799999998</v>
      </c>
      <c r="V30">
        <v>13.079020999999999</v>
      </c>
      <c r="W30">
        <v>26.401954</v>
      </c>
      <c r="X30">
        <v>93.810259000000002</v>
      </c>
      <c r="Y30">
        <v>0</v>
      </c>
      <c r="Z30">
        <v>12.581985</v>
      </c>
      <c r="AA30">
        <v>40.457942000000003</v>
      </c>
      <c r="AB30">
        <v>44.562562999999997</v>
      </c>
      <c r="AC30">
        <v>32.156039999999997</v>
      </c>
      <c r="AD30">
        <v>30.110686999999999</v>
      </c>
      <c r="AE30">
        <v>54.644016000000001</v>
      </c>
      <c r="AF30">
        <v>17.541668000000001</v>
      </c>
      <c r="AG30">
        <v>46.316929999999999</v>
      </c>
      <c r="AH30">
        <v>153.024057</v>
      </c>
      <c r="AI30">
        <v>18.311115999999998</v>
      </c>
      <c r="AJ30">
        <v>0</v>
      </c>
      <c r="AK30">
        <v>62.802646000000003</v>
      </c>
      <c r="AL30">
        <v>23.423480000000001</v>
      </c>
      <c r="AM30">
        <v>17.382572</v>
      </c>
      <c r="AN30">
        <v>0.82938199999999995</v>
      </c>
      <c r="AO30">
        <v>0</v>
      </c>
      <c r="AP30">
        <v>0.24592600000000001</v>
      </c>
      <c r="AQ30">
        <v>54.446133000000003</v>
      </c>
      <c r="AR30">
        <v>41.329453999999998</v>
      </c>
      <c r="AS30">
        <v>35.042830000000002</v>
      </c>
      <c r="AT30">
        <v>14.395428000000001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103.16207699999998</v>
      </c>
      <c r="BA30">
        <f t="shared" si="1"/>
        <v>2409.5279409999998</v>
      </c>
      <c r="BD30">
        <v>7.56</v>
      </c>
      <c r="BE30">
        <v>1.87</v>
      </c>
      <c r="BF30">
        <v>2.91</v>
      </c>
      <c r="BG30">
        <v>1.77</v>
      </c>
      <c r="BH30">
        <v>8.9700000000000006</v>
      </c>
      <c r="BI30">
        <v>1.32</v>
      </c>
      <c r="BJ30">
        <v>1.3</v>
      </c>
      <c r="BK30">
        <v>1.8</v>
      </c>
      <c r="BL30">
        <v>1.9</v>
      </c>
      <c r="BM30">
        <v>0.22</v>
      </c>
      <c r="BN30">
        <v>3.43</v>
      </c>
      <c r="BO30">
        <v>3.63</v>
      </c>
      <c r="BP30">
        <v>0.24</v>
      </c>
      <c r="BQ30">
        <v>1.93</v>
      </c>
      <c r="BR30">
        <v>2.09</v>
      </c>
      <c r="BS30">
        <v>1.56</v>
      </c>
      <c r="BT30">
        <v>2.850263</v>
      </c>
      <c r="BU30">
        <v>1.288036</v>
      </c>
      <c r="BV30">
        <v>2.2786529999999998</v>
      </c>
      <c r="BW30">
        <v>1.865049</v>
      </c>
      <c r="BX30">
        <v>1.8811009999999999</v>
      </c>
      <c r="BY30">
        <v>2.5760710000000002</v>
      </c>
      <c r="BZ30">
        <v>1.2742960000000001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5.1006220000000004</v>
      </c>
      <c r="CK30">
        <v>1.7952319999999999</v>
      </c>
      <c r="CL30">
        <v>1.8603860000000001</v>
      </c>
      <c r="CM30">
        <v>3.3708710000000002</v>
      </c>
      <c r="CN30">
        <v>3.4004150000000002</v>
      </c>
      <c r="CO30">
        <v>4.121715</v>
      </c>
      <c r="CP30">
        <v>2.0028130000000002</v>
      </c>
      <c r="CQ30">
        <v>3.4004150000000002</v>
      </c>
      <c r="CR30">
        <v>0.812141</v>
      </c>
      <c r="CS30">
        <v>1.316117</v>
      </c>
      <c r="CT30">
        <v>4.055822</v>
      </c>
      <c r="CU30">
        <v>6.8472759999999999</v>
      </c>
      <c r="CV30">
        <v>4.6388920000000002</v>
      </c>
      <c r="CW30">
        <v>3.925891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103.16207699999998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420.25266699999997</v>
      </c>
      <c r="L31">
        <v>357.27727599999997</v>
      </c>
      <c r="M31">
        <v>33.387433999999999</v>
      </c>
      <c r="N31">
        <v>84.031757999999996</v>
      </c>
      <c r="O31">
        <v>89.697951000000003</v>
      </c>
      <c r="P31">
        <v>105.46013000000001</v>
      </c>
      <c r="Q31">
        <v>0</v>
      </c>
      <c r="R31">
        <v>28.182376000000001</v>
      </c>
      <c r="S31">
        <v>17.364111000000001</v>
      </c>
      <c r="T31">
        <v>0</v>
      </c>
      <c r="U31">
        <v>262.41266200000001</v>
      </c>
      <c r="V31">
        <v>13.079020999999999</v>
      </c>
      <c r="W31">
        <v>26.401954</v>
      </c>
      <c r="X31">
        <v>93.810259000000002</v>
      </c>
      <c r="Y31">
        <v>0</v>
      </c>
      <c r="Z31">
        <v>12.581985</v>
      </c>
      <c r="AA31">
        <v>40.457942000000003</v>
      </c>
      <c r="AB31">
        <v>44.562562999999997</v>
      </c>
      <c r="AC31">
        <v>32.156039999999997</v>
      </c>
      <c r="AD31">
        <v>30.110686999999999</v>
      </c>
      <c r="AE31">
        <v>54.644016000000001</v>
      </c>
      <c r="AF31">
        <v>17.541668000000001</v>
      </c>
      <c r="AG31">
        <v>46.316929999999999</v>
      </c>
      <c r="AH31">
        <v>153.024057</v>
      </c>
      <c r="AI31">
        <v>18.311115999999998</v>
      </c>
      <c r="AJ31">
        <v>0</v>
      </c>
      <c r="AK31">
        <v>62.802646000000003</v>
      </c>
      <c r="AL31">
        <v>23.423480000000001</v>
      </c>
      <c r="AM31">
        <v>17.382572</v>
      </c>
      <c r="AN31">
        <v>0.82938199999999995</v>
      </c>
      <c r="AO31">
        <v>0</v>
      </c>
      <c r="AP31">
        <v>0.24592600000000001</v>
      </c>
      <c r="AQ31">
        <v>54.446133000000003</v>
      </c>
      <c r="AR31">
        <v>41.329453999999998</v>
      </c>
      <c r="AS31">
        <v>35.911807000000003</v>
      </c>
      <c r="AT31">
        <v>14.395428000000001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103.12541999999996</v>
      </c>
      <c r="BA31">
        <f t="shared" si="1"/>
        <v>2334.9568509999999</v>
      </c>
      <c r="BD31">
        <v>7.56</v>
      </c>
      <c r="BE31">
        <v>1.87</v>
      </c>
      <c r="BF31">
        <v>2.91</v>
      </c>
      <c r="BG31">
        <v>1.77</v>
      </c>
      <c r="BH31">
        <v>8.9700000000000006</v>
      </c>
      <c r="BI31">
        <v>1.3</v>
      </c>
      <c r="BJ31">
        <v>1.27</v>
      </c>
      <c r="BK31">
        <v>1.8</v>
      </c>
      <c r="BL31">
        <v>1.9</v>
      </c>
      <c r="BM31">
        <v>0.22</v>
      </c>
      <c r="BN31">
        <v>3.43</v>
      </c>
      <c r="BO31">
        <v>3.63</v>
      </c>
      <c r="BP31">
        <v>0.24</v>
      </c>
      <c r="BQ31">
        <v>1.93</v>
      </c>
      <c r="BR31">
        <v>2.09</v>
      </c>
      <c r="BS31">
        <v>1.56</v>
      </c>
      <c r="BT31">
        <v>2.850263</v>
      </c>
      <c r="BU31">
        <v>1.288036</v>
      </c>
      <c r="BV31">
        <v>2.2786529999999998</v>
      </c>
      <c r="BW31">
        <v>1.865049</v>
      </c>
      <c r="BX31">
        <v>1.8811009999999999</v>
      </c>
      <c r="BY31">
        <v>2.5760710000000002</v>
      </c>
      <c r="BZ31">
        <v>1.2742960000000001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5.1006220000000004</v>
      </c>
      <c r="CK31">
        <v>1.7952319999999999</v>
      </c>
      <c r="CL31">
        <v>1.8603860000000001</v>
      </c>
      <c r="CM31">
        <v>3.3708710000000002</v>
      </c>
      <c r="CN31">
        <v>3.4004150000000002</v>
      </c>
      <c r="CO31">
        <v>4.121715</v>
      </c>
      <c r="CP31">
        <v>2.0161560000000001</v>
      </c>
      <c r="CQ31">
        <v>3.4004150000000002</v>
      </c>
      <c r="CR31">
        <v>0.812141</v>
      </c>
      <c r="CS31">
        <v>1.316117</v>
      </c>
      <c r="CT31">
        <v>4.055822</v>
      </c>
      <c r="CU31">
        <v>6.8472759999999999</v>
      </c>
      <c r="CV31">
        <v>4.6388920000000002</v>
      </c>
      <c r="CW31">
        <v>3.925891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103.12541999999996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367.625449</v>
      </c>
      <c r="L32">
        <v>283.36497600000001</v>
      </c>
      <c r="M32">
        <v>33.387433999999999</v>
      </c>
      <c r="N32">
        <v>84.031757999999996</v>
      </c>
      <c r="O32">
        <v>89.697951000000003</v>
      </c>
      <c r="P32">
        <v>105.46013000000001</v>
      </c>
      <c r="Q32">
        <v>0</v>
      </c>
      <c r="R32">
        <v>28.182376000000001</v>
      </c>
      <c r="S32">
        <v>17.364111000000001</v>
      </c>
      <c r="T32">
        <v>0</v>
      </c>
      <c r="U32">
        <v>262.41266200000001</v>
      </c>
      <c r="V32">
        <v>13.079020999999999</v>
      </c>
      <c r="W32">
        <v>26.401954</v>
      </c>
      <c r="X32">
        <v>93.810259000000002</v>
      </c>
      <c r="Y32">
        <v>0</v>
      </c>
      <c r="Z32">
        <v>12.581985</v>
      </c>
      <c r="AA32">
        <v>40.457942000000003</v>
      </c>
      <c r="AB32">
        <v>44.562562999999997</v>
      </c>
      <c r="AC32">
        <v>32.156039999999997</v>
      </c>
      <c r="AD32">
        <v>30.110686999999999</v>
      </c>
      <c r="AE32">
        <v>54.644016000000001</v>
      </c>
      <c r="AF32">
        <v>17.541668000000001</v>
      </c>
      <c r="AG32">
        <v>46.316929999999999</v>
      </c>
      <c r="AH32">
        <v>153.024057</v>
      </c>
      <c r="AI32">
        <v>18.311115999999998</v>
      </c>
      <c r="AJ32">
        <v>0</v>
      </c>
      <c r="AK32">
        <v>62.802646000000003</v>
      </c>
      <c r="AL32">
        <v>23.423480000000001</v>
      </c>
      <c r="AM32">
        <v>17.382572</v>
      </c>
      <c r="AN32">
        <v>0.82938199999999995</v>
      </c>
      <c r="AO32">
        <v>0</v>
      </c>
      <c r="AP32">
        <v>0.24592600000000001</v>
      </c>
      <c r="AQ32">
        <v>54.446133000000003</v>
      </c>
      <c r="AR32">
        <v>41.329453999999998</v>
      </c>
      <c r="AS32">
        <v>35.911807000000003</v>
      </c>
      <c r="AT32">
        <v>14.395428000000001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101.41388199999997</v>
      </c>
      <c r="BA32">
        <f t="shared" si="1"/>
        <v>2206.7057949999999</v>
      </c>
      <c r="BD32">
        <v>7.56</v>
      </c>
      <c r="BE32">
        <v>1.87</v>
      </c>
      <c r="BF32">
        <v>2.91</v>
      </c>
      <c r="BG32">
        <v>1.77</v>
      </c>
      <c r="BH32">
        <v>8.9700000000000006</v>
      </c>
      <c r="BI32">
        <v>1.3</v>
      </c>
      <c r="BJ32">
        <v>1.27</v>
      </c>
      <c r="BK32">
        <v>1.8</v>
      </c>
      <c r="BL32">
        <v>1.9</v>
      </c>
      <c r="BM32">
        <v>0.22</v>
      </c>
      <c r="BN32">
        <v>3.43</v>
      </c>
      <c r="BO32">
        <v>3.63</v>
      </c>
      <c r="BP32">
        <v>0.24</v>
      </c>
      <c r="BQ32">
        <v>1.93</v>
      </c>
      <c r="BR32">
        <v>2.09</v>
      </c>
      <c r="BS32">
        <v>1.56</v>
      </c>
      <c r="BT32">
        <v>2.850263</v>
      </c>
      <c r="BU32">
        <v>1.288036</v>
      </c>
      <c r="BV32">
        <v>2.2786529999999998</v>
      </c>
      <c r="BW32">
        <v>1.865049</v>
      </c>
      <c r="BX32">
        <v>1.8811009999999999</v>
      </c>
      <c r="BY32">
        <v>2.5760710000000002</v>
      </c>
      <c r="BZ32">
        <v>1.2742960000000001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5.1006220000000004</v>
      </c>
      <c r="CK32">
        <v>1.7952319999999999</v>
      </c>
      <c r="CL32">
        <v>1.8603860000000001</v>
      </c>
      <c r="CM32">
        <v>3.3708710000000002</v>
      </c>
      <c r="CN32">
        <v>3.4004150000000002</v>
      </c>
      <c r="CO32">
        <v>4.121715</v>
      </c>
      <c r="CP32">
        <v>2.016438</v>
      </c>
      <c r="CQ32">
        <v>3.4004150000000002</v>
      </c>
      <c r="CR32">
        <v>0.812141</v>
      </c>
      <c r="CS32">
        <v>1.316117</v>
      </c>
      <c r="CT32">
        <v>4.055822</v>
      </c>
      <c r="CU32">
        <v>5.1354559999999996</v>
      </c>
      <c r="CV32">
        <v>4.6388920000000002</v>
      </c>
      <c r="CW32">
        <v>3.925891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101.41388199999997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361.442228</v>
      </c>
      <c r="L33">
        <v>254.56797599999999</v>
      </c>
      <c r="M33">
        <v>33.387433999999999</v>
      </c>
      <c r="N33">
        <v>84.031757999999996</v>
      </c>
      <c r="O33">
        <v>89.697951000000003</v>
      </c>
      <c r="P33">
        <v>105.46013000000001</v>
      </c>
      <c r="Q33">
        <v>0</v>
      </c>
      <c r="R33">
        <v>28.182376000000001</v>
      </c>
      <c r="S33">
        <v>17.364111000000001</v>
      </c>
      <c r="T33">
        <v>0</v>
      </c>
      <c r="U33">
        <v>262.41266200000001</v>
      </c>
      <c r="V33">
        <v>13.079020999999999</v>
      </c>
      <c r="W33">
        <v>26.401954</v>
      </c>
      <c r="X33">
        <v>93.810259000000002</v>
      </c>
      <c r="Y33">
        <v>0</v>
      </c>
      <c r="Z33">
        <v>12.581985</v>
      </c>
      <c r="AA33">
        <v>40.457942000000003</v>
      </c>
      <c r="AB33">
        <v>29.708375</v>
      </c>
      <c r="AC33">
        <v>32.156039999999997</v>
      </c>
      <c r="AD33">
        <v>20.073792000000001</v>
      </c>
      <c r="AE33">
        <v>36.429343000000003</v>
      </c>
      <c r="AF33">
        <v>8.7708340000000007</v>
      </c>
      <c r="AG33">
        <v>46.316929999999999</v>
      </c>
      <c r="AH33">
        <v>123.906119</v>
      </c>
      <c r="AI33">
        <v>18.311115999999998</v>
      </c>
      <c r="AJ33">
        <v>0</v>
      </c>
      <c r="AK33">
        <v>62.802646000000003</v>
      </c>
      <c r="AL33">
        <v>23.423480000000001</v>
      </c>
      <c r="AM33">
        <v>17.382572</v>
      </c>
      <c r="AN33">
        <v>0.82938199999999995</v>
      </c>
      <c r="AO33">
        <v>0</v>
      </c>
      <c r="AP33">
        <v>0.24592600000000001</v>
      </c>
      <c r="AQ33">
        <v>54.446133000000003</v>
      </c>
      <c r="AR33">
        <v>50.337156</v>
      </c>
      <c r="AS33">
        <v>35.911807000000003</v>
      </c>
      <c r="AT33">
        <v>14.395428000000001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100.22077199999998</v>
      </c>
      <c r="BA33">
        <f t="shared" si="1"/>
        <v>2098.5456379999996</v>
      </c>
      <c r="BD33">
        <v>7.56</v>
      </c>
      <c r="BE33">
        <v>1.87</v>
      </c>
      <c r="BF33">
        <v>2.91</v>
      </c>
      <c r="BG33">
        <v>1.77</v>
      </c>
      <c r="BH33">
        <v>8.9700000000000006</v>
      </c>
      <c r="BI33">
        <v>1.3</v>
      </c>
      <c r="BJ33">
        <v>1.27</v>
      </c>
      <c r="BK33">
        <v>1.8</v>
      </c>
      <c r="BL33">
        <v>1.9</v>
      </c>
      <c r="BM33">
        <v>0.22</v>
      </c>
      <c r="BN33">
        <v>3.43</v>
      </c>
      <c r="BO33">
        <v>3.63</v>
      </c>
      <c r="BP33">
        <v>0.24</v>
      </c>
      <c r="BQ33">
        <v>1.93</v>
      </c>
      <c r="BR33">
        <v>2.09</v>
      </c>
      <c r="BS33">
        <v>1.56</v>
      </c>
      <c r="BT33">
        <v>2.850263</v>
      </c>
      <c r="BU33">
        <v>1.288036</v>
      </c>
      <c r="BV33">
        <v>2.2786529999999998</v>
      </c>
      <c r="BW33">
        <v>1.865049</v>
      </c>
      <c r="BX33">
        <v>1.8811009999999999</v>
      </c>
      <c r="BY33">
        <v>2.5760710000000002</v>
      </c>
      <c r="BZ33">
        <v>1.2742960000000001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5.1006220000000004</v>
      </c>
      <c r="CK33">
        <v>1.7952319999999999</v>
      </c>
      <c r="CL33">
        <v>1.8603860000000001</v>
      </c>
      <c r="CM33">
        <v>3.3708710000000002</v>
      </c>
      <c r="CN33">
        <v>3.4004150000000002</v>
      </c>
      <c r="CO33">
        <v>4.121715</v>
      </c>
      <c r="CP33">
        <v>2.016438</v>
      </c>
      <c r="CQ33">
        <v>3.4004150000000002</v>
      </c>
      <c r="CR33">
        <v>0.812141</v>
      </c>
      <c r="CS33">
        <v>1.316117</v>
      </c>
      <c r="CT33">
        <v>4.055822</v>
      </c>
      <c r="CU33">
        <v>4.7723440000000004</v>
      </c>
      <c r="CV33">
        <v>3.808894</v>
      </c>
      <c r="CW33">
        <v>3.925891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100.22077199999998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352.038005</v>
      </c>
      <c r="L34">
        <v>254.56797599999999</v>
      </c>
      <c r="M34">
        <v>33.387433999999999</v>
      </c>
      <c r="N34">
        <v>84.031757999999996</v>
      </c>
      <c r="O34">
        <v>89.697951000000003</v>
      </c>
      <c r="P34">
        <v>105.46013000000001</v>
      </c>
      <c r="Q34">
        <v>0</v>
      </c>
      <c r="R34">
        <v>28.182376000000001</v>
      </c>
      <c r="S34">
        <v>17.364111000000001</v>
      </c>
      <c r="T34">
        <v>0</v>
      </c>
      <c r="U34">
        <v>262.41266200000001</v>
      </c>
      <c r="V34">
        <v>13.079020999999999</v>
      </c>
      <c r="W34">
        <v>26.401954</v>
      </c>
      <c r="X34">
        <v>93.810259000000002</v>
      </c>
      <c r="Y34">
        <v>0</v>
      </c>
      <c r="Z34">
        <v>12.581985</v>
      </c>
      <c r="AA34">
        <v>26.971961</v>
      </c>
      <c r="AB34">
        <v>29.708375</v>
      </c>
      <c r="AC34">
        <v>32.156039999999997</v>
      </c>
      <c r="AD34">
        <v>10.036896</v>
      </c>
      <c r="AE34">
        <v>18.152273000000001</v>
      </c>
      <c r="AF34">
        <v>8.7708340000000007</v>
      </c>
      <c r="AG34">
        <v>46.316929999999999</v>
      </c>
      <c r="AH34">
        <v>87.766834000000003</v>
      </c>
      <c r="AI34">
        <v>4.2256419999999997</v>
      </c>
      <c r="AJ34">
        <v>0</v>
      </c>
      <c r="AK34">
        <v>62.802646000000003</v>
      </c>
      <c r="AL34">
        <v>23.423480000000001</v>
      </c>
      <c r="AM34">
        <v>17.382572</v>
      </c>
      <c r="AN34">
        <v>0.82938199999999995</v>
      </c>
      <c r="AO34">
        <v>0</v>
      </c>
      <c r="AP34">
        <v>0.24592600000000001</v>
      </c>
      <c r="AQ34">
        <v>40.834600000000002</v>
      </c>
      <c r="AR34">
        <v>50.337156</v>
      </c>
      <c r="AS34">
        <v>35.911807000000003</v>
      </c>
      <c r="AT34">
        <v>14.395428000000001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97.100760999999977</v>
      </c>
      <c r="BA34">
        <f t="shared" si="1"/>
        <v>1980.3851649999997</v>
      </c>
      <c r="BD34">
        <v>7.56</v>
      </c>
      <c r="BE34">
        <v>1.87</v>
      </c>
      <c r="BF34">
        <v>2.91</v>
      </c>
      <c r="BG34">
        <v>1.77</v>
      </c>
      <c r="BH34">
        <v>8.9700000000000006</v>
      </c>
      <c r="BI34">
        <v>1.3</v>
      </c>
      <c r="BJ34">
        <v>1.27</v>
      </c>
      <c r="BK34">
        <v>1.8</v>
      </c>
      <c r="BL34">
        <v>1.9</v>
      </c>
      <c r="BM34">
        <v>0.22</v>
      </c>
      <c r="BN34">
        <v>3.43</v>
      </c>
      <c r="BO34">
        <v>3.63</v>
      </c>
      <c r="BP34">
        <v>0.24</v>
      </c>
      <c r="BQ34">
        <v>1.93</v>
      </c>
      <c r="BR34">
        <v>2.09</v>
      </c>
      <c r="BS34">
        <v>1.56</v>
      </c>
      <c r="BT34">
        <v>2.850263</v>
      </c>
      <c r="BU34">
        <v>1.288036</v>
      </c>
      <c r="BV34">
        <v>2.2786529999999998</v>
      </c>
      <c r="BW34">
        <v>1.865049</v>
      </c>
      <c r="BX34">
        <v>1.8811009999999999</v>
      </c>
      <c r="BY34">
        <v>2.5760710000000002</v>
      </c>
      <c r="BZ34">
        <v>1.2742960000000001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5.1006220000000004</v>
      </c>
      <c r="CK34">
        <v>1.7952319999999999</v>
      </c>
      <c r="CL34">
        <v>1.8603860000000001</v>
      </c>
      <c r="CM34">
        <v>3.3708710000000002</v>
      </c>
      <c r="CN34">
        <v>3.4004150000000002</v>
      </c>
      <c r="CO34">
        <v>4.121715</v>
      </c>
      <c r="CP34">
        <v>2.016438</v>
      </c>
      <c r="CQ34">
        <v>3.4004150000000002</v>
      </c>
      <c r="CR34">
        <v>0.812141</v>
      </c>
      <c r="CS34">
        <v>1.316117</v>
      </c>
      <c r="CT34">
        <v>4.055822</v>
      </c>
      <c r="CU34">
        <v>2.7665769999999998</v>
      </c>
      <c r="CV34">
        <v>2.6946500000000002</v>
      </c>
      <c r="CW34">
        <v>3.925891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97.100760999999977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373.783908</v>
      </c>
      <c r="L35">
        <v>254.56797599999999</v>
      </c>
      <c r="M35">
        <v>33.387433999999999</v>
      </c>
      <c r="N35">
        <v>84.031757999999996</v>
      </c>
      <c r="O35">
        <v>89.697951000000003</v>
      </c>
      <c r="P35">
        <v>105.46013000000001</v>
      </c>
      <c r="Q35">
        <v>0</v>
      </c>
      <c r="R35">
        <v>28.182376000000001</v>
      </c>
      <c r="S35">
        <v>17.364111000000001</v>
      </c>
      <c r="T35">
        <v>0</v>
      </c>
      <c r="U35">
        <v>262.41266200000001</v>
      </c>
      <c r="V35">
        <v>13.079020999999999</v>
      </c>
      <c r="W35">
        <v>26.401954</v>
      </c>
      <c r="X35">
        <v>93.810259000000002</v>
      </c>
      <c r="Y35">
        <v>0</v>
      </c>
      <c r="Z35">
        <v>12.581985</v>
      </c>
      <c r="AA35">
        <v>13.485981000000001</v>
      </c>
      <c r="AB35">
        <v>29.708375</v>
      </c>
      <c r="AC35">
        <v>21.415755999999998</v>
      </c>
      <c r="AD35">
        <v>0</v>
      </c>
      <c r="AE35">
        <v>0</v>
      </c>
      <c r="AF35">
        <v>0</v>
      </c>
      <c r="AG35">
        <v>46.316929999999999</v>
      </c>
      <c r="AH35">
        <v>61.953059000000003</v>
      </c>
      <c r="AI35">
        <v>0</v>
      </c>
      <c r="AJ35">
        <v>0</v>
      </c>
      <c r="AK35">
        <v>62.802646000000003</v>
      </c>
      <c r="AL35">
        <v>23.423480000000001</v>
      </c>
      <c r="AM35">
        <v>17.382572</v>
      </c>
      <c r="AN35">
        <v>0.82938199999999995</v>
      </c>
      <c r="AO35">
        <v>0</v>
      </c>
      <c r="AP35">
        <v>0.86074200000000001</v>
      </c>
      <c r="AQ35">
        <v>27.223065999999999</v>
      </c>
      <c r="AR35">
        <v>50.337156</v>
      </c>
      <c r="AS35">
        <v>35.911807000000003</v>
      </c>
      <c r="AT35">
        <v>14.395428000000001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96.386242999999979</v>
      </c>
      <c r="BA35">
        <f t="shared" si="1"/>
        <v>1897.1941479999998</v>
      </c>
      <c r="BD35">
        <v>7.56</v>
      </c>
      <c r="BE35">
        <v>1.87</v>
      </c>
      <c r="BF35">
        <v>2.91</v>
      </c>
      <c r="BG35">
        <v>1.77</v>
      </c>
      <c r="BH35">
        <v>8.9700000000000006</v>
      </c>
      <c r="BI35">
        <v>1.3</v>
      </c>
      <c r="BJ35">
        <v>1.34</v>
      </c>
      <c r="BK35">
        <v>1.8</v>
      </c>
      <c r="BL35">
        <v>1.9</v>
      </c>
      <c r="BM35">
        <v>0.22</v>
      </c>
      <c r="BN35">
        <v>3.43</v>
      </c>
      <c r="BO35">
        <v>3.63</v>
      </c>
      <c r="BP35">
        <v>0.24</v>
      </c>
      <c r="BQ35">
        <v>1.93</v>
      </c>
      <c r="BR35">
        <v>2.09</v>
      </c>
      <c r="BS35">
        <v>1.56</v>
      </c>
      <c r="BT35">
        <v>2.850263</v>
      </c>
      <c r="BU35">
        <v>1.288036</v>
      </c>
      <c r="BV35">
        <v>2.2786529999999998</v>
      </c>
      <c r="BW35">
        <v>1.865049</v>
      </c>
      <c r="BX35">
        <v>1.8811009999999999</v>
      </c>
      <c r="BY35">
        <v>2.5760710000000002</v>
      </c>
      <c r="BZ35">
        <v>1.2742960000000001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5.1006220000000004</v>
      </c>
      <c r="CK35">
        <v>1.7952319999999999</v>
      </c>
      <c r="CL35">
        <v>1.8603860000000001</v>
      </c>
      <c r="CM35">
        <v>3.3708710000000002</v>
      </c>
      <c r="CN35">
        <v>3.4004150000000002</v>
      </c>
      <c r="CO35">
        <v>4.121715</v>
      </c>
      <c r="CP35">
        <v>2.016438</v>
      </c>
      <c r="CQ35">
        <v>3.4004150000000002</v>
      </c>
      <c r="CR35">
        <v>0.812141</v>
      </c>
      <c r="CS35">
        <v>1.316117</v>
      </c>
      <c r="CT35">
        <v>4.055822</v>
      </c>
      <c r="CU35">
        <v>2.7665769999999998</v>
      </c>
      <c r="CV35">
        <v>1.9101319999999999</v>
      </c>
      <c r="CW35">
        <v>3.925891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96.386242999999979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383.38290799999999</v>
      </c>
      <c r="L36">
        <v>254.56797599999999</v>
      </c>
      <c r="M36">
        <v>33.387433999999999</v>
      </c>
      <c r="N36">
        <v>84.031757999999996</v>
      </c>
      <c r="O36">
        <v>89.697951000000003</v>
      </c>
      <c r="P36">
        <v>105.46013000000001</v>
      </c>
      <c r="Q36">
        <v>0</v>
      </c>
      <c r="R36">
        <v>28.182376000000001</v>
      </c>
      <c r="S36">
        <v>17.364111000000001</v>
      </c>
      <c r="T36">
        <v>0</v>
      </c>
      <c r="U36">
        <v>262.41266200000001</v>
      </c>
      <c r="V36">
        <v>13.079020999999999</v>
      </c>
      <c r="W36">
        <v>26.401954</v>
      </c>
      <c r="X36">
        <v>93.810259000000002</v>
      </c>
      <c r="Y36">
        <v>0</v>
      </c>
      <c r="Z36">
        <v>12.581985</v>
      </c>
      <c r="AA36">
        <v>0</v>
      </c>
      <c r="AB36">
        <v>29.708375</v>
      </c>
      <c r="AC36">
        <v>21.415755999999998</v>
      </c>
      <c r="AD36">
        <v>0</v>
      </c>
      <c r="AE36">
        <v>0</v>
      </c>
      <c r="AF36">
        <v>0</v>
      </c>
      <c r="AG36">
        <v>46.316929999999999</v>
      </c>
      <c r="AH36">
        <v>41.302039999999998</v>
      </c>
      <c r="AI36">
        <v>0</v>
      </c>
      <c r="AJ36">
        <v>0</v>
      </c>
      <c r="AK36">
        <v>62.802646000000003</v>
      </c>
      <c r="AL36">
        <v>23.423480000000001</v>
      </c>
      <c r="AM36">
        <v>17.382572</v>
      </c>
      <c r="AN36">
        <v>0.82938199999999995</v>
      </c>
      <c r="AO36">
        <v>0</v>
      </c>
      <c r="AP36">
        <v>0.86074200000000001</v>
      </c>
      <c r="AQ36">
        <v>13.10201</v>
      </c>
      <c r="AR36">
        <v>41.329453999999998</v>
      </c>
      <c r="AS36">
        <v>35.911807000000003</v>
      </c>
      <c r="AT36">
        <v>14.395428000000001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94.386243999999976</v>
      </c>
      <c r="BA36">
        <f t="shared" si="1"/>
        <v>1847.5273910000001</v>
      </c>
      <c r="BD36">
        <v>7.56</v>
      </c>
      <c r="BE36">
        <v>1.87</v>
      </c>
      <c r="BF36">
        <v>2.91</v>
      </c>
      <c r="BG36">
        <v>1.77</v>
      </c>
      <c r="BH36">
        <v>8.9700000000000006</v>
      </c>
      <c r="BI36">
        <v>1.3</v>
      </c>
      <c r="BJ36">
        <v>1.36</v>
      </c>
      <c r="BK36">
        <v>1.8</v>
      </c>
      <c r="BL36">
        <v>1.9</v>
      </c>
      <c r="BM36">
        <v>0.22</v>
      </c>
      <c r="BN36">
        <v>3.43</v>
      </c>
      <c r="BO36">
        <v>3.63</v>
      </c>
      <c r="BP36">
        <v>0.24</v>
      </c>
      <c r="BQ36">
        <v>1.93</v>
      </c>
      <c r="BR36">
        <v>2.09</v>
      </c>
      <c r="BS36">
        <v>1.56</v>
      </c>
      <c r="BT36">
        <v>2.850263</v>
      </c>
      <c r="BU36">
        <v>1.288036</v>
      </c>
      <c r="BV36">
        <v>2.2786529999999998</v>
      </c>
      <c r="BW36">
        <v>1.865049</v>
      </c>
      <c r="BX36">
        <v>1.8811009999999999</v>
      </c>
      <c r="BY36">
        <v>2.5760710000000002</v>
      </c>
      <c r="BZ36">
        <v>1.2742960000000001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5.1006220000000004</v>
      </c>
      <c r="CK36">
        <v>1.7952319999999999</v>
      </c>
      <c r="CL36">
        <v>1.8603860000000001</v>
      </c>
      <c r="CM36">
        <v>3.3708710000000002</v>
      </c>
      <c r="CN36">
        <v>3.4004150000000002</v>
      </c>
      <c r="CO36">
        <v>4.121715</v>
      </c>
      <c r="CP36">
        <v>2.016438</v>
      </c>
      <c r="CQ36">
        <v>3.4004150000000002</v>
      </c>
      <c r="CR36">
        <v>0.812141</v>
      </c>
      <c r="CS36">
        <v>1.316117</v>
      </c>
      <c r="CT36">
        <v>4.055822</v>
      </c>
      <c r="CU36">
        <v>1.3832880000000001</v>
      </c>
      <c r="CV36">
        <v>1.2734220000000001</v>
      </c>
      <c r="CW36">
        <v>3.925891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94.386243999999976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358.18894599999999</v>
      </c>
      <c r="L37">
        <v>254.56797599999999</v>
      </c>
      <c r="M37">
        <v>33.387433999999999</v>
      </c>
      <c r="N37">
        <v>84.031757999999996</v>
      </c>
      <c r="O37">
        <v>89.697951000000003</v>
      </c>
      <c r="P37">
        <v>105.46013000000001</v>
      </c>
      <c r="Q37">
        <v>0</v>
      </c>
      <c r="R37">
        <v>28.182376000000001</v>
      </c>
      <c r="S37">
        <v>13.941964</v>
      </c>
      <c r="T37">
        <v>0</v>
      </c>
      <c r="U37">
        <v>262.41266200000001</v>
      </c>
      <c r="V37">
        <v>13.079020999999999</v>
      </c>
      <c r="W37">
        <v>26.401954</v>
      </c>
      <c r="X37">
        <v>93.810259000000002</v>
      </c>
      <c r="Y37">
        <v>0</v>
      </c>
      <c r="Z37">
        <v>12.581985</v>
      </c>
      <c r="AA37">
        <v>0</v>
      </c>
      <c r="AB37">
        <v>29.317475000000002</v>
      </c>
      <c r="AC37">
        <v>21.415755999999998</v>
      </c>
      <c r="AD37">
        <v>0</v>
      </c>
      <c r="AE37">
        <v>0</v>
      </c>
      <c r="AF37">
        <v>0</v>
      </c>
      <c r="AG37">
        <v>46.316929999999999</v>
      </c>
      <c r="AH37">
        <v>16.520816</v>
      </c>
      <c r="AI37">
        <v>0</v>
      </c>
      <c r="AJ37">
        <v>0</v>
      </c>
      <c r="AK37">
        <v>62.802646000000003</v>
      </c>
      <c r="AL37">
        <v>23.423480000000001</v>
      </c>
      <c r="AM37">
        <v>17.382572</v>
      </c>
      <c r="AN37">
        <v>0.82938199999999995</v>
      </c>
      <c r="AO37">
        <v>0</v>
      </c>
      <c r="AP37">
        <v>0.86074200000000001</v>
      </c>
      <c r="AQ37">
        <v>13.10201</v>
      </c>
      <c r="AR37">
        <v>41.329453999999998</v>
      </c>
      <c r="AS37">
        <v>35.042830000000002</v>
      </c>
      <c r="AT37">
        <v>14.395428000000001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92.241175999999967</v>
      </c>
      <c r="BA37">
        <f t="shared" si="1"/>
        <v>1790.7251130000002</v>
      </c>
      <c r="BD37">
        <v>7.56</v>
      </c>
      <c r="BE37">
        <v>1.87</v>
      </c>
      <c r="BF37">
        <v>2.91</v>
      </c>
      <c r="BG37">
        <v>1.77</v>
      </c>
      <c r="BH37">
        <v>8.9700000000000006</v>
      </c>
      <c r="BI37">
        <v>1.3</v>
      </c>
      <c r="BJ37">
        <v>1.36</v>
      </c>
      <c r="BK37">
        <v>1.8</v>
      </c>
      <c r="BL37">
        <v>1.9</v>
      </c>
      <c r="BM37">
        <v>0.22</v>
      </c>
      <c r="BN37">
        <v>3.43</v>
      </c>
      <c r="BO37">
        <v>3.63</v>
      </c>
      <c r="BP37">
        <v>0.24</v>
      </c>
      <c r="BQ37">
        <v>1.93</v>
      </c>
      <c r="BR37">
        <v>2.09</v>
      </c>
      <c r="BS37">
        <v>1.56</v>
      </c>
      <c r="BT37">
        <v>2.850263</v>
      </c>
      <c r="BU37">
        <v>1.288036</v>
      </c>
      <c r="BV37">
        <v>2.2786529999999998</v>
      </c>
      <c r="BW37">
        <v>1.865049</v>
      </c>
      <c r="BX37">
        <v>1.8811009999999999</v>
      </c>
      <c r="BY37">
        <v>2.5760710000000002</v>
      </c>
      <c r="BZ37">
        <v>1.2742960000000001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5.1006220000000004</v>
      </c>
      <c r="CK37">
        <v>1.7952319999999999</v>
      </c>
      <c r="CL37">
        <v>1.8603860000000001</v>
      </c>
      <c r="CM37">
        <v>3.3708710000000002</v>
      </c>
      <c r="CN37">
        <v>3.4004150000000002</v>
      </c>
      <c r="CO37">
        <v>4.121715</v>
      </c>
      <c r="CP37">
        <v>2.016438</v>
      </c>
      <c r="CQ37">
        <v>3.4004150000000002</v>
      </c>
      <c r="CR37">
        <v>0.812141</v>
      </c>
      <c r="CS37">
        <v>1.316117</v>
      </c>
      <c r="CT37">
        <v>4.055822</v>
      </c>
      <c r="CU37">
        <v>0</v>
      </c>
      <c r="CV37">
        <v>0.51164200000000004</v>
      </c>
      <c r="CW37">
        <v>3.925891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92.241175999999967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352.16558700000002</v>
      </c>
      <c r="L38">
        <v>254.56797599999999</v>
      </c>
      <c r="M38">
        <v>33.387433999999999</v>
      </c>
      <c r="N38">
        <v>84.031757999999996</v>
      </c>
      <c r="O38">
        <v>89.697951000000003</v>
      </c>
      <c r="P38">
        <v>105.46013000000001</v>
      </c>
      <c r="Q38">
        <v>0</v>
      </c>
      <c r="R38">
        <v>28.182376000000001</v>
      </c>
      <c r="S38">
        <v>13.994092</v>
      </c>
      <c r="T38">
        <v>0</v>
      </c>
      <c r="U38">
        <v>262.41266200000001</v>
      </c>
      <c r="V38">
        <v>13.079020999999999</v>
      </c>
      <c r="W38">
        <v>26.401954</v>
      </c>
      <c r="X38">
        <v>93.810259000000002</v>
      </c>
      <c r="Y38">
        <v>0</v>
      </c>
      <c r="Z38">
        <v>12.581985</v>
      </c>
      <c r="AA38">
        <v>0</v>
      </c>
      <c r="AB38">
        <v>29.317475000000002</v>
      </c>
      <c r="AC38">
        <v>21.274863</v>
      </c>
      <c r="AD38">
        <v>0</v>
      </c>
      <c r="AE38">
        <v>0</v>
      </c>
      <c r="AF38">
        <v>0</v>
      </c>
      <c r="AG38">
        <v>46.316929999999999</v>
      </c>
      <c r="AH38">
        <v>0</v>
      </c>
      <c r="AI38">
        <v>0</v>
      </c>
      <c r="AJ38">
        <v>0</v>
      </c>
      <c r="AK38">
        <v>62.802646000000003</v>
      </c>
      <c r="AL38">
        <v>79.193669999999997</v>
      </c>
      <c r="AM38">
        <v>17.382572</v>
      </c>
      <c r="AN38">
        <v>0.82938199999999995</v>
      </c>
      <c r="AO38">
        <v>0</v>
      </c>
      <c r="AP38">
        <v>0.86074200000000001</v>
      </c>
      <c r="AQ38">
        <v>13.10201</v>
      </c>
      <c r="AR38">
        <v>41.329453999999998</v>
      </c>
      <c r="AS38">
        <v>35.042830000000002</v>
      </c>
      <c r="AT38">
        <v>14.395428000000001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91.729533999999973</v>
      </c>
      <c r="BA38">
        <f t="shared" si="1"/>
        <v>1823.3507210000002</v>
      </c>
      <c r="BD38">
        <v>7.56</v>
      </c>
      <c r="BE38">
        <v>1.87</v>
      </c>
      <c r="BF38">
        <v>2.91</v>
      </c>
      <c r="BG38">
        <v>1.77</v>
      </c>
      <c r="BH38">
        <v>8.9700000000000006</v>
      </c>
      <c r="BI38">
        <v>1.3</v>
      </c>
      <c r="BJ38">
        <v>1.36</v>
      </c>
      <c r="BK38">
        <v>1.8</v>
      </c>
      <c r="BL38">
        <v>1.9</v>
      </c>
      <c r="BM38">
        <v>0.22</v>
      </c>
      <c r="BN38">
        <v>3.43</v>
      </c>
      <c r="BO38">
        <v>3.63</v>
      </c>
      <c r="BP38">
        <v>0.24</v>
      </c>
      <c r="BQ38">
        <v>1.93</v>
      </c>
      <c r="BR38">
        <v>2.09</v>
      </c>
      <c r="BS38">
        <v>1.56</v>
      </c>
      <c r="BT38">
        <v>2.850263</v>
      </c>
      <c r="BU38">
        <v>1.288036</v>
      </c>
      <c r="BV38">
        <v>2.2786529999999998</v>
      </c>
      <c r="BW38">
        <v>1.865049</v>
      </c>
      <c r="BX38">
        <v>1.8811009999999999</v>
      </c>
      <c r="BY38">
        <v>2.5760710000000002</v>
      </c>
      <c r="BZ38">
        <v>1.2742960000000001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5.1006220000000004</v>
      </c>
      <c r="CK38">
        <v>1.7952319999999999</v>
      </c>
      <c r="CL38">
        <v>1.8603860000000001</v>
      </c>
      <c r="CM38">
        <v>3.3708710000000002</v>
      </c>
      <c r="CN38">
        <v>3.4004150000000002</v>
      </c>
      <c r="CO38">
        <v>4.121715</v>
      </c>
      <c r="CP38">
        <v>2.016438</v>
      </c>
      <c r="CQ38">
        <v>3.4004150000000002</v>
      </c>
      <c r="CR38">
        <v>0.812141</v>
      </c>
      <c r="CS38">
        <v>1.316117</v>
      </c>
      <c r="CT38">
        <v>4.055822</v>
      </c>
      <c r="CU38">
        <v>0</v>
      </c>
      <c r="CV38">
        <v>0</v>
      </c>
      <c r="CW38">
        <v>3.925891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91.729533999999973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361.83313900000002</v>
      </c>
      <c r="L39">
        <v>254.56797599999999</v>
      </c>
      <c r="M39">
        <v>33.387433999999999</v>
      </c>
      <c r="N39">
        <v>84.031757999999996</v>
      </c>
      <c r="O39">
        <v>89.697951000000003</v>
      </c>
      <c r="P39">
        <v>105.46013000000001</v>
      </c>
      <c r="Q39">
        <v>0</v>
      </c>
      <c r="R39">
        <v>28.182376000000001</v>
      </c>
      <c r="S39">
        <v>14.278085000000001</v>
      </c>
      <c r="T39">
        <v>0</v>
      </c>
      <c r="U39">
        <v>262.41266200000001</v>
      </c>
      <c r="V39">
        <v>13.079020999999999</v>
      </c>
      <c r="W39">
        <v>26.401954</v>
      </c>
      <c r="X39">
        <v>93.810259000000002</v>
      </c>
      <c r="Y39">
        <v>0</v>
      </c>
      <c r="Z39">
        <v>6.2909930000000003</v>
      </c>
      <c r="AA39">
        <v>0</v>
      </c>
      <c r="AB39">
        <v>29.317475000000002</v>
      </c>
      <c r="AC39">
        <v>10.707877999999999</v>
      </c>
      <c r="AD39">
        <v>0</v>
      </c>
      <c r="AE39">
        <v>0</v>
      </c>
      <c r="AF39">
        <v>0</v>
      </c>
      <c r="AG39">
        <v>46.316929999999999</v>
      </c>
      <c r="AH39">
        <v>0</v>
      </c>
      <c r="AI39">
        <v>0</v>
      </c>
      <c r="AJ39">
        <v>0</v>
      </c>
      <c r="AK39">
        <v>62.802646000000003</v>
      </c>
      <c r="AL39">
        <v>79.193669999999997</v>
      </c>
      <c r="AM39">
        <v>17.382572</v>
      </c>
      <c r="AN39">
        <v>0.82938199999999995</v>
      </c>
      <c r="AO39">
        <v>0</v>
      </c>
      <c r="AP39">
        <v>0.86074200000000001</v>
      </c>
      <c r="AQ39">
        <v>13.10201</v>
      </c>
      <c r="AR39">
        <v>41.329453999999998</v>
      </c>
      <c r="AS39">
        <v>35.042830000000002</v>
      </c>
      <c r="AT39">
        <v>14.395428000000001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91.769712999999967</v>
      </c>
      <c r="BA39">
        <f t="shared" si="1"/>
        <v>1816.4844680000003</v>
      </c>
      <c r="BD39">
        <v>7.56</v>
      </c>
      <c r="BE39">
        <v>1.87</v>
      </c>
      <c r="BF39">
        <v>2.91</v>
      </c>
      <c r="BG39">
        <v>1.77</v>
      </c>
      <c r="BH39">
        <v>8.9700000000000006</v>
      </c>
      <c r="BI39">
        <v>1.3</v>
      </c>
      <c r="BJ39">
        <v>1.36</v>
      </c>
      <c r="BK39">
        <v>1.8</v>
      </c>
      <c r="BL39">
        <v>1.92</v>
      </c>
      <c r="BM39">
        <v>0.22</v>
      </c>
      <c r="BN39">
        <v>3.43</v>
      </c>
      <c r="BO39">
        <v>3.63</v>
      </c>
      <c r="BP39">
        <v>0.24</v>
      </c>
      <c r="BQ39">
        <v>1.93</v>
      </c>
      <c r="BR39">
        <v>2.09</v>
      </c>
      <c r="BS39">
        <v>1.56</v>
      </c>
      <c r="BT39">
        <v>2.850263</v>
      </c>
      <c r="BU39">
        <v>1.288036</v>
      </c>
      <c r="BV39">
        <v>2.298832</v>
      </c>
      <c r="BW39">
        <v>1.865049</v>
      </c>
      <c r="BX39">
        <v>1.8811009999999999</v>
      </c>
      <c r="BY39">
        <v>2.5760710000000002</v>
      </c>
      <c r="BZ39">
        <v>1.2742960000000001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5.1006220000000004</v>
      </c>
      <c r="CK39">
        <v>1.7952319999999999</v>
      </c>
      <c r="CL39">
        <v>1.8603860000000001</v>
      </c>
      <c r="CM39">
        <v>3.3708710000000002</v>
      </c>
      <c r="CN39">
        <v>3.4004150000000002</v>
      </c>
      <c r="CO39">
        <v>4.121715</v>
      </c>
      <c r="CP39">
        <v>2.016438</v>
      </c>
      <c r="CQ39">
        <v>3.4004150000000002</v>
      </c>
      <c r="CR39">
        <v>0.812141</v>
      </c>
      <c r="CS39">
        <v>1.316117</v>
      </c>
      <c r="CT39">
        <v>4.055822</v>
      </c>
      <c r="CU39">
        <v>0</v>
      </c>
      <c r="CV39">
        <v>0</v>
      </c>
      <c r="CW39">
        <v>3.925891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91.769712999999967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361.83069699999999</v>
      </c>
      <c r="L40">
        <v>264.16697599999998</v>
      </c>
      <c r="M40">
        <v>33.387433999999999</v>
      </c>
      <c r="N40">
        <v>84.031757999999996</v>
      </c>
      <c r="O40">
        <v>89.697951000000003</v>
      </c>
      <c r="P40">
        <v>105.46013000000001</v>
      </c>
      <c r="Q40">
        <v>0</v>
      </c>
      <c r="R40">
        <v>28.182376000000001</v>
      </c>
      <c r="S40">
        <v>14.278085000000001</v>
      </c>
      <c r="T40">
        <v>0</v>
      </c>
      <c r="U40">
        <v>262.41266200000001</v>
      </c>
      <c r="V40">
        <v>13.079020999999999</v>
      </c>
      <c r="W40">
        <v>26.401954</v>
      </c>
      <c r="X40">
        <v>93.810259000000002</v>
      </c>
      <c r="Y40">
        <v>0</v>
      </c>
      <c r="Z40">
        <v>6.2909930000000003</v>
      </c>
      <c r="AA40">
        <v>0</v>
      </c>
      <c r="AB40">
        <v>29.317475000000002</v>
      </c>
      <c r="AC40">
        <v>0</v>
      </c>
      <c r="AD40">
        <v>0</v>
      </c>
      <c r="AE40">
        <v>0</v>
      </c>
      <c r="AF40">
        <v>0</v>
      </c>
      <c r="AG40">
        <v>46.316929999999999</v>
      </c>
      <c r="AH40">
        <v>0</v>
      </c>
      <c r="AI40">
        <v>0</v>
      </c>
      <c r="AJ40">
        <v>0</v>
      </c>
      <c r="AK40">
        <v>62.802646000000003</v>
      </c>
      <c r="AL40">
        <v>79.193669999999997</v>
      </c>
      <c r="AM40">
        <v>17.382572</v>
      </c>
      <c r="AN40">
        <v>0.82938199999999995</v>
      </c>
      <c r="AO40">
        <v>0</v>
      </c>
      <c r="AP40">
        <v>0.86074200000000001</v>
      </c>
      <c r="AQ40">
        <v>13.10201</v>
      </c>
      <c r="AR40">
        <v>41.329453999999998</v>
      </c>
      <c r="AS40">
        <v>35.042830000000002</v>
      </c>
      <c r="AT40">
        <v>14.395428000000001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91.770247999999981</v>
      </c>
      <c r="BA40">
        <f t="shared" si="1"/>
        <v>1815.3736830000005</v>
      </c>
      <c r="BD40">
        <v>7.56</v>
      </c>
      <c r="BE40">
        <v>1.87</v>
      </c>
      <c r="BF40">
        <v>2.91</v>
      </c>
      <c r="BG40">
        <v>1.77</v>
      </c>
      <c r="BH40">
        <v>8.9700000000000006</v>
      </c>
      <c r="BI40">
        <v>1.3</v>
      </c>
      <c r="BJ40">
        <v>1.36</v>
      </c>
      <c r="BK40">
        <v>1.8</v>
      </c>
      <c r="BL40">
        <v>1.92</v>
      </c>
      <c r="BM40">
        <v>0.22</v>
      </c>
      <c r="BN40">
        <v>3.43</v>
      </c>
      <c r="BO40">
        <v>3.63</v>
      </c>
      <c r="BP40">
        <v>0.24</v>
      </c>
      <c r="BQ40">
        <v>1.93</v>
      </c>
      <c r="BR40">
        <v>2.09</v>
      </c>
      <c r="BS40">
        <v>1.56</v>
      </c>
      <c r="BT40">
        <v>2.850263</v>
      </c>
      <c r="BU40">
        <v>1.288036</v>
      </c>
      <c r="BV40">
        <v>2.2993670000000002</v>
      </c>
      <c r="BW40">
        <v>1.865049</v>
      </c>
      <c r="BX40">
        <v>1.8811009999999999</v>
      </c>
      <c r="BY40">
        <v>2.5760710000000002</v>
      </c>
      <c r="BZ40">
        <v>1.2742960000000001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5.1006220000000004</v>
      </c>
      <c r="CK40">
        <v>1.7952319999999999</v>
      </c>
      <c r="CL40">
        <v>1.8603860000000001</v>
      </c>
      <c r="CM40">
        <v>3.3708710000000002</v>
      </c>
      <c r="CN40">
        <v>3.4004150000000002</v>
      </c>
      <c r="CO40">
        <v>4.121715</v>
      </c>
      <c r="CP40">
        <v>2.016438</v>
      </c>
      <c r="CQ40">
        <v>3.4004150000000002</v>
      </c>
      <c r="CR40">
        <v>0.812141</v>
      </c>
      <c r="CS40">
        <v>1.316117</v>
      </c>
      <c r="CT40">
        <v>4.055822</v>
      </c>
      <c r="CU40">
        <v>0</v>
      </c>
      <c r="CV40">
        <v>0</v>
      </c>
      <c r="CW40">
        <v>3.925891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91.770247999999981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361.83313900000002</v>
      </c>
      <c r="L41">
        <v>302.56297599999999</v>
      </c>
      <c r="M41">
        <v>26.668133999999998</v>
      </c>
      <c r="N41">
        <v>84.031757999999996</v>
      </c>
      <c r="O41">
        <v>89.697951000000003</v>
      </c>
      <c r="P41">
        <v>105.46013000000001</v>
      </c>
      <c r="Q41">
        <v>0</v>
      </c>
      <c r="R41">
        <v>28.182376000000001</v>
      </c>
      <c r="S41">
        <v>14.197793000000001</v>
      </c>
      <c r="T41">
        <v>0</v>
      </c>
      <c r="U41">
        <v>262.41266200000001</v>
      </c>
      <c r="V41">
        <v>13.079020999999999</v>
      </c>
      <c r="W41">
        <v>26.401954</v>
      </c>
      <c r="X41">
        <v>93.810259000000002</v>
      </c>
      <c r="Y41">
        <v>0</v>
      </c>
      <c r="Z41">
        <v>6.2909930000000003</v>
      </c>
      <c r="AA41">
        <v>0</v>
      </c>
      <c r="AB41">
        <v>14.73391</v>
      </c>
      <c r="AC41">
        <v>0</v>
      </c>
      <c r="AD41">
        <v>0</v>
      </c>
      <c r="AE41">
        <v>0</v>
      </c>
      <c r="AF41">
        <v>0</v>
      </c>
      <c r="AG41">
        <v>46.316929999999999</v>
      </c>
      <c r="AH41">
        <v>0</v>
      </c>
      <c r="AI41">
        <v>0</v>
      </c>
      <c r="AJ41">
        <v>0</v>
      </c>
      <c r="AK41">
        <v>62.802646000000003</v>
      </c>
      <c r="AL41">
        <v>79.193669999999997</v>
      </c>
      <c r="AM41">
        <v>17.382572</v>
      </c>
      <c r="AN41">
        <v>0.82938199999999995</v>
      </c>
      <c r="AO41">
        <v>0</v>
      </c>
      <c r="AP41">
        <v>0.86074200000000001</v>
      </c>
      <c r="AQ41">
        <v>13.10201</v>
      </c>
      <c r="AR41">
        <v>43.448914000000002</v>
      </c>
      <c r="AS41">
        <v>35.042830000000002</v>
      </c>
      <c r="AT41">
        <v>14.395428000000001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91.840247999999974</v>
      </c>
      <c r="BA41">
        <f t="shared" si="1"/>
        <v>1834.5784280000005</v>
      </c>
      <c r="BD41">
        <v>7.63</v>
      </c>
      <c r="BE41">
        <v>1.87</v>
      </c>
      <c r="BF41">
        <v>2.91</v>
      </c>
      <c r="BG41">
        <v>1.77</v>
      </c>
      <c r="BH41">
        <v>8.9700000000000006</v>
      </c>
      <c r="BI41">
        <v>1.3</v>
      </c>
      <c r="BJ41">
        <v>1.36</v>
      </c>
      <c r="BK41">
        <v>1.8</v>
      </c>
      <c r="BL41">
        <v>1.92</v>
      </c>
      <c r="BM41">
        <v>0.22</v>
      </c>
      <c r="BN41">
        <v>3.43</v>
      </c>
      <c r="BO41">
        <v>3.63</v>
      </c>
      <c r="BP41">
        <v>0.24</v>
      </c>
      <c r="BQ41">
        <v>1.93</v>
      </c>
      <c r="BR41">
        <v>2.09</v>
      </c>
      <c r="BS41">
        <v>1.56</v>
      </c>
      <c r="BT41">
        <v>2.850263</v>
      </c>
      <c r="BU41">
        <v>1.288036</v>
      </c>
      <c r="BV41">
        <v>2.2993670000000002</v>
      </c>
      <c r="BW41">
        <v>1.865049</v>
      </c>
      <c r="BX41">
        <v>1.8811009999999999</v>
      </c>
      <c r="BY41">
        <v>2.5760710000000002</v>
      </c>
      <c r="BZ41">
        <v>1.2742960000000001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5.1006220000000004</v>
      </c>
      <c r="CK41">
        <v>1.7952319999999999</v>
      </c>
      <c r="CL41">
        <v>1.8603860000000001</v>
      </c>
      <c r="CM41">
        <v>3.3708710000000002</v>
      </c>
      <c r="CN41">
        <v>3.4004150000000002</v>
      </c>
      <c r="CO41">
        <v>4.121715</v>
      </c>
      <c r="CP41">
        <v>2.016438</v>
      </c>
      <c r="CQ41">
        <v>3.4004150000000002</v>
      </c>
      <c r="CR41">
        <v>0.812141</v>
      </c>
      <c r="CS41">
        <v>1.316117</v>
      </c>
      <c r="CT41">
        <v>4.055822</v>
      </c>
      <c r="CU41">
        <v>0</v>
      </c>
      <c r="CV41">
        <v>0</v>
      </c>
      <c r="CW41">
        <v>3.925891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91.840247999999974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361.83069699999999</v>
      </c>
      <c r="L42">
        <v>312.16197599999998</v>
      </c>
      <c r="M42">
        <v>26.668133999999998</v>
      </c>
      <c r="N42">
        <v>84.031757999999996</v>
      </c>
      <c r="O42">
        <v>89.697951000000003</v>
      </c>
      <c r="P42">
        <v>105.46013000000001</v>
      </c>
      <c r="Q42">
        <v>0</v>
      </c>
      <c r="R42">
        <v>28.182376000000001</v>
      </c>
      <c r="S42">
        <v>14.197793000000001</v>
      </c>
      <c r="T42">
        <v>0</v>
      </c>
      <c r="U42">
        <v>262.41266200000001</v>
      </c>
      <c r="V42">
        <v>13.079020999999999</v>
      </c>
      <c r="W42">
        <v>26.401954</v>
      </c>
      <c r="X42">
        <v>93.810259000000002</v>
      </c>
      <c r="Y42">
        <v>0</v>
      </c>
      <c r="Z42">
        <v>6.2909930000000003</v>
      </c>
      <c r="AA42">
        <v>0</v>
      </c>
      <c r="AB42">
        <v>14.73391</v>
      </c>
      <c r="AC42">
        <v>0</v>
      </c>
      <c r="AD42">
        <v>0</v>
      </c>
      <c r="AE42">
        <v>0</v>
      </c>
      <c r="AF42">
        <v>0</v>
      </c>
      <c r="AG42">
        <v>46.316929999999999</v>
      </c>
      <c r="AH42">
        <v>0</v>
      </c>
      <c r="AI42">
        <v>0</v>
      </c>
      <c r="AJ42">
        <v>0</v>
      </c>
      <c r="AK42">
        <v>62.802646000000003</v>
      </c>
      <c r="AL42">
        <v>79.193669999999997</v>
      </c>
      <c r="AM42">
        <v>17.382572</v>
      </c>
      <c r="AN42">
        <v>0.82938199999999995</v>
      </c>
      <c r="AO42">
        <v>0</v>
      </c>
      <c r="AP42">
        <v>0.86074200000000001</v>
      </c>
      <c r="AQ42">
        <v>13.10201</v>
      </c>
      <c r="AR42">
        <v>43.448914000000002</v>
      </c>
      <c r="AS42">
        <v>35.042830000000002</v>
      </c>
      <c r="AT42">
        <v>14.395428000000001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91.800247999999982</v>
      </c>
      <c r="BA42">
        <f t="shared" si="1"/>
        <v>1844.1349860000003</v>
      </c>
      <c r="BD42">
        <v>7.63</v>
      </c>
      <c r="BE42">
        <v>1.87</v>
      </c>
      <c r="BF42">
        <v>2.91</v>
      </c>
      <c r="BG42">
        <v>1.77</v>
      </c>
      <c r="BH42">
        <v>8.9700000000000006</v>
      </c>
      <c r="BI42">
        <v>1.32</v>
      </c>
      <c r="BJ42">
        <v>1.3</v>
      </c>
      <c r="BK42">
        <v>1.8</v>
      </c>
      <c r="BL42">
        <v>1.92</v>
      </c>
      <c r="BM42">
        <v>0.22</v>
      </c>
      <c r="BN42">
        <v>3.43</v>
      </c>
      <c r="BO42">
        <v>3.63</v>
      </c>
      <c r="BP42">
        <v>0.24</v>
      </c>
      <c r="BQ42">
        <v>1.93</v>
      </c>
      <c r="BR42">
        <v>2.09</v>
      </c>
      <c r="BS42">
        <v>1.56</v>
      </c>
      <c r="BT42">
        <v>2.850263</v>
      </c>
      <c r="BU42">
        <v>1.288036</v>
      </c>
      <c r="BV42">
        <v>2.2993670000000002</v>
      </c>
      <c r="BW42">
        <v>1.865049</v>
      </c>
      <c r="BX42">
        <v>1.8811009999999999</v>
      </c>
      <c r="BY42">
        <v>2.5760710000000002</v>
      </c>
      <c r="BZ42">
        <v>1.2742960000000001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5.1006220000000004</v>
      </c>
      <c r="CK42">
        <v>1.7952319999999999</v>
      </c>
      <c r="CL42">
        <v>1.8603860000000001</v>
      </c>
      <c r="CM42">
        <v>3.3708710000000002</v>
      </c>
      <c r="CN42">
        <v>3.4004150000000002</v>
      </c>
      <c r="CO42">
        <v>4.121715</v>
      </c>
      <c r="CP42">
        <v>2.016438</v>
      </c>
      <c r="CQ42">
        <v>3.4004150000000002</v>
      </c>
      <c r="CR42">
        <v>0.812141</v>
      </c>
      <c r="CS42">
        <v>1.316117</v>
      </c>
      <c r="CT42">
        <v>4.055822</v>
      </c>
      <c r="CU42">
        <v>0</v>
      </c>
      <c r="CV42">
        <v>0</v>
      </c>
      <c r="CW42">
        <v>3.925891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91.800247999999982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361.49948499999999</v>
      </c>
      <c r="L43">
        <v>312.16197599999998</v>
      </c>
      <c r="M43">
        <v>43.925693000000003</v>
      </c>
      <c r="N43">
        <v>117.520557</v>
      </c>
      <c r="O43">
        <v>122.933817</v>
      </c>
      <c r="P43">
        <v>105.46013000000001</v>
      </c>
      <c r="Q43">
        <v>0</v>
      </c>
      <c r="R43">
        <v>28.182376000000001</v>
      </c>
      <c r="S43">
        <v>14.185973000000001</v>
      </c>
      <c r="T43">
        <v>0</v>
      </c>
      <c r="U43">
        <v>262.41266200000001</v>
      </c>
      <c r="V43">
        <v>13.079020999999999</v>
      </c>
      <c r="W43">
        <v>26.401954</v>
      </c>
      <c r="X43">
        <v>93.810259000000002</v>
      </c>
      <c r="Y43">
        <v>0</v>
      </c>
      <c r="Z43">
        <v>6.2909930000000003</v>
      </c>
      <c r="AA43">
        <v>0</v>
      </c>
      <c r="AB43">
        <v>14.73391</v>
      </c>
      <c r="AC43">
        <v>0</v>
      </c>
      <c r="AD43">
        <v>0</v>
      </c>
      <c r="AE43">
        <v>0</v>
      </c>
      <c r="AF43">
        <v>0</v>
      </c>
      <c r="AG43">
        <v>46.316929999999999</v>
      </c>
      <c r="AH43">
        <v>0</v>
      </c>
      <c r="AI43">
        <v>0</v>
      </c>
      <c r="AJ43">
        <v>0</v>
      </c>
      <c r="AK43">
        <v>62.802646000000003</v>
      </c>
      <c r="AL43">
        <v>45.731555999999998</v>
      </c>
      <c r="AM43">
        <v>17.382572</v>
      </c>
      <c r="AN43">
        <v>0.82938199999999995</v>
      </c>
      <c r="AO43">
        <v>0</v>
      </c>
      <c r="AP43">
        <v>0.86074200000000001</v>
      </c>
      <c r="AQ43">
        <v>13.10201</v>
      </c>
      <c r="AR43">
        <v>45.568373000000001</v>
      </c>
      <c r="AS43">
        <v>35.042830000000002</v>
      </c>
      <c r="AT43">
        <v>14.395428000000001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91.770247999999981</v>
      </c>
      <c r="BA43">
        <f t="shared" si="1"/>
        <v>1896.4015230000002</v>
      </c>
      <c r="BD43">
        <v>7.63</v>
      </c>
      <c r="BE43">
        <v>1.87</v>
      </c>
      <c r="BF43">
        <v>2.91</v>
      </c>
      <c r="BG43">
        <v>1.77</v>
      </c>
      <c r="BH43">
        <v>8.9700000000000006</v>
      </c>
      <c r="BI43">
        <v>1.32</v>
      </c>
      <c r="BJ43">
        <v>1.3</v>
      </c>
      <c r="BK43">
        <v>1.77</v>
      </c>
      <c r="BL43">
        <v>1.92</v>
      </c>
      <c r="BM43">
        <v>0.22</v>
      </c>
      <c r="BN43">
        <v>3.43</v>
      </c>
      <c r="BO43">
        <v>3.63</v>
      </c>
      <c r="BP43">
        <v>0.24</v>
      </c>
      <c r="BQ43">
        <v>1.93</v>
      </c>
      <c r="BR43">
        <v>2.09</v>
      </c>
      <c r="BS43">
        <v>1.56</v>
      </c>
      <c r="BT43">
        <v>2.850263</v>
      </c>
      <c r="BU43">
        <v>1.288036</v>
      </c>
      <c r="BV43">
        <v>2.2993670000000002</v>
      </c>
      <c r="BW43">
        <v>1.865049</v>
      </c>
      <c r="BX43">
        <v>1.8811009999999999</v>
      </c>
      <c r="BY43">
        <v>2.5760710000000002</v>
      </c>
      <c r="BZ43">
        <v>1.2742960000000001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5.1006220000000004</v>
      </c>
      <c r="CK43">
        <v>1.7952319999999999</v>
      </c>
      <c r="CL43">
        <v>1.8603860000000001</v>
      </c>
      <c r="CM43">
        <v>3.3708710000000002</v>
      </c>
      <c r="CN43">
        <v>3.4004150000000002</v>
      </c>
      <c r="CO43">
        <v>4.121715</v>
      </c>
      <c r="CP43">
        <v>2.016438</v>
      </c>
      <c r="CQ43">
        <v>3.4004150000000002</v>
      </c>
      <c r="CR43">
        <v>0.812141</v>
      </c>
      <c r="CS43">
        <v>1.316117</v>
      </c>
      <c r="CT43">
        <v>4.055822</v>
      </c>
      <c r="CU43">
        <v>0</v>
      </c>
      <c r="CV43">
        <v>0</v>
      </c>
      <c r="CW43">
        <v>3.925891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91.770247999999981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361.49673300000001</v>
      </c>
      <c r="L44">
        <v>312.16197599999998</v>
      </c>
      <c r="M44">
        <v>44.178246000000001</v>
      </c>
      <c r="N44">
        <v>117.520557</v>
      </c>
      <c r="O44">
        <v>122.933817</v>
      </c>
      <c r="P44">
        <v>105.46013000000001</v>
      </c>
      <c r="Q44">
        <v>0</v>
      </c>
      <c r="R44">
        <v>28.182376000000001</v>
      </c>
      <c r="S44">
        <v>13.873877</v>
      </c>
      <c r="T44">
        <v>0</v>
      </c>
      <c r="U44">
        <v>262.41266200000001</v>
      </c>
      <c r="V44">
        <v>13.079020999999999</v>
      </c>
      <c r="W44">
        <v>26.401954</v>
      </c>
      <c r="X44">
        <v>93.810259000000002</v>
      </c>
      <c r="Y44">
        <v>0</v>
      </c>
      <c r="Z44">
        <v>6.2909930000000003</v>
      </c>
      <c r="AA44">
        <v>0</v>
      </c>
      <c r="AB44">
        <v>14.73391</v>
      </c>
      <c r="AC44">
        <v>0</v>
      </c>
      <c r="AD44">
        <v>0</v>
      </c>
      <c r="AE44">
        <v>0</v>
      </c>
      <c r="AF44">
        <v>0</v>
      </c>
      <c r="AG44">
        <v>46.316929999999999</v>
      </c>
      <c r="AH44">
        <v>0</v>
      </c>
      <c r="AI44">
        <v>0</v>
      </c>
      <c r="AJ44">
        <v>0</v>
      </c>
      <c r="AK44">
        <v>62.802646000000003</v>
      </c>
      <c r="AL44">
        <v>2.2308080000000001</v>
      </c>
      <c r="AM44">
        <v>17.382572</v>
      </c>
      <c r="AN44">
        <v>0.82938199999999995</v>
      </c>
      <c r="AO44">
        <v>0</v>
      </c>
      <c r="AP44">
        <v>0.86074200000000001</v>
      </c>
      <c r="AQ44">
        <v>13.10201</v>
      </c>
      <c r="AR44">
        <v>45.568373000000001</v>
      </c>
      <c r="AS44">
        <v>35.042830000000002</v>
      </c>
      <c r="AT44">
        <v>14.395428000000001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91.810247999999973</v>
      </c>
      <c r="BA44">
        <f t="shared" si="1"/>
        <v>1852.8784800000003</v>
      </c>
      <c r="BD44">
        <v>7.63</v>
      </c>
      <c r="BE44">
        <v>1.87</v>
      </c>
      <c r="BF44">
        <v>2.91</v>
      </c>
      <c r="BG44">
        <v>1.77</v>
      </c>
      <c r="BH44">
        <v>8.9700000000000006</v>
      </c>
      <c r="BI44">
        <v>1.34</v>
      </c>
      <c r="BJ44">
        <v>1.32</v>
      </c>
      <c r="BK44">
        <v>1.77</v>
      </c>
      <c r="BL44">
        <v>1.92</v>
      </c>
      <c r="BM44">
        <v>0.22</v>
      </c>
      <c r="BN44">
        <v>3.43</v>
      </c>
      <c r="BO44">
        <v>3.63</v>
      </c>
      <c r="BP44">
        <v>0.24</v>
      </c>
      <c r="BQ44">
        <v>1.93</v>
      </c>
      <c r="BR44">
        <v>2.09</v>
      </c>
      <c r="BS44">
        <v>1.56</v>
      </c>
      <c r="BT44">
        <v>2.850263</v>
      </c>
      <c r="BU44">
        <v>1.288036</v>
      </c>
      <c r="BV44">
        <v>2.2993670000000002</v>
      </c>
      <c r="BW44">
        <v>1.865049</v>
      </c>
      <c r="BX44">
        <v>1.8811009999999999</v>
      </c>
      <c r="BY44">
        <v>2.5760710000000002</v>
      </c>
      <c r="BZ44">
        <v>1.2742960000000001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5.1006220000000004</v>
      </c>
      <c r="CK44">
        <v>1.7952319999999999</v>
      </c>
      <c r="CL44">
        <v>1.8603860000000001</v>
      </c>
      <c r="CM44">
        <v>3.3708710000000002</v>
      </c>
      <c r="CN44">
        <v>3.4004150000000002</v>
      </c>
      <c r="CO44">
        <v>4.121715</v>
      </c>
      <c r="CP44">
        <v>2.016438</v>
      </c>
      <c r="CQ44">
        <v>3.4004150000000002</v>
      </c>
      <c r="CR44">
        <v>0.812141</v>
      </c>
      <c r="CS44">
        <v>1.316117</v>
      </c>
      <c r="CT44">
        <v>4.055822</v>
      </c>
      <c r="CU44">
        <v>0</v>
      </c>
      <c r="CV44">
        <v>0</v>
      </c>
      <c r="CW44">
        <v>3.925891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91.810247999999973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362.173519</v>
      </c>
      <c r="L45">
        <v>312.16197599999998</v>
      </c>
      <c r="M45">
        <v>44.178246000000001</v>
      </c>
      <c r="N45">
        <v>117.520557</v>
      </c>
      <c r="O45">
        <v>122.933817</v>
      </c>
      <c r="P45">
        <v>105.46013000000001</v>
      </c>
      <c r="Q45">
        <v>0</v>
      </c>
      <c r="R45">
        <v>28.182376000000001</v>
      </c>
      <c r="S45">
        <v>14.294748</v>
      </c>
      <c r="T45">
        <v>0</v>
      </c>
      <c r="U45">
        <v>262.41266200000001</v>
      </c>
      <c r="V45">
        <v>13.079020999999999</v>
      </c>
      <c r="W45">
        <v>21.417193000000001</v>
      </c>
      <c r="X45">
        <v>75.120909999999995</v>
      </c>
      <c r="Y45">
        <v>0</v>
      </c>
      <c r="Z45">
        <v>6.2909930000000003</v>
      </c>
      <c r="AA45">
        <v>0</v>
      </c>
      <c r="AB45">
        <v>14.73391</v>
      </c>
      <c r="AC45">
        <v>0</v>
      </c>
      <c r="AD45">
        <v>0</v>
      </c>
      <c r="AE45">
        <v>0</v>
      </c>
      <c r="AF45">
        <v>0</v>
      </c>
      <c r="AG45">
        <v>46.316929999999999</v>
      </c>
      <c r="AH45">
        <v>0</v>
      </c>
      <c r="AI45">
        <v>0</v>
      </c>
      <c r="AJ45">
        <v>0</v>
      </c>
      <c r="AK45">
        <v>62.802646000000003</v>
      </c>
      <c r="AL45">
        <v>2.2308080000000001</v>
      </c>
      <c r="AM45">
        <v>17.382572</v>
      </c>
      <c r="AN45">
        <v>0.82938199999999995</v>
      </c>
      <c r="AO45">
        <v>0</v>
      </c>
      <c r="AP45">
        <v>0.86074200000000001</v>
      </c>
      <c r="AQ45">
        <v>13.10201</v>
      </c>
      <c r="AR45">
        <v>45.568373000000001</v>
      </c>
      <c r="AS45">
        <v>35.042830000000002</v>
      </c>
      <c r="AT45">
        <v>14.395428000000001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91.650247999999976</v>
      </c>
      <c r="BA45">
        <f t="shared" si="1"/>
        <v>1830.1420270000003</v>
      </c>
      <c r="BD45">
        <v>7.63</v>
      </c>
      <c r="BE45">
        <v>1.87</v>
      </c>
      <c r="BF45">
        <v>2.75</v>
      </c>
      <c r="BG45">
        <v>1.77</v>
      </c>
      <c r="BH45">
        <v>8.9700000000000006</v>
      </c>
      <c r="BI45">
        <v>1.34</v>
      </c>
      <c r="BJ45">
        <v>1.32</v>
      </c>
      <c r="BK45">
        <v>1.77</v>
      </c>
      <c r="BL45">
        <v>1.92</v>
      </c>
      <c r="BM45">
        <v>0.22</v>
      </c>
      <c r="BN45">
        <v>3.43</v>
      </c>
      <c r="BO45">
        <v>3.63</v>
      </c>
      <c r="BP45">
        <v>0.24</v>
      </c>
      <c r="BQ45">
        <v>1.93</v>
      </c>
      <c r="BR45">
        <v>2.09</v>
      </c>
      <c r="BS45">
        <v>1.56</v>
      </c>
      <c r="BT45">
        <v>2.850263</v>
      </c>
      <c r="BU45">
        <v>1.288036</v>
      </c>
      <c r="BV45">
        <v>2.2993670000000002</v>
      </c>
      <c r="BW45">
        <v>1.865049</v>
      </c>
      <c r="BX45">
        <v>1.8811009999999999</v>
      </c>
      <c r="BY45">
        <v>2.5760710000000002</v>
      </c>
      <c r="BZ45">
        <v>1.2742960000000001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5.1006220000000004</v>
      </c>
      <c r="CK45">
        <v>1.7952319999999999</v>
      </c>
      <c r="CL45">
        <v>1.8603860000000001</v>
      </c>
      <c r="CM45">
        <v>3.3708710000000002</v>
      </c>
      <c r="CN45">
        <v>3.4004150000000002</v>
      </c>
      <c r="CO45">
        <v>4.121715</v>
      </c>
      <c r="CP45">
        <v>2.016438</v>
      </c>
      <c r="CQ45">
        <v>3.4004150000000002</v>
      </c>
      <c r="CR45">
        <v>0.812141</v>
      </c>
      <c r="CS45">
        <v>1.316117</v>
      </c>
      <c r="CT45">
        <v>4.055822</v>
      </c>
      <c r="CU45">
        <v>0</v>
      </c>
      <c r="CV45">
        <v>0</v>
      </c>
      <c r="CW45">
        <v>3.925891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91.650247999999976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362.17139300000002</v>
      </c>
      <c r="L46">
        <v>292.963976</v>
      </c>
      <c r="M46">
        <v>44.178246000000001</v>
      </c>
      <c r="N46">
        <v>117.520557</v>
      </c>
      <c r="O46">
        <v>122.933817</v>
      </c>
      <c r="P46">
        <v>105.46013000000001</v>
      </c>
      <c r="Q46">
        <v>0</v>
      </c>
      <c r="R46">
        <v>28.182376000000001</v>
      </c>
      <c r="S46">
        <v>14.294748</v>
      </c>
      <c r="T46">
        <v>0</v>
      </c>
      <c r="U46">
        <v>262.41266200000001</v>
      </c>
      <c r="V46">
        <v>13.079020999999999</v>
      </c>
      <c r="W46">
        <v>21.417193000000001</v>
      </c>
      <c r="X46">
        <v>75.120909999999995</v>
      </c>
      <c r="Y46">
        <v>0</v>
      </c>
      <c r="Z46">
        <v>6.2909930000000003</v>
      </c>
      <c r="AA46">
        <v>0</v>
      </c>
      <c r="AB46">
        <v>14.73391</v>
      </c>
      <c r="AC46">
        <v>0</v>
      </c>
      <c r="AD46">
        <v>0</v>
      </c>
      <c r="AE46">
        <v>0</v>
      </c>
      <c r="AF46">
        <v>0</v>
      </c>
      <c r="AG46">
        <v>46.316929999999999</v>
      </c>
      <c r="AH46">
        <v>0</v>
      </c>
      <c r="AI46">
        <v>0</v>
      </c>
      <c r="AJ46">
        <v>0</v>
      </c>
      <c r="AK46">
        <v>62.802646000000003</v>
      </c>
      <c r="AL46">
        <v>2.2308080000000001</v>
      </c>
      <c r="AM46">
        <v>17.382572</v>
      </c>
      <c r="AN46">
        <v>0.82938199999999995</v>
      </c>
      <c r="AO46">
        <v>0</v>
      </c>
      <c r="AP46">
        <v>0.86074200000000001</v>
      </c>
      <c r="AQ46">
        <v>13.10201</v>
      </c>
      <c r="AR46">
        <v>45.568373000000001</v>
      </c>
      <c r="AS46">
        <v>35.042830000000002</v>
      </c>
      <c r="AT46">
        <v>14.395428000000001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91.650247999999976</v>
      </c>
      <c r="BA46">
        <f t="shared" si="1"/>
        <v>1810.9419010000004</v>
      </c>
      <c r="BD46">
        <v>7.63</v>
      </c>
      <c r="BE46">
        <v>1.87</v>
      </c>
      <c r="BF46">
        <v>2.75</v>
      </c>
      <c r="BG46">
        <v>1.77</v>
      </c>
      <c r="BH46">
        <v>8.9700000000000006</v>
      </c>
      <c r="BI46">
        <v>1.34</v>
      </c>
      <c r="BJ46">
        <v>1.32</v>
      </c>
      <c r="BK46">
        <v>1.77</v>
      </c>
      <c r="BL46">
        <v>1.92</v>
      </c>
      <c r="BM46">
        <v>0.22</v>
      </c>
      <c r="BN46">
        <v>3.43</v>
      </c>
      <c r="BO46">
        <v>3.63</v>
      </c>
      <c r="BP46">
        <v>0.24</v>
      </c>
      <c r="BQ46">
        <v>1.93</v>
      </c>
      <c r="BR46">
        <v>2.09</v>
      </c>
      <c r="BS46">
        <v>1.56</v>
      </c>
      <c r="BT46">
        <v>2.850263</v>
      </c>
      <c r="BU46">
        <v>1.288036</v>
      </c>
      <c r="BV46">
        <v>2.2993670000000002</v>
      </c>
      <c r="BW46">
        <v>1.865049</v>
      </c>
      <c r="BX46">
        <v>1.8811009999999999</v>
      </c>
      <c r="BY46">
        <v>2.5760710000000002</v>
      </c>
      <c r="BZ46">
        <v>1.2742960000000001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5.1006220000000004</v>
      </c>
      <c r="CK46">
        <v>1.7952319999999999</v>
      </c>
      <c r="CL46">
        <v>1.8603860000000001</v>
      </c>
      <c r="CM46">
        <v>3.3708710000000002</v>
      </c>
      <c r="CN46">
        <v>3.4004150000000002</v>
      </c>
      <c r="CO46">
        <v>4.121715</v>
      </c>
      <c r="CP46">
        <v>2.016438</v>
      </c>
      <c r="CQ46">
        <v>3.4004150000000002</v>
      </c>
      <c r="CR46">
        <v>0.812141</v>
      </c>
      <c r="CS46">
        <v>1.316117</v>
      </c>
      <c r="CT46">
        <v>4.055822</v>
      </c>
      <c r="CU46">
        <v>0</v>
      </c>
      <c r="CV46">
        <v>0</v>
      </c>
      <c r="CW46">
        <v>3.925891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91.650247999999976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361.87431600000002</v>
      </c>
      <c r="L47">
        <v>277.60557599999999</v>
      </c>
      <c r="M47">
        <v>44.178246000000001</v>
      </c>
      <c r="N47">
        <v>117.520557</v>
      </c>
      <c r="O47">
        <v>122.933817</v>
      </c>
      <c r="P47">
        <v>105.46013000000001</v>
      </c>
      <c r="Q47">
        <v>0</v>
      </c>
      <c r="R47">
        <v>28.182376000000001</v>
      </c>
      <c r="S47">
        <v>13.807586000000001</v>
      </c>
      <c r="T47">
        <v>0</v>
      </c>
      <c r="U47">
        <v>262.41266200000001</v>
      </c>
      <c r="V47">
        <v>13.079020999999999</v>
      </c>
      <c r="W47">
        <v>21.417193000000001</v>
      </c>
      <c r="X47">
        <v>75.120909999999995</v>
      </c>
      <c r="Y47">
        <v>0</v>
      </c>
      <c r="Z47">
        <v>6.2909930000000003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46.316929999999999</v>
      </c>
      <c r="AH47">
        <v>0</v>
      </c>
      <c r="AI47">
        <v>0</v>
      </c>
      <c r="AJ47">
        <v>0</v>
      </c>
      <c r="AK47">
        <v>62.802646000000003</v>
      </c>
      <c r="AL47">
        <v>2.2308080000000001</v>
      </c>
      <c r="AM47">
        <v>17.382572</v>
      </c>
      <c r="AN47">
        <v>0.82938199999999995</v>
      </c>
      <c r="AO47">
        <v>0</v>
      </c>
      <c r="AP47">
        <v>0.86074200000000001</v>
      </c>
      <c r="AQ47">
        <v>13.10201</v>
      </c>
      <c r="AR47">
        <v>45.568373000000001</v>
      </c>
      <c r="AS47">
        <v>35.042830000000002</v>
      </c>
      <c r="AT47">
        <v>14.395428000000001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91.660541999999992</v>
      </c>
      <c r="BA47">
        <f t="shared" si="1"/>
        <v>1780.0756460000005</v>
      </c>
      <c r="BD47">
        <v>7.63</v>
      </c>
      <c r="BE47">
        <v>1.87</v>
      </c>
      <c r="BF47">
        <v>2.75</v>
      </c>
      <c r="BG47">
        <v>1.77</v>
      </c>
      <c r="BH47">
        <v>8.9700000000000006</v>
      </c>
      <c r="BI47">
        <v>1.34</v>
      </c>
      <c r="BJ47">
        <v>1.32</v>
      </c>
      <c r="BK47">
        <v>1.77</v>
      </c>
      <c r="BL47">
        <v>1.92</v>
      </c>
      <c r="BM47">
        <v>0.22</v>
      </c>
      <c r="BN47">
        <v>3.43</v>
      </c>
      <c r="BO47">
        <v>3.63</v>
      </c>
      <c r="BP47">
        <v>0.24</v>
      </c>
      <c r="BQ47">
        <v>1.93</v>
      </c>
      <c r="BR47">
        <v>2.09</v>
      </c>
      <c r="BS47">
        <v>1.56</v>
      </c>
      <c r="BT47">
        <v>2.850263</v>
      </c>
      <c r="BU47">
        <v>1.288036</v>
      </c>
      <c r="BV47">
        <v>2.3096610000000002</v>
      </c>
      <c r="BW47">
        <v>1.865049</v>
      </c>
      <c r="BX47">
        <v>1.8811009999999999</v>
      </c>
      <c r="BY47">
        <v>2.5760710000000002</v>
      </c>
      <c r="BZ47">
        <v>1.2742960000000001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5.1006220000000004</v>
      </c>
      <c r="CK47">
        <v>1.7952319999999999</v>
      </c>
      <c r="CL47">
        <v>1.8603860000000001</v>
      </c>
      <c r="CM47">
        <v>3.3708710000000002</v>
      </c>
      <c r="CN47">
        <v>3.4004150000000002</v>
      </c>
      <c r="CO47">
        <v>4.121715</v>
      </c>
      <c r="CP47">
        <v>2.016438</v>
      </c>
      <c r="CQ47">
        <v>3.4004150000000002</v>
      </c>
      <c r="CR47">
        <v>0.812141</v>
      </c>
      <c r="CS47">
        <v>1.316117</v>
      </c>
      <c r="CT47">
        <v>4.055822</v>
      </c>
      <c r="CU47">
        <v>0</v>
      </c>
      <c r="CV47">
        <v>0</v>
      </c>
      <c r="CW47">
        <v>3.925891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91.660541999999992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361.87192099999999</v>
      </c>
      <c r="L48">
        <v>280.485276</v>
      </c>
      <c r="M48">
        <v>44.178246000000001</v>
      </c>
      <c r="N48">
        <v>117.520557</v>
      </c>
      <c r="O48">
        <v>122.933817</v>
      </c>
      <c r="P48">
        <v>105.46013000000001</v>
      </c>
      <c r="Q48">
        <v>0</v>
      </c>
      <c r="R48">
        <v>28.182376000000001</v>
      </c>
      <c r="S48">
        <v>13.807586000000001</v>
      </c>
      <c r="T48">
        <v>0</v>
      </c>
      <c r="U48">
        <v>262.41266200000001</v>
      </c>
      <c r="V48">
        <v>13.079020999999999</v>
      </c>
      <c r="W48">
        <v>21.417193000000001</v>
      </c>
      <c r="X48">
        <v>75.120909999999995</v>
      </c>
      <c r="Y48">
        <v>0</v>
      </c>
      <c r="Z48">
        <v>6.2909930000000003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46.316929999999999</v>
      </c>
      <c r="AH48">
        <v>0</v>
      </c>
      <c r="AI48">
        <v>0</v>
      </c>
      <c r="AJ48">
        <v>0</v>
      </c>
      <c r="AK48">
        <v>62.802646000000003</v>
      </c>
      <c r="AL48">
        <v>2.2308080000000001</v>
      </c>
      <c r="AM48">
        <v>17.382572</v>
      </c>
      <c r="AN48">
        <v>0.82938199999999995</v>
      </c>
      <c r="AO48">
        <v>0</v>
      </c>
      <c r="AP48">
        <v>0.86074200000000001</v>
      </c>
      <c r="AQ48">
        <v>13.10201</v>
      </c>
      <c r="AR48">
        <v>45.568373000000001</v>
      </c>
      <c r="AS48">
        <v>35.042830000000002</v>
      </c>
      <c r="AT48">
        <v>14.395428000000001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91.660606999999999</v>
      </c>
      <c r="BA48">
        <f t="shared" si="1"/>
        <v>1782.9530160000004</v>
      </c>
      <c r="BD48">
        <v>7.63</v>
      </c>
      <c r="BE48">
        <v>1.87</v>
      </c>
      <c r="BF48">
        <v>2.75</v>
      </c>
      <c r="BG48">
        <v>1.77</v>
      </c>
      <c r="BH48">
        <v>8.9700000000000006</v>
      </c>
      <c r="BI48">
        <v>1.34</v>
      </c>
      <c r="BJ48">
        <v>1.32</v>
      </c>
      <c r="BK48">
        <v>1.77</v>
      </c>
      <c r="BL48">
        <v>1.92</v>
      </c>
      <c r="BM48">
        <v>0.22</v>
      </c>
      <c r="BN48">
        <v>3.43</v>
      </c>
      <c r="BO48">
        <v>3.63</v>
      </c>
      <c r="BP48">
        <v>0.24</v>
      </c>
      <c r="BQ48">
        <v>1.93</v>
      </c>
      <c r="BR48">
        <v>2.09</v>
      </c>
      <c r="BS48">
        <v>1.56</v>
      </c>
      <c r="BT48">
        <v>2.850263</v>
      </c>
      <c r="BU48">
        <v>1.288036</v>
      </c>
      <c r="BV48">
        <v>2.3097259999999999</v>
      </c>
      <c r="BW48">
        <v>1.865049</v>
      </c>
      <c r="BX48">
        <v>1.8811009999999999</v>
      </c>
      <c r="BY48">
        <v>2.5760710000000002</v>
      </c>
      <c r="BZ48">
        <v>1.2742960000000001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5.1006220000000004</v>
      </c>
      <c r="CK48">
        <v>1.7952319999999999</v>
      </c>
      <c r="CL48">
        <v>1.8603860000000001</v>
      </c>
      <c r="CM48">
        <v>3.3708710000000002</v>
      </c>
      <c r="CN48">
        <v>3.4004150000000002</v>
      </c>
      <c r="CO48">
        <v>4.121715</v>
      </c>
      <c r="CP48">
        <v>2.016438</v>
      </c>
      <c r="CQ48">
        <v>3.4004150000000002</v>
      </c>
      <c r="CR48">
        <v>0.812141</v>
      </c>
      <c r="CS48">
        <v>1.316117</v>
      </c>
      <c r="CT48">
        <v>4.055822</v>
      </c>
      <c r="CU48">
        <v>0</v>
      </c>
      <c r="CV48">
        <v>0</v>
      </c>
      <c r="CW48">
        <v>3.925891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91.660606999999999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362.17881799999998</v>
      </c>
      <c r="L49">
        <v>270.88627600000001</v>
      </c>
      <c r="M49">
        <v>44.178246000000001</v>
      </c>
      <c r="N49">
        <v>117.520557</v>
      </c>
      <c r="O49">
        <v>122.933817</v>
      </c>
      <c r="P49">
        <v>105.46013000000001</v>
      </c>
      <c r="Q49">
        <v>0</v>
      </c>
      <c r="R49">
        <v>28.182376000000001</v>
      </c>
      <c r="S49">
        <v>13.807586000000001</v>
      </c>
      <c r="T49">
        <v>0</v>
      </c>
      <c r="U49">
        <v>262.41266200000001</v>
      </c>
      <c r="V49">
        <v>13.079020999999999</v>
      </c>
      <c r="W49">
        <v>21.417193000000001</v>
      </c>
      <c r="X49">
        <v>75.120909999999995</v>
      </c>
      <c r="Y49">
        <v>0</v>
      </c>
      <c r="Z49">
        <v>6.2909930000000003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46.316929999999999</v>
      </c>
      <c r="AH49">
        <v>0</v>
      </c>
      <c r="AI49">
        <v>0</v>
      </c>
      <c r="AJ49">
        <v>0</v>
      </c>
      <c r="AK49">
        <v>62.802646000000003</v>
      </c>
      <c r="AL49">
        <v>2.2308080000000001</v>
      </c>
      <c r="AM49">
        <v>17.382572</v>
      </c>
      <c r="AN49">
        <v>0.82938199999999995</v>
      </c>
      <c r="AO49">
        <v>0</v>
      </c>
      <c r="AP49">
        <v>0.86074200000000001</v>
      </c>
      <c r="AQ49">
        <v>13.10201</v>
      </c>
      <c r="AR49">
        <v>45.568373000000001</v>
      </c>
      <c r="AS49">
        <v>35.042830000000002</v>
      </c>
      <c r="AT49">
        <v>14.395428000000001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91.680606999999981</v>
      </c>
      <c r="BA49">
        <f t="shared" si="1"/>
        <v>1773.6809130000004</v>
      </c>
      <c r="BD49">
        <v>7.63</v>
      </c>
      <c r="BE49">
        <v>1.87</v>
      </c>
      <c r="BF49">
        <v>2.75</v>
      </c>
      <c r="BG49">
        <v>1.77</v>
      </c>
      <c r="BH49">
        <v>8.9700000000000006</v>
      </c>
      <c r="BI49">
        <v>1.34</v>
      </c>
      <c r="BJ49">
        <v>1.32</v>
      </c>
      <c r="BK49">
        <v>1.77</v>
      </c>
      <c r="BL49">
        <v>1.94</v>
      </c>
      <c r="BM49">
        <v>0.22</v>
      </c>
      <c r="BN49">
        <v>3.43</v>
      </c>
      <c r="BO49">
        <v>3.63</v>
      </c>
      <c r="BP49">
        <v>0.24</v>
      </c>
      <c r="BQ49">
        <v>1.93</v>
      </c>
      <c r="BR49">
        <v>2.09</v>
      </c>
      <c r="BS49">
        <v>1.56</v>
      </c>
      <c r="BT49">
        <v>2.850263</v>
      </c>
      <c r="BU49">
        <v>1.288036</v>
      </c>
      <c r="BV49">
        <v>2.3097259999999999</v>
      </c>
      <c r="BW49">
        <v>1.865049</v>
      </c>
      <c r="BX49">
        <v>1.8811009999999999</v>
      </c>
      <c r="BY49">
        <v>2.5760710000000002</v>
      </c>
      <c r="BZ49">
        <v>1.2742960000000001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5.1006220000000004</v>
      </c>
      <c r="CK49">
        <v>1.7952319999999999</v>
      </c>
      <c r="CL49">
        <v>1.8603860000000001</v>
      </c>
      <c r="CM49">
        <v>3.3708710000000002</v>
      </c>
      <c r="CN49">
        <v>3.4004150000000002</v>
      </c>
      <c r="CO49">
        <v>4.121715</v>
      </c>
      <c r="CP49">
        <v>2.016438</v>
      </c>
      <c r="CQ49">
        <v>3.4004150000000002</v>
      </c>
      <c r="CR49">
        <v>0.812141</v>
      </c>
      <c r="CS49">
        <v>1.316117</v>
      </c>
      <c r="CT49">
        <v>4.055822</v>
      </c>
      <c r="CU49">
        <v>0</v>
      </c>
      <c r="CV49">
        <v>0</v>
      </c>
      <c r="CW49">
        <v>3.925891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91.680606999999981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362.17669999999998</v>
      </c>
      <c r="L50">
        <v>259.36747600000001</v>
      </c>
      <c r="M50">
        <v>44.178246000000001</v>
      </c>
      <c r="N50">
        <v>117.520557</v>
      </c>
      <c r="O50">
        <v>122.933817</v>
      </c>
      <c r="P50">
        <v>105.46013000000001</v>
      </c>
      <c r="Q50">
        <v>0</v>
      </c>
      <c r="R50">
        <v>28.182376000000001</v>
      </c>
      <c r="S50">
        <v>13.807586000000001</v>
      </c>
      <c r="T50">
        <v>0</v>
      </c>
      <c r="U50">
        <v>262.41266200000001</v>
      </c>
      <c r="V50">
        <v>13.079020999999999</v>
      </c>
      <c r="W50">
        <v>21.417193000000001</v>
      </c>
      <c r="X50">
        <v>75.120909999999995</v>
      </c>
      <c r="Y50">
        <v>0</v>
      </c>
      <c r="Z50">
        <v>6.2909930000000003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46.316929999999999</v>
      </c>
      <c r="AH50">
        <v>0</v>
      </c>
      <c r="AI50">
        <v>0</v>
      </c>
      <c r="AJ50">
        <v>0</v>
      </c>
      <c r="AK50">
        <v>62.802646000000003</v>
      </c>
      <c r="AL50">
        <v>2.2308080000000001</v>
      </c>
      <c r="AM50">
        <v>17.382572</v>
      </c>
      <c r="AN50">
        <v>0.82938199999999995</v>
      </c>
      <c r="AO50">
        <v>0</v>
      </c>
      <c r="AP50">
        <v>0.86074200000000001</v>
      </c>
      <c r="AQ50">
        <v>13.10201</v>
      </c>
      <c r="AR50">
        <v>45.568373000000001</v>
      </c>
      <c r="AS50">
        <v>35.042830000000002</v>
      </c>
      <c r="AT50">
        <v>14.395428000000001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91.680606999999981</v>
      </c>
      <c r="BA50">
        <f t="shared" si="1"/>
        <v>1762.1599950000004</v>
      </c>
      <c r="BD50">
        <v>7.63</v>
      </c>
      <c r="BE50">
        <v>1.87</v>
      </c>
      <c r="BF50">
        <v>2.75</v>
      </c>
      <c r="BG50">
        <v>1.77</v>
      </c>
      <c r="BH50">
        <v>8.9700000000000006</v>
      </c>
      <c r="BI50">
        <v>1.34</v>
      </c>
      <c r="BJ50">
        <v>1.32</v>
      </c>
      <c r="BK50">
        <v>1.77</v>
      </c>
      <c r="BL50">
        <v>1.94</v>
      </c>
      <c r="BM50">
        <v>0.22</v>
      </c>
      <c r="BN50">
        <v>3.43</v>
      </c>
      <c r="BO50">
        <v>3.63</v>
      </c>
      <c r="BP50">
        <v>0.24</v>
      </c>
      <c r="BQ50">
        <v>1.93</v>
      </c>
      <c r="BR50">
        <v>2.09</v>
      </c>
      <c r="BS50">
        <v>1.56</v>
      </c>
      <c r="BT50">
        <v>2.850263</v>
      </c>
      <c r="BU50">
        <v>1.288036</v>
      </c>
      <c r="BV50">
        <v>2.3097259999999999</v>
      </c>
      <c r="BW50">
        <v>1.865049</v>
      </c>
      <c r="BX50">
        <v>1.8811009999999999</v>
      </c>
      <c r="BY50">
        <v>2.5760710000000002</v>
      </c>
      <c r="BZ50">
        <v>1.2742960000000001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5.1006220000000004</v>
      </c>
      <c r="CK50">
        <v>1.7952319999999999</v>
      </c>
      <c r="CL50">
        <v>1.8603860000000001</v>
      </c>
      <c r="CM50">
        <v>3.3708710000000002</v>
      </c>
      <c r="CN50">
        <v>3.4004150000000002</v>
      </c>
      <c r="CO50">
        <v>4.121715</v>
      </c>
      <c r="CP50">
        <v>2.016438</v>
      </c>
      <c r="CQ50">
        <v>3.4004150000000002</v>
      </c>
      <c r="CR50">
        <v>0.812141</v>
      </c>
      <c r="CS50">
        <v>1.316117</v>
      </c>
      <c r="CT50">
        <v>4.055822</v>
      </c>
      <c r="CU50">
        <v>0</v>
      </c>
      <c r="CV50">
        <v>0</v>
      </c>
      <c r="CW50">
        <v>3.925891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91.680606999999981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362.17881799999998</v>
      </c>
      <c r="L51">
        <v>256.487776</v>
      </c>
      <c r="M51">
        <v>44.178246000000001</v>
      </c>
      <c r="N51">
        <v>117.520557</v>
      </c>
      <c r="O51">
        <v>122.933817</v>
      </c>
      <c r="P51">
        <v>105.46013000000001</v>
      </c>
      <c r="Q51">
        <v>0</v>
      </c>
      <c r="R51">
        <v>28.182376000000001</v>
      </c>
      <c r="S51">
        <v>13.807586000000001</v>
      </c>
      <c r="T51">
        <v>0</v>
      </c>
      <c r="U51">
        <v>262.41266200000001</v>
      </c>
      <c r="V51">
        <v>13.079020999999999</v>
      </c>
      <c r="W51">
        <v>21.417193000000001</v>
      </c>
      <c r="X51">
        <v>75.120909999999995</v>
      </c>
      <c r="Y51">
        <v>0</v>
      </c>
      <c r="Z51">
        <v>6.2909930000000003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46.316929999999999</v>
      </c>
      <c r="AH51">
        <v>0</v>
      </c>
      <c r="AI51">
        <v>0</v>
      </c>
      <c r="AJ51">
        <v>0</v>
      </c>
      <c r="AK51">
        <v>62.802646000000003</v>
      </c>
      <c r="AL51">
        <v>12.269442</v>
      </c>
      <c r="AM51">
        <v>17.382572</v>
      </c>
      <c r="AN51">
        <v>0.82938199999999995</v>
      </c>
      <c r="AO51">
        <v>0</v>
      </c>
      <c r="AP51">
        <v>0</v>
      </c>
      <c r="AQ51">
        <v>13.10201</v>
      </c>
      <c r="AR51">
        <v>45.568373000000001</v>
      </c>
      <c r="AS51">
        <v>35.042830000000002</v>
      </c>
      <c r="AT51">
        <v>14.395428000000001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91.680606999999981</v>
      </c>
      <c r="BA51">
        <f t="shared" si="1"/>
        <v>1768.4603050000003</v>
      </c>
      <c r="BD51">
        <v>7.63</v>
      </c>
      <c r="BE51">
        <v>1.87</v>
      </c>
      <c r="BF51">
        <v>2.75</v>
      </c>
      <c r="BG51">
        <v>1.77</v>
      </c>
      <c r="BH51">
        <v>8.9700000000000006</v>
      </c>
      <c r="BI51">
        <v>1.34</v>
      </c>
      <c r="BJ51">
        <v>1.32</v>
      </c>
      <c r="BK51">
        <v>1.77</v>
      </c>
      <c r="BL51">
        <v>1.94</v>
      </c>
      <c r="BM51">
        <v>0.22</v>
      </c>
      <c r="BN51">
        <v>3.43</v>
      </c>
      <c r="BO51">
        <v>3.63</v>
      </c>
      <c r="BP51">
        <v>0.24</v>
      </c>
      <c r="BQ51">
        <v>1.93</v>
      </c>
      <c r="BR51">
        <v>2.09</v>
      </c>
      <c r="BS51">
        <v>1.56</v>
      </c>
      <c r="BT51">
        <v>2.850263</v>
      </c>
      <c r="BU51">
        <v>1.288036</v>
      </c>
      <c r="BV51">
        <v>2.3097259999999999</v>
      </c>
      <c r="BW51">
        <v>1.865049</v>
      </c>
      <c r="BX51">
        <v>1.8811009999999999</v>
      </c>
      <c r="BY51">
        <v>2.5760710000000002</v>
      </c>
      <c r="BZ51">
        <v>1.2742960000000001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5.1006220000000004</v>
      </c>
      <c r="CK51">
        <v>1.7952319999999999</v>
      </c>
      <c r="CL51">
        <v>1.8603860000000001</v>
      </c>
      <c r="CM51">
        <v>3.3708710000000002</v>
      </c>
      <c r="CN51">
        <v>3.4004150000000002</v>
      </c>
      <c r="CO51">
        <v>4.121715</v>
      </c>
      <c r="CP51">
        <v>2.016438</v>
      </c>
      <c r="CQ51">
        <v>3.4004150000000002</v>
      </c>
      <c r="CR51">
        <v>0.812141</v>
      </c>
      <c r="CS51">
        <v>1.316117</v>
      </c>
      <c r="CT51">
        <v>4.055822</v>
      </c>
      <c r="CU51">
        <v>0</v>
      </c>
      <c r="CV51">
        <v>0</v>
      </c>
      <c r="CW51">
        <v>3.925891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91.680606999999981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362.17669999999998</v>
      </c>
      <c r="L52">
        <v>247.84867600000001</v>
      </c>
      <c r="M52">
        <v>44.178246000000001</v>
      </c>
      <c r="N52">
        <v>117.520557</v>
      </c>
      <c r="O52">
        <v>122.933817</v>
      </c>
      <c r="P52">
        <v>105.46013000000001</v>
      </c>
      <c r="Q52">
        <v>0</v>
      </c>
      <c r="R52">
        <v>28.182376000000001</v>
      </c>
      <c r="S52">
        <v>13.807586000000001</v>
      </c>
      <c r="T52">
        <v>0</v>
      </c>
      <c r="U52">
        <v>262.41266200000001</v>
      </c>
      <c r="V52">
        <v>13.079020999999999</v>
      </c>
      <c r="W52">
        <v>21.417193000000001</v>
      </c>
      <c r="X52">
        <v>75.120909999999995</v>
      </c>
      <c r="Y52">
        <v>0</v>
      </c>
      <c r="Z52">
        <v>6.2909930000000003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46.316929999999999</v>
      </c>
      <c r="AH52">
        <v>0</v>
      </c>
      <c r="AI52">
        <v>0</v>
      </c>
      <c r="AJ52">
        <v>0</v>
      </c>
      <c r="AK52">
        <v>62.802646000000003</v>
      </c>
      <c r="AL52">
        <v>12.269442</v>
      </c>
      <c r="AM52">
        <v>17.382572</v>
      </c>
      <c r="AN52">
        <v>0.82938199999999995</v>
      </c>
      <c r="AO52">
        <v>0</v>
      </c>
      <c r="AP52">
        <v>0</v>
      </c>
      <c r="AQ52">
        <v>13.10201</v>
      </c>
      <c r="AR52">
        <v>45.568373000000001</v>
      </c>
      <c r="AS52">
        <v>35.042830000000002</v>
      </c>
      <c r="AT52">
        <v>14.395428000000001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91.680606999999981</v>
      </c>
      <c r="BA52">
        <f t="shared" si="1"/>
        <v>1759.8190870000003</v>
      </c>
      <c r="BD52">
        <v>7.63</v>
      </c>
      <c r="BE52">
        <v>1.87</v>
      </c>
      <c r="BF52">
        <v>2.75</v>
      </c>
      <c r="BG52">
        <v>1.77</v>
      </c>
      <c r="BH52">
        <v>8.9700000000000006</v>
      </c>
      <c r="BI52">
        <v>1.34</v>
      </c>
      <c r="BJ52">
        <v>1.32</v>
      </c>
      <c r="BK52">
        <v>1.77</v>
      </c>
      <c r="BL52">
        <v>1.94</v>
      </c>
      <c r="BM52">
        <v>0.22</v>
      </c>
      <c r="BN52">
        <v>3.43</v>
      </c>
      <c r="BO52">
        <v>3.63</v>
      </c>
      <c r="BP52">
        <v>0.24</v>
      </c>
      <c r="BQ52">
        <v>1.93</v>
      </c>
      <c r="BR52">
        <v>2.09</v>
      </c>
      <c r="BS52">
        <v>1.56</v>
      </c>
      <c r="BT52">
        <v>2.850263</v>
      </c>
      <c r="BU52">
        <v>1.288036</v>
      </c>
      <c r="BV52">
        <v>2.3097259999999999</v>
      </c>
      <c r="BW52">
        <v>1.865049</v>
      </c>
      <c r="BX52">
        <v>1.8811009999999999</v>
      </c>
      <c r="BY52">
        <v>2.5760710000000002</v>
      </c>
      <c r="BZ52">
        <v>1.2742960000000001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5.1006220000000004</v>
      </c>
      <c r="CK52">
        <v>1.7952319999999999</v>
      </c>
      <c r="CL52">
        <v>1.8603860000000001</v>
      </c>
      <c r="CM52">
        <v>3.3708710000000002</v>
      </c>
      <c r="CN52">
        <v>3.4004150000000002</v>
      </c>
      <c r="CO52">
        <v>4.121715</v>
      </c>
      <c r="CP52">
        <v>2.016438</v>
      </c>
      <c r="CQ52">
        <v>3.4004150000000002</v>
      </c>
      <c r="CR52">
        <v>0.812141</v>
      </c>
      <c r="CS52">
        <v>1.316117</v>
      </c>
      <c r="CT52">
        <v>4.055822</v>
      </c>
      <c r="CU52">
        <v>0</v>
      </c>
      <c r="CV52">
        <v>0</v>
      </c>
      <c r="CW52">
        <v>3.925891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91.680606999999981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362.17669999999998</v>
      </c>
      <c r="L53">
        <v>234.410076</v>
      </c>
      <c r="M53">
        <v>44.178246000000001</v>
      </c>
      <c r="N53">
        <v>117.520557</v>
      </c>
      <c r="O53">
        <v>122.933817</v>
      </c>
      <c r="P53">
        <v>105.46013000000001</v>
      </c>
      <c r="Q53">
        <v>0</v>
      </c>
      <c r="R53">
        <v>28.182376000000001</v>
      </c>
      <c r="S53">
        <v>13.807586000000001</v>
      </c>
      <c r="T53">
        <v>0</v>
      </c>
      <c r="U53">
        <v>262.41266200000001</v>
      </c>
      <c r="V53">
        <v>13.079020999999999</v>
      </c>
      <c r="W53">
        <v>21.417193000000001</v>
      </c>
      <c r="X53">
        <v>75.120909999999995</v>
      </c>
      <c r="Y53">
        <v>0</v>
      </c>
      <c r="Z53">
        <v>6.2909930000000003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46.316929999999999</v>
      </c>
      <c r="AH53">
        <v>0</v>
      </c>
      <c r="AI53">
        <v>0</v>
      </c>
      <c r="AJ53">
        <v>0</v>
      </c>
      <c r="AK53">
        <v>62.802646000000003</v>
      </c>
      <c r="AL53">
        <v>24.538883999999999</v>
      </c>
      <c r="AM53">
        <v>17.382572</v>
      </c>
      <c r="AN53">
        <v>0.82938199999999995</v>
      </c>
      <c r="AO53">
        <v>0</v>
      </c>
      <c r="AP53">
        <v>0</v>
      </c>
      <c r="AQ53">
        <v>13.10201</v>
      </c>
      <c r="AR53">
        <v>45.568373000000001</v>
      </c>
      <c r="AS53">
        <v>35.042830000000002</v>
      </c>
      <c r="AT53">
        <v>14.395428000000001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91.230606999999992</v>
      </c>
      <c r="BA53">
        <f t="shared" si="1"/>
        <v>1758.1999290000003</v>
      </c>
      <c r="BD53">
        <v>7.63</v>
      </c>
      <c r="BE53">
        <v>1.87</v>
      </c>
      <c r="BF53">
        <v>2.75</v>
      </c>
      <c r="BG53">
        <v>1.77</v>
      </c>
      <c r="BH53">
        <v>8.9700000000000006</v>
      </c>
      <c r="BI53">
        <v>0.89</v>
      </c>
      <c r="BJ53">
        <v>1.32</v>
      </c>
      <c r="BK53">
        <v>1.77</v>
      </c>
      <c r="BL53">
        <v>1.94</v>
      </c>
      <c r="BM53">
        <v>0.22</v>
      </c>
      <c r="BN53">
        <v>3.43</v>
      </c>
      <c r="BO53">
        <v>3.63</v>
      </c>
      <c r="BP53">
        <v>0.24</v>
      </c>
      <c r="BQ53">
        <v>1.93</v>
      </c>
      <c r="BR53">
        <v>2.09</v>
      </c>
      <c r="BS53">
        <v>1.56</v>
      </c>
      <c r="BT53">
        <v>2.850263</v>
      </c>
      <c r="BU53">
        <v>1.288036</v>
      </c>
      <c r="BV53">
        <v>2.3097259999999999</v>
      </c>
      <c r="BW53">
        <v>1.865049</v>
      </c>
      <c r="BX53">
        <v>1.8811009999999999</v>
      </c>
      <c r="BY53">
        <v>2.5760710000000002</v>
      </c>
      <c r="BZ53">
        <v>1.2742960000000001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5.1006220000000004</v>
      </c>
      <c r="CK53">
        <v>1.7952319999999999</v>
      </c>
      <c r="CL53">
        <v>1.8603860000000001</v>
      </c>
      <c r="CM53">
        <v>3.3708710000000002</v>
      </c>
      <c r="CN53">
        <v>3.4004150000000002</v>
      </c>
      <c r="CO53">
        <v>4.121715</v>
      </c>
      <c r="CP53">
        <v>2.016438</v>
      </c>
      <c r="CQ53">
        <v>3.4004150000000002</v>
      </c>
      <c r="CR53">
        <v>0.812141</v>
      </c>
      <c r="CS53">
        <v>1.316117</v>
      </c>
      <c r="CT53">
        <v>4.055822</v>
      </c>
      <c r="CU53">
        <v>0</v>
      </c>
      <c r="CV53">
        <v>0</v>
      </c>
      <c r="CW53">
        <v>3.925891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91.230606999999992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361.35699099999999</v>
      </c>
      <c r="L54">
        <v>227.690776</v>
      </c>
      <c r="M54">
        <v>44.178246000000001</v>
      </c>
      <c r="N54">
        <v>117.520557</v>
      </c>
      <c r="O54">
        <v>122.933817</v>
      </c>
      <c r="P54">
        <v>105.46013000000001</v>
      </c>
      <c r="Q54">
        <v>0</v>
      </c>
      <c r="R54">
        <v>28.182376000000001</v>
      </c>
      <c r="S54">
        <v>6.0373869999999998</v>
      </c>
      <c r="T54">
        <v>0</v>
      </c>
      <c r="U54">
        <v>262.41266200000001</v>
      </c>
      <c r="V54">
        <v>13.079020999999999</v>
      </c>
      <c r="W54">
        <v>21.417193000000001</v>
      </c>
      <c r="X54">
        <v>75.120909999999995</v>
      </c>
      <c r="Y54">
        <v>0</v>
      </c>
      <c r="Z54">
        <v>6.2909930000000003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46.316929999999999</v>
      </c>
      <c r="AH54">
        <v>0</v>
      </c>
      <c r="AI54">
        <v>0</v>
      </c>
      <c r="AJ54">
        <v>0</v>
      </c>
      <c r="AK54">
        <v>62.802646000000003</v>
      </c>
      <c r="AL54">
        <v>79.193669999999997</v>
      </c>
      <c r="AM54">
        <v>17.382572</v>
      </c>
      <c r="AN54">
        <v>0.82938199999999995</v>
      </c>
      <c r="AO54">
        <v>0</v>
      </c>
      <c r="AP54">
        <v>0</v>
      </c>
      <c r="AQ54">
        <v>13.10201</v>
      </c>
      <c r="AR54">
        <v>45.568373000000001</v>
      </c>
      <c r="AS54">
        <v>35.042830000000002</v>
      </c>
      <c r="AT54">
        <v>14.395428000000001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91.17060699999999</v>
      </c>
      <c r="BA54">
        <f t="shared" si="1"/>
        <v>1797.4855070000003</v>
      </c>
      <c r="BD54">
        <v>7.63</v>
      </c>
      <c r="BE54">
        <v>1.87</v>
      </c>
      <c r="BF54">
        <v>2.75</v>
      </c>
      <c r="BG54">
        <v>1.77</v>
      </c>
      <c r="BH54">
        <v>8.9700000000000006</v>
      </c>
      <c r="BI54">
        <v>0.86</v>
      </c>
      <c r="BJ54">
        <v>1.29</v>
      </c>
      <c r="BK54">
        <v>1.77</v>
      </c>
      <c r="BL54">
        <v>1.94</v>
      </c>
      <c r="BM54">
        <v>0.22</v>
      </c>
      <c r="BN54">
        <v>3.43</v>
      </c>
      <c r="BO54">
        <v>3.63</v>
      </c>
      <c r="BP54">
        <v>0.24</v>
      </c>
      <c r="BQ54">
        <v>1.93</v>
      </c>
      <c r="BR54">
        <v>2.09</v>
      </c>
      <c r="BS54">
        <v>1.56</v>
      </c>
      <c r="BT54">
        <v>2.850263</v>
      </c>
      <c r="BU54">
        <v>1.288036</v>
      </c>
      <c r="BV54">
        <v>2.3097259999999999</v>
      </c>
      <c r="BW54">
        <v>1.865049</v>
      </c>
      <c r="BX54">
        <v>1.8811009999999999</v>
      </c>
      <c r="BY54">
        <v>2.5760710000000002</v>
      </c>
      <c r="BZ54">
        <v>1.2742960000000001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5.1006220000000004</v>
      </c>
      <c r="CK54">
        <v>1.7952319999999999</v>
      </c>
      <c r="CL54">
        <v>1.8603860000000001</v>
      </c>
      <c r="CM54">
        <v>3.3708710000000002</v>
      </c>
      <c r="CN54">
        <v>3.4004150000000002</v>
      </c>
      <c r="CO54">
        <v>4.121715</v>
      </c>
      <c r="CP54">
        <v>2.016438</v>
      </c>
      <c r="CQ54">
        <v>3.4004150000000002</v>
      </c>
      <c r="CR54">
        <v>0.812141</v>
      </c>
      <c r="CS54">
        <v>1.316117</v>
      </c>
      <c r="CT54">
        <v>4.055822</v>
      </c>
      <c r="CU54">
        <v>0</v>
      </c>
      <c r="CV54">
        <v>0</v>
      </c>
      <c r="CW54">
        <v>3.925891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91.17060699999999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361.96902</v>
      </c>
      <c r="L55">
        <v>227.690776</v>
      </c>
      <c r="M55">
        <v>44.178246000000001</v>
      </c>
      <c r="N55">
        <v>117.520557</v>
      </c>
      <c r="O55">
        <v>122.933817</v>
      </c>
      <c r="P55">
        <v>105.46013000000001</v>
      </c>
      <c r="Q55">
        <v>0</v>
      </c>
      <c r="R55">
        <v>15.696669</v>
      </c>
      <c r="S55">
        <v>12.781503000000001</v>
      </c>
      <c r="T55">
        <v>0</v>
      </c>
      <c r="U55">
        <v>262.41266200000001</v>
      </c>
      <c r="V55">
        <v>6.9740570000000002</v>
      </c>
      <c r="W55">
        <v>16.764749999999999</v>
      </c>
      <c r="X55">
        <v>52.510416999999997</v>
      </c>
      <c r="Y55">
        <v>0</v>
      </c>
      <c r="Z55">
        <v>12.581985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8.7708340000000007</v>
      </c>
      <c r="AG55">
        <v>46.316929999999999</v>
      </c>
      <c r="AH55">
        <v>0</v>
      </c>
      <c r="AI55">
        <v>0</v>
      </c>
      <c r="AJ55">
        <v>0</v>
      </c>
      <c r="AK55">
        <v>62.802646000000003</v>
      </c>
      <c r="AL55">
        <v>79.193669999999997</v>
      </c>
      <c r="AM55">
        <v>17.382572</v>
      </c>
      <c r="AN55">
        <v>0.82938199999999995</v>
      </c>
      <c r="AO55">
        <v>0</v>
      </c>
      <c r="AP55">
        <v>0</v>
      </c>
      <c r="AQ55">
        <v>13.10201</v>
      </c>
      <c r="AR55">
        <v>45.568373000000001</v>
      </c>
      <c r="AS55">
        <v>35.042830000000002</v>
      </c>
      <c r="AT55">
        <v>14.395428000000001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87.25478499999997</v>
      </c>
      <c r="BA55">
        <f t="shared" si="1"/>
        <v>1770.1340490000002</v>
      </c>
      <c r="BD55">
        <v>7.63</v>
      </c>
      <c r="BE55">
        <v>1.87</v>
      </c>
      <c r="BF55">
        <v>2.88</v>
      </c>
      <c r="BG55">
        <v>1.77</v>
      </c>
      <c r="BH55">
        <v>8.9700000000000006</v>
      </c>
      <c r="BI55">
        <v>0.86</v>
      </c>
      <c r="BJ55">
        <v>1.28</v>
      </c>
      <c r="BK55">
        <v>1.79</v>
      </c>
      <c r="BL55">
        <v>1.94</v>
      </c>
      <c r="BM55">
        <v>0.22</v>
      </c>
      <c r="BN55">
        <v>3.43</v>
      </c>
      <c r="BO55">
        <v>3.63</v>
      </c>
      <c r="BP55">
        <v>0.24</v>
      </c>
      <c r="BQ55">
        <v>1.93</v>
      </c>
      <c r="BR55">
        <v>2.09</v>
      </c>
      <c r="BS55">
        <v>1.56</v>
      </c>
      <c r="BT55">
        <v>2.850263</v>
      </c>
      <c r="BU55">
        <v>1.288036</v>
      </c>
      <c r="BV55">
        <v>2.3097259999999999</v>
      </c>
      <c r="BW55">
        <v>1.865049</v>
      </c>
      <c r="BX55">
        <v>1.8811009999999999</v>
      </c>
      <c r="BY55">
        <v>2.5760710000000002</v>
      </c>
      <c r="BZ55">
        <v>1.2742960000000001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5.1006220000000004</v>
      </c>
      <c r="CK55">
        <v>1.7952319999999999</v>
      </c>
      <c r="CL55">
        <v>1.8603860000000001</v>
      </c>
      <c r="CM55">
        <v>3.3708710000000002</v>
      </c>
      <c r="CN55">
        <v>3.4004150000000002</v>
      </c>
      <c r="CO55">
        <v>4.121715</v>
      </c>
      <c r="CP55">
        <v>2.016438</v>
      </c>
      <c r="CQ55">
        <v>3.4004150000000002</v>
      </c>
      <c r="CR55">
        <v>0.812141</v>
      </c>
      <c r="CS55">
        <v>1.316117</v>
      </c>
      <c r="CT55">
        <v>0</v>
      </c>
      <c r="CU55">
        <v>0</v>
      </c>
      <c r="CV55">
        <v>0</v>
      </c>
      <c r="CW55">
        <v>3.925891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87.25478499999997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361.96797299999997</v>
      </c>
      <c r="L56">
        <v>227.690776</v>
      </c>
      <c r="M56">
        <v>44.178246000000001</v>
      </c>
      <c r="N56">
        <v>117.520557</v>
      </c>
      <c r="O56">
        <v>122.933817</v>
      </c>
      <c r="P56">
        <v>105.46013000000001</v>
      </c>
      <c r="Q56">
        <v>0</v>
      </c>
      <c r="R56">
        <v>10.15939</v>
      </c>
      <c r="S56">
        <v>12.781503000000001</v>
      </c>
      <c r="T56">
        <v>0</v>
      </c>
      <c r="U56">
        <v>262.41266200000001</v>
      </c>
      <c r="V56">
        <v>1.9198</v>
      </c>
      <c r="W56">
        <v>11.518800000000001</v>
      </c>
      <c r="X56">
        <v>43.195500000000003</v>
      </c>
      <c r="Y56">
        <v>0</v>
      </c>
      <c r="Z56">
        <v>12.581985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8.7708340000000007</v>
      </c>
      <c r="AG56">
        <v>46.316929999999999</v>
      </c>
      <c r="AH56">
        <v>0</v>
      </c>
      <c r="AI56">
        <v>0</v>
      </c>
      <c r="AJ56">
        <v>0</v>
      </c>
      <c r="AK56">
        <v>62.802646000000003</v>
      </c>
      <c r="AL56">
        <v>79.193669999999997</v>
      </c>
      <c r="AM56">
        <v>17.382572</v>
      </c>
      <c r="AN56">
        <v>0.82938199999999995</v>
      </c>
      <c r="AO56">
        <v>0</v>
      </c>
      <c r="AP56">
        <v>0</v>
      </c>
      <c r="AQ56">
        <v>13.10201</v>
      </c>
      <c r="AR56">
        <v>50.867021000000001</v>
      </c>
      <c r="AS56">
        <v>35.042830000000002</v>
      </c>
      <c r="AT56">
        <v>14.395428000000001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87.284784999999971</v>
      </c>
      <c r="BA56">
        <f t="shared" si="1"/>
        <v>1750.3092470000004</v>
      </c>
      <c r="BD56">
        <v>7.63</v>
      </c>
      <c r="BE56">
        <v>1.87</v>
      </c>
      <c r="BF56">
        <v>2.91</v>
      </c>
      <c r="BG56">
        <v>1.77</v>
      </c>
      <c r="BH56">
        <v>8.9700000000000006</v>
      </c>
      <c r="BI56">
        <v>0.86</v>
      </c>
      <c r="BJ56">
        <v>1.28</v>
      </c>
      <c r="BK56">
        <v>1.79</v>
      </c>
      <c r="BL56">
        <v>1.94</v>
      </c>
      <c r="BM56">
        <v>0.22</v>
      </c>
      <c r="BN56">
        <v>3.43</v>
      </c>
      <c r="BO56">
        <v>3.63</v>
      </c>
      <c r="BP56">
        <v>0.24</v>
      </c>
      <c r="BQ56">
        <v>1.93</v>
      </c>
      <c r="BR56">
        <v>2.09</v>
      </c>
      <c r="BS56">
        <v>1.56</v>
      </c>
      <c r="BT56">
        <v>2.850263</v>
      </c>
      <c r="BU56">
        <v>1.288036</v>
      </c>
      <c r="BV56">
        <v>2.3097259999999999</v>
      </c>
      <c r="BW56">
        <v>1.865049</v>
      </c>
      <c r="BX56">
        <v>1.8811009999999999</v>
      </c>
      <c r="BY56">
        <v>2.5760710000000002</v>
      </c>
      <c r="BZ56">
        <v>1.2742960000000001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5.1006220000000004</v>
      </c>
      <c r="CK56">
        <v>1.7952319999999999</v>
      </c>
      <c r="CL56">
        <v>1.8603860000000001</v>
      </c>
      <c r="CM56">
        <v>3.3708710000000002</v>
      </c>
      <c r="CN56">
        <v>3.4004150000000002</v>
      </c>
      <c r="CO56">
        <v>4.121715</v>
      </c>
      <c r="CP56">
        <v>2.016438</v>
      </c>
      <c r="CQ56">
        <v>3.4004150000000002</v>
      </c>
      <c r="CR56">
        <v>0.812141</v>
      </c>
      <c r="CS56">
        <v>1.316117</v>
      </c>
      <c r="CT56">
        <v>0</v>
      </c>
      <c r="CU56">
        <v>0</v>
      </c>
      <c r="CV56">
        <v>0</v>
      </c>
      <c r="CW56">
        <v>3.925891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87.284784999999971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361.96902</v>
      </c>
      <c r="L57">
        <v>227.690776</v>
      </c>
      <c r="M57">
        <v>44.178246000000001</v>
      </c>
      <c r="N57">
        <v>117.520557</v>
      </c>
      <c r="O57">
        <v>122.933817</v>
      </c>
      <c r="P57">
        <v>105.46013000000001</v>
      </c>
      <c r="Q57">
        <v>0</v>
      </c>
      <c r="R57">
        <v>10.15939</v>
      </c>
      <c r="S57">
        <v>12.781503000000001</v>
      </c>
      <c r="T57">
        <v>0</v>
      </c>
      <c r="U57">
        <v>262.41266200000001</v>
      </c>
      <c r="V57">
        <v>1.9198</v>
      </c>
      <c r="W57">
        <v>11.518800000000001</v>
      </c>
      <c r="X57">
        <v>43.195500000000003</v>
      </c>
      <c r="Y57">
        <v>0</v>
      </c>
      <c r="Z57">
        <v>12.581985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8.7708340000000007</v>
      </c>
      <c r="AG57">
        <v>46.316929999999999</v>
      </c>
      <c r="AH57">
        <v>0</v>
      </c>
      <c r="AI57">
        <v>0</v>
      </c>
      <c r="AJ57">
        <v>0</v>
      </c>
      <c r="AK57">
        <v>62.802646000000003</v>
      </c>
      <c r="AL57">
        <v>72.501247000000006</v>
      </c>
      <c r="AM57">
        <v>17.382572</v>
      </c>
      <c r="AN57">
        <v>0.82938199999999995</v>
      </c>
      <c r="AO57">
        <v>0</v>
      </c>
      <c r="AP57">
        <v>0</v>
      </c>
      <c r="AQ57">
        <v>13.10201</v>
      </c>
      <c r="AR57">
        <v>50.867021000000001</v>
      </c>
      <c r="AS57">
        <v>35.042830000000002</v>
      </c>
      <c r="AT57">
        <v>14.395428000000001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87.284784999999971</v>
      </c>
      <c r="BA57">
        <f t="shared" si="1"/>
        <v>1743.6178710000004</v>
      </c>
      <c r="BD57">
        <v>7.63</v>
      </c>
      <c r="BE57">
        <v>1.87</v>
      </c>
      <c r="BF57">
        <v>2.91</v>
      </c>
      <c r="BG57">
        <v>1.77</v>
      </c>
      <c r="BH57">
        <v>8.9700000000000006</v>
      </c>
      <c r="BI57">
        <v>0.86</v>
      </c>
      <c r="BJ57">
        <v>1.28</v>
      </c>
      <c r="BK57">
        <v>1.79</v>
      </c>
      <c r="BL57">
        <v>1.94</v>
      </c>
      <c r="BM57">
        <v>0.22</v>
      </c>
      <c r="BN57">
        <v>3.43</v>
      </c>
      <c r="BO57">
        <v>3.63</v>
      </c>
      <c r="BP57">
        <v>0.24</v>
      </c>
      <c r="BQ57">
        <v>1.93</v>
      </c>
      <c r="BR57">
        <v>2.09</v>
      </c>
      <c r="BS57">
        <v>1.56</v>
      </c>
      <c r="BT57">
        <v>2.850263</v>
      </c>
      <c r="BU57">
        <v>1.288036</v>
      </c>
      <c r="BV57">
        <v>2.3097259999999999</v>
      </c>
      <c r="BW57">
        <v>1.865049</v>
      </c>
      <c r="BX57">
        <v>1.8811009999999999</v>
      </c>
      <c r="BY57">
        <v>2.5760710000000002</v>
      </c>
      <c r="BZ57">
        <v>1.2742960000000001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5.1006220000000004</v>
      </c>
      <c r="CK57">
        <v>1.7952319999999999</v>
      </c>
      <c r="CL57">
        <v>1.8603860000000001</v>
      </c>
      <c r="CM57">
        <v>3.3708710000000002</v>
      </c>
      <c r="CN57">
        <v>3.4004150000000002</v>
      </c>
      <c r="CO57">
        <v>4.121715</v>
      </c>
      <c r="CP57">
        <v>2.016438</v>
      </c>
      <c r="CQ57">
        <v>3.4004150000000002</v>
      </c>
      <c r="CR57">
        <v>0.812141</v>
      </c>
      <c r="CS57">
        <v>1.316117</v>
      </c>
      <c r="CT57">
        <v>0</v>
      </c>
      <c r="CU57">
        <v>0</v>
      </c>
      <c r="CV57">
        <v>0</v>
      </c>
      <c r="CW57">
        <v>3.925891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87.284784999999971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361.96797299999997</v>
      </c>
      <c r="L58">
        <v>227.690776</v>
      </c>
      <c r="M58">
        <v>44.178246000000001</v>
      </c>
      <c r="N58">
        <v>117.520557</v>
      </c>
      <c r="O58">
        <v>122.933817</v>
      </c>
      <c r="P58">
        <v>105.46013000000001</v>
      </c>
      <c r="Q58">
        <v>0</v>
      </c>
      <c r="R58">
        <v>22.188756999999999</v>
      </c>
      <c r="S58">
        <v>12.781503000000001</v>
      </c>
      <c r="T58">
        <v>0</v>
      </c>
      <c r="U58">
        <v>262.41266200000001</v>
      </c>
      <c r="V58">
        <v>8.0247639999999993</v>
      </c>
      <c r="W58">
        <v>11.518800000000001</v>
      </c>
      <c r="X58">
        <v>75.120909999999995</v>
      </c>
      <c r="Y58">
        <v>0</v>
      </c>
      <c r="Z58">
        <v>12.581985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8.7708340000000007</v>
      </c>
      <c r="AG58">
        <v>46.316929999999999</v>
      </c>
      <c r="AH58">
        <v>0</v>
      </c>
      <c r="AI58">
        <v>0</v>
      </c>
      <c r="AJ58">
        <v>0</v>
      </c>
      <c r="AK58">
        <v>62.802646000000003</v>
      </c>
      <c r="AL58">
        <v>72.501247000000006</v>
      </c>
      <c r="AM58">
        <v>17.382572</v>
      </c>
      <c r="AN58">
        <v>0.82938199999999995</v>
      </c>
      <c r="AO58">
        <v>0</v>
      </c>
      <c r="AP58">
        <v>0</v>
      </c>
      <c r="AQ58">
        <v>13.10201</v>
      </c>
      <c r="AR58">
        <v>45.568373000000001</v>
      </c>
      <c r="AS58">
        <v>35.042830000000002</v>
      </c>
      <c r="AT58">
        <v>14.395428000000001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87.284784999999971</v>
      </c>
      <c r="BA58">
        <f t="shared" si="1"/>
        <v>1788.3779170000003</v>
      </c>
      <c r="BD58">
        <v>7.63</v>
      </c>
      <c r="BE58">
        <v>1.87</v>
      </c>
      <c r="BF58">
        <v>2.91</v>
      </c>
      <c r="BG58">
        <v>1.77</v>
      </c>
      <c r="BH58">
        <v>8.9700000000000006</v>
      </c>
      <c r="BI58">
        <v>0.86</v>
      </c>
      <c r="BJ58">
        <v>1.28</v>
      </c>
      <c r="BK58">
        <v>1.79</v>
      </c>
      <c r="BL58">
        <v>1.94</v>
      </c>
      <c r="BM58">
        <v>0.22</v>
      </c>
      <c r="BN58">
        <v>3.43</v>
      </c>
      <c r="BO58">
        <v>3.63</v>
      </c>
      <c r="BP58">
        <v>0.24</v>
      </c>
      <c r="BQ58">
        <v>1.93</v>
      </c>
      <c r="BR58">
        <v>2.09</v>
      </c>
      <c r="BS58">
        <v>1.56</v>
      </c>
      <c r="BT58">
        <v>2.850263</v>
      </c>
      <c r="BU58">
        <v>1.288036</v>
      </c>
      <c r="BV58">
        <v>2.3097259999999999</v>
      </c>
      <c r="BW58">
        <v>1.865049</v>
      </c>
      <c r="BX58">
        <v>1.8811009999999999</v>
      </c>
      <c r="BY58">
        <v>2.5760710000000002</v>
      </c>
      <c r="BZ58">
        <v>1.2742960000000001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5.1006220000000004</v>
      </c>
      <c r="CK58">
        <v>1.7952319999999999</v>
      </c>
      <c r="CL58">
        <v>1.8603860000000001</v>
      </c>
      <c r="CM58">
        <v>3.3708710000000002</v>
      </c>
      <c r="CN58">
        <v>3.4004150000000002</v>
      </c>
      <c r="CO58">
        <v>4.121715</v>
      </c>
      <c r="CP58">
        <v>2.016438</v>
      </c>
      <c r="CQ58">
        <v>3.4004150000000002</v>
      </c>
      <c r="CR58">
        <v>0.812141</v>
      </c>
      <c r="CS58">
        <v>1.316117</v>
      </c>
      <c r="CT58">
        <v>0</v>
      </c>
      <c r="CU58">
        <v>0</v>
      </c>
      <c r="CV58">
        <v>0</v>
      </c>
      <c r="CW58">
        <v>3.925891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87.284784999999971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361.35829000000001</v>
      </c>
      <c r="L59">
        <v>227.690776</v>
      </c>
      <c r="M59">
        <v>44.178246000000001</v>
      </c>
      <c r="N59">
        <v>117.520557</v>
      </c>
      <c r="O59">
        <v>122.933817</v>
      </c>
      <c r="P59">
        <v>105.46013000000001</v>
      </c>
      <c r="Q59">
        <v>0</v>
      </c>
      <c r="R59">
        <v>22.645097</v>
      </c>
      <c r="S59">
        <v>12.704667000000001</v>
      </c>
      <c r="T59">
        <v>0</v>
      </c>
      <c r="U59">
        <v>262.41266200000001</v>
      </c>
      <c r="V59">
        <v>8.0247639999999993</v>
      </c>
      <c r="W59">
        <v>21.417193000000001</v>
      </c>
      <c r="X59">
        <v>75.120909999999995</v>
      </c>
      <c r="Y59">
        <v>0</v>
      </c>
      <c r="Z59">
        <v>12.581985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8.7708340000000007</v>
      </c>
      <c r="AG59">
        <v>46.316929999999999</v>
      </c>
      <c r="AH59">
        <v>0</v>
      </c>
      <c r="AI59">
        <v>0</v>
      </c>
      <c r="AJ59">
        <v>0</v>
      </c>
      <c r="AK59">
        <v>62.802646000000003</v>
      </c>
      <c r="AL59">
        <v>72.501247000000006</v>
      </c>
      <c r="AM59">
        <v>17.382572</v>
      </c>
      <c r="AN59">
        <v>0.82938199999999995</v>
      </c>
      <c r="AO59">
        <v>0</v>
      </c>
      <c r="AP59">
        <v>0</v>
      </c>
      <c r="AQ59">
        <v>13.10201</v>
      </c>
      <c r="AR59">
        <v>38.150266000000002</v>
      </c>
      <c r="AS59">
        <v>35.042830000000002</v>
      </c>
      <c r="AT59">
        <v>14.395428000000001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87.284784999999971</v>
      </c>
      <c r="BA59">
        <f t="shared" si="1"/>
        <v>1790.6280240000003</v>
      </c>
      <c r="BD59">
        <v>7.63</v>
      </c>
      <c r="BE59">
        <v>1.87</v>
      </c>
      <c r="BF59">
        <v>2.91</v>
      </c>
      <c r="BG59">
        <v>1.77</v>
      </c>
      <c r="BH59">
        <v>8.9700000000000006</v>
      </c>
      <c r="BI59">
        <v>0.86</v>
      </c>
      <c r="BJ59">
        <v>1.28</v>
      </c>
      <c r="BK59">
        <v>1.79</v>
      </c>
      <c r="BL59">
        <v>1.94</v>
      </c>
      <c r="BM59">
        <v>0.22</v>
      </c>
      <c r="BN59">
        <v>3.43</v>
      </c>
      <c r="BO59">
        <v>3.63</v>
      </c>
      <c r="BP59">
        <v>0.24</v>
      </c>
      <c r="BQ59">
        <v>1.93</v>
      </c>
      <c r="BR59">
        <v>2.09</v>
      </c>
      <c r="BS59">
        <v>1.56</v>
      </c>
      <c r="BT59">
        <v>2.850263</v>
      </c>
      <c r="BU59">
        <v>1.288036</v>
      </c>
      <c r="BV59">
        <v>2.3097259999999999</v>
      </c>
      <c r="BW59">
        <v>1.865049</v>
      </c>
      <c r="BX59">
        <v>1.8811009999999999</v>
      </c>
      <c r="BY59">
        <v>2.5760710000000002</v>
      </c>
      <c r="BZ59">
        <v>1.2742960000000001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5.1006220000000004</v>
      </c>
      <c r="CK59">
        <v>1.7952319999999999</v>
      </c>
      <c r="CL59">
        <v>1.8603860000000001</v>
      </c>
      <c r="CM59">
        <v>3.3708710000000002</v>
      </c>
      <c r="CN59">
        <v>3.4004150000000002</v>
      </c>
      <c r="CO59">
        <v>4.121715</v>
      </c>
      <c r="CP59">
        <v>2.016438</v>
      </c>
      <c r="CQ59">
        <v>3.4004150000000002</v>
      </c>
      <c r="CR59">
        <v>0.812141</v>
      </c>
      <c r="CS59">
        <v>1.316117</v>
      </c>
      <c r="CT59">
        <v>0</v>
      </c>
      <c r="CU59">
        <v>0</v>
      </c>
      <c r="CV59">
        <v>0</v>
      </c>
      <c r="CW59">
        <v>3.925891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87.284784999999971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361.35699099999999</v>
      </c>
      <c r="L60">
        <v>227.690776</v>
      </c>
      <c r="M60">
        <v>44.178246000000001</v>
      </c>
      <c r="N60">
        <v>117.520557</v>
      </c>
      <c r="O60">
        <v>122.933817</v>
      </c>
      <c r="P60">
        <v>105.46013000000001</v>
      </c>
      <c r="Q60">
        <v>0</v>
      </c>
      <c r="R60">
        <v>22.645097</v>
      </c>
      <c r="S60">
        <v>12.704667000000001</v>
      </c>
      <c r="T60">
        <v>0</v>
      </c>
      <c r="U60">
        <v>262.41266200000001</v>
      </c>
      <c r="V60">
        <v>8.0247639999999993</v>
      </c>
      <c r="W60">
        <v>21.417193000000001</v>
      </c>
      <c r="X60">
        <v>75.120909999999995</v>
      </c>
      <c r="Y60">
        <v>0</v>
      </c>
      <c r="Z60">
        <v>12.581985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8.7708340000000007</v>
      </c>
      <c r="AG60">
        <v>46.316929999999999</v>
      </c>
      <c r="AH60">
        <v>0</v>
      </c>
      <c r="AI60">
        <v>0</v>
      </c>
      <c r="AJ60">
        <v>0</v>
      </c>
      <c r="AK60">
        <v>62.802646000000003</v>
      </c>
      <c r="AL60">
        <v>72.501247000000006</v>
      </c>
      <c r="AM60">
        <v>17.382572</v>
      </c>
      <c r="AN60">
        <v>0.82938199999999995</v>
      </c>
      <c r="AO60">
        <v>0</v>
      </c>
      <c r="AP60">
        <v>0.36889</v>
      </c>
      <c r="AQ60">
        <v>13.10201</v>
      </c>
      <c r="AR60">
        <v>38.150266000000002</v>
      </c>
      <c r="AS60">
        <v>35.042830000000002</v>
      </c>
      <c r="AT60">
        <v>14.395428000000001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87.284784999999971</v>
      </c>
      <c r="BA60">
        <f t="shared" si="1"/>
        <v>1790.9956150000003</v>
      </c>
      <c r="BD60">
        <v>7.63</v>
      </c>
      <c r="BE60">
        <v>1.87</v>
      </c>
      <c r="BF60">
        <v>2.91</v>
      </c>
      <c r="BG60">
        <v>1.77</v>
      </c>
      <c r="BH60">
        <v>8.9700000000000006</v>
      </c>
      <c r="BI60">
        <v>0.86</v>
      </c>
      <c r="BJ60">
        <v>1.28</v>
      </c>
      <c r="BK60">
        <v>1.79</v>
      </c>
      <c r="BL60">
        <v>1.94</v>
      </c>
      <c r="BM60">
        <v>0.22</v>
      </c>
      <c r="BN60">
        <v>3.43</v>
      </c>
      <c r="BO60">
        <v>3.63</v>
      </c>
      <c r="BP60">
        <v>0.24</v>
      </c>
      <c r="BQ60">
        <v>1.93</v>
      </c>
      <c r="BR60">
        <v>2.09</v>
      </c>
      <c r="BS60">
        <v>1.56</v>
      </c>
      <c r="BT60">
        <v>2.850263</v>
      </c>
      <c r="BU60">
        <v>1.288036</v>
      </c>
      <c r="BV60">
        <v>2.3097259999999999</v>
      </c>
      <c r="BW60">
        <v>1.865049</v>
      </c>
      <c r="BX60">
        <v>1.8811009999999999</v>
      </c>
      <c r="BY60">
        <v>2.5760710000000002</v>
      </c>
      <c r="BZ60">
        <v>1.2742960000000001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5.1006220000000004</v>
      </c>
      <c r="CK60">
        <v>1.7952319999999999</v>
      </c>
      <c r="CL60">
        <v>1.8603860000000001</v>
      </c>
      <c r="CM60">
        <v>3.3708710000000002</v>
      </c>
      <c r="CN60">
        <v>3.4004150000000002</v>
      </c>
      <c r="CO60">
        <v>4.121715</v>
      </c>
      <c r="CP60">
        <v>2.016438</v>
      </c>
      <c r="CQ60">
        <v>3.4004150000000002</v>
      </c>
      <c r="CR60">
        <v>0.812141</v>
      </c>
      <c r="CS60">
        <v>1.316117</v>
      </c>
      <c r="CT60">
        <v>0</v>
      </c>
      <c r="CU60">
        <v>0</v>
      </c>
      <c r="CV60">
        <v>0</v>
      </c>
      <c r="CW60">
        <v>3.925891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87.284784999999971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361.35829000000001</v>
      </c>
      <c r="L61">
        <v>227.690776</v>
      </c>
      <c r="M61">
        <v>44.178246000000001</v>
      </c>
      <c r="N61">
        <v>117.520557</v>
      </c>
      <c r="O61">
        <v>122.933817</v>
      </c>
      <c r="P61">
        <v>105.46013000000001</v>
      </c>
      <c r="Q61">
        <v>0</v>
      </c>
      <c r="R61">
        <v>22.645097</v>
      </c>
      <c r="S61">
        <v>13.433292</v>
      </c>
      <c r="T61">
        <v>0</v>
      </c>
      <c r="U61">
        <v>262.41266200000001</v>
      </c>
      <c r="V61">
        <v>8.0247639999999993</v>
      </c>
      <c r="W61">
        <v>21.417193000000001</v>
      </c>
      <c r="X61">
        <v>75.120909999999995</v>
      </c>
      <c r="Y61">
        <v>0</v>
      </c>
      <c r="Z61">
        <v>12.581985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8.7708340000000007</v>
      </c>
      <c r="AG61">
        <v>46.316929999999999</v>
      </c>
      <c r="AH61">
        <v>0</v>
      </c>
      <c r="AI61">
        <v>0</v>
      </c>
      <c r="AJ61">
        <v>0</v>
      </c>
      <c r="AK61">
        <v>62.802646000000003</v>
      </c>
      <c r="AL61">
        <v>58.000998000000003</v>
      </c>
      <c r="AM61">
        <v>17.382572</v>
      </c>
      <c r="AN61">
        <v>0.82938199999999995</v>
      </c>
      <c r="AO61">
        <v>0</v>
      </c>
      <c r="AP61">
        <v>0.36889</v>
      </c>
      <c r="AQ61">
        <v>13.10201</v>
      </c>
      <c r="AR61">
        <v>45.568373000000001</v>
      </c>
      <c r="AS61">
        <v>35.042830000000002</v>
      </c>
      <c r="AT61">
        <v>14.395428000000001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87.32442599999996</v>
      </c>
      <c r="BA61">
        <f t="shared" si="1"/>
        <v>1784.6830380000001</v>
      </c>
      <c r="BD61">
        <v>7.63</v>
      </c>
      <c r="BE61">
        <v>1.87</v>
      </c>
      <c r="BF61">
        <v>2.91</v>
      </c>
      <c r="BG61">
        <v>1.77</v>
      </c>
      <c r="BH61">
        <v>8.9700000000000006</v>
      </c>
      <c r="BI61">
        <v>0.88</v>
      </c>
      <c r="BJ61">
        <v>1.31</v>
      </c>
      <c r="BK61">
        <v>1.79</v>
      </c>
      <c r="BL61">
        <v>1.94</v>
      </c>
      <c r="BM61">
        <v>0.22</v>
      </c>
      <c r="BN61">
        <v>3.43</v>
      </c>
      <c r="BO61">
        <v>3.63</v>
      </c>
      <c r="BP61">
        <v>0.24</v>
      </c>
      <c r="BQ61">
        <v>1.93</v>
      </c>
      <c r="BR61">
        <v>2.09</v>
      </c>
      <c r="BS61">
        <v>1.56</v>
      </c>
      <c r="BT61">
        <v>2.850263</v>
      </c>
      <c r="BU61">
        <v>1.288036</v>
      </c>
      <c r="BV61">
        <v>2.2993670000000002</v>
      </c>
      <c r="BW61">
        <v>1.865049</v>
      </c>
      <c r="BX61">
        <v>1.8811009999999999</v>
      </c>
      <c r="BY61">
        <v>2.5760710000000002</v>
      </c>
      <c r="BZ61">
        <v>1.2742960000000001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5.1006220000000004</v>
      </c>
      <c r="CK61">
        <v>1.7952319999999999</v>
      </c>
      <c r="CL61">
        <v>1.8603860000000001</v>
      </c>
      <c r="CM61">
        <v>3.3708710000000002</v>
      </c>
      <c r="CN61">
        <v>3.4004150000000002</v>
      </c>
      <c r="CO61">
        <v>4.121715</v>
      </c>
      <c r="CP61">
        <v>2.016438</v>
      </c>
      <c r="CQ61">
        <v>3.4004150000000002</v>
      </c>
      <c r="CR61">
        <v>0.812141</v>
      </c>
      <c r="CS61">
        <v>1.316117</v>
      </c>
      <c r="CT61">
        <v>0</v>
      </c>
      <c r="CU61">
        <v>0</v>
      </c>
      <c r="CV61">
        <v>0</v>
      </c>
      <c r="CW61">
        <v>3.925891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87.32442599999996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362.17564099999998</v>
      </c>
      <c r="L62">
        <v>227.690776</v>
      </c>
      <c r="M62">
        <v>44.178246000000001</v>
      </c>
      <c r="N62">
        <v>117.520557</v>
      </c>
      <c r="O62">
        <v>122.933817</v>
      </c>
      <c r="P62">
        <v>105.46013000000001</v>
      </c>
      <c r="Q62">
        <v>0</v>
      </c>
      <c r="R62">
        <v>22.645097</v>
      </c>
      <c r="S62">
        <v>14.356704000000001</v>
      </c>
      <c r="T62">
        <v>0</v>
      </c>
      <c r="U62">
        <v>262.41266200000001</v>
      </c>
      <c r="V62">
        <v>8.0247639999999993</v>
      </c>
      <c r="W62">
        <v>21.417193000000001</v>
      </c>
      <c r="X62">
        <v>75.120909999999995</v>
      </c>
      <c r="Y62">
        <v>0</v>
      </c>
      <c r="Z62">
        <v>12.581985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8.7708340000000007</v>
      </c>
      <c r="AG62">
        <v>46.316929999999999</v>
      </c>
      <c r="AH62">
        <v>0</v>
      </c>
      <c r="AI62">
        <v>0</v>
      </c>
      <c r="AJ62">
        <v>0</v>
      </c>
      <c r="AK62">
        <v>62.802646000000003</v>
      </c>
      <c r="AL62">
        <v>58.000998000000003</v>
      </c>
      <c r="AM62">
        <v>17.382572</v>
      </c>
      <c r="AN62">
        <v>0.82938199999999995</v>
      </c>
      <c r="AO62">
        <v>0</v>
      </c>
      <c r="AP62">
        <v>0.36889</v>
      </c>
      <c r="AQ62">
        <v>13.10201</v>
      </c>
      <c r="AR62">
        <v>45.568373000000001</v>
      </c>
      <c r="AS62">
        <v>35.042830000000002</v>
      </c>
      <c r="AT62">
        <v>14.395428000000001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87.274425999999977</v>
      </c>
      <c r="BA62">
        <f t="shared" si="1"/>
        <v>1786.3738010000002</v>
      </c>
      <c r="BD62">
        <v>7.63</v>
      </c>
      <c r="BE62">
        <v>1.87</v>
      </c>
      <c r="BF62">
        <v>2.91</v>
      </c>
      <c r="BG62">
        <v>1.77</v>
      </c>
      <c r="BH62">
        <v>8.9700000000000006</v>
      </c>
      <c r="BI62">
        <v>0.86</v>
      </c>
      <c r="BJ62">
        <v>1.28</v>
      </c>
      <c r="BK62">
        <v>1.79</v>
      </c>
      <c r="BL62">
        <v>1.94</v>
      </c>
      <c r="BM62">
        <v>0.22</v>
      </c>
      <c r="BN62">
        <v>3.43</v>
      </c>
      <c r="BO62">
        <v>3.63</v>
      </c>
      <c r="BP62">
        <v>0.24</v>
      </c>
      <c r="BQ62">
        <v>1.93</v>
      </c>
      <c r="BR62">
        <v>2.09</v>
      </c>
      <c r="BS62">
        <v>1.56</v>
      </c>
      <c r="BT62">
        <v>2.850263</v>
      </c>
      <c r="BU62">
        <v>1.288036</v>
      </c>
      <c r="BV62">
        <v>2.2993670000000002</v>
      </c>
      <c r="BW62">
        <v>1.865049</v>
      </c>
      <c r="BX62">
        <v>1.8811009999999999</v>
      </c>
      <c r="BY62">
        <v>2.5760710000000002</v>
      </c>
      <c r="BZ62">
        <v>1.2742960000000001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5.1006220000000004</v>
      </c>
      <c r="CK62">
        <v>1.7952319999999999</v>
      </c>
      <c r="CL62">
        <v>1.8603860000000001</v>
      </c>
      <c r="CM62">
        <v>3.3708710000000002</v>
      </c>
      <c r="CN62">
        <v>3.4004150000000002</v>
      </c>
      <c r="CO62">
        <v>4.121715</v>
      </c>
      <c r="CP62">
        <v>2.016438</v>
      </c>
      <c r="CQ62">
        <v>3.4004150000000002</v>
      </c>
      <c r="CR62">
        <v>0.812141</v>
      </c>
      <c r="CS62">
        <v>1.316117</v>
      </c>
      <c r="CT62">
        <v>0</v>
      </c>
      <c r="CU62">
        <v>0</v>
      </c>
      <c r="CV62">
        <v>0</v>
      </c>
      <c r="CW62">
        <v>3.925891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87.274425999999977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362.17669999999998</v>
      </c>
      <c r="L63">
        <v>240.169476</v>
      </c>
      <c r="M63">
        <v>46.017606000000001</v>
      </c>
      <c r="N63">
        <v>117.520557</v>
      </c>
      <c r="O63">
        <v>122.933817</v>
      </c>
      <c r="P63">
        <v>105.46013000000001</v>
      </c>
      <c r="Q63">
        <v>0</v>
      </c>
      <c r="R63">
        <v>22.645097</v>
      </c>
      <c r="S63">
        <v>14.294748</v>
      </c>
      <c r="T63">
        <v>0</v>
      </c>
      <c r="U63">
        <v>262.41266200000001</v>
      </c>
      <c r="V63">
        <v>8.0247639999999993</v>
      </c>
      <c r="W63">
        <v>21.417193000000001</v>
      </c>
      <c r="X63">
        <v>75.120909999999995</v>
      </c>
      <c r="Y63">
        <v>0</v>
      </c>
      <c r="Z63">
        <v>12.581985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8.7708340000000007</v>
      </c>
      <c r="AG63">
        <v>46.316929999999999</v>
      </c>
      <c r="AH63">
        <v>0</v>
      </c>
      <c r="AI63">
        <v>0</v>
      </c>
      <c r="AJ63">
        <v>0</v>
      </c>
      <c r="AK63">
        <v>62.802646000000003</v>
      </c>
      <c r="AL63">
        <v>58.000998000000003</v>
      </c>
      <c r="AM63">
        <v>17.382572</v>
      </c>
      <c r="AN63">
        <v>0.82938199999999995</v>
      </c>
      <c r="AO63">
        <v>0</v>
      </c>
      <c r="AP63">
        <v>0.36889</v>
      </c>
      <c r="AQ63">
        <v>13.10201</v>
      </c>
      <c r="AR63">
        <v>45.568373000000001</v>
      </c>
      <c r="AS63">
        <v>35.042830000000002</v>
      </c>
      <c r="AT63">
        <v>14.395428000000001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91.26024799999999</v>
      </c>
      <c r="BA63">
        <f t="shared" si="1"/>
        <v>1804.616786</v>
      </c>
      <c r="BD63">
        <v>7.63</v>
      </c>
      <c r="BE63">
        <v>1.87</v>
      </c>
      <c r="BF63">
        <v>2.91</v>
      </c>
      <c r="BG63">
        <v>1.77</v>
      </c>
      <c r="BH63">
        <v>8.9700000000000006</v>
      </c>
      <c r="BI63">
        <v>0.86</v>
      </c>
      <c r="BJ63">
        <v>1.28</v>
      </c>
      <c r="BK63">
        <v>1.79</v>
      </c>
      <c r="BL63">
        <v>1.87</v>
      </c>
      <c r="BM63">
        <v>0.22</v>
      </c>
      <c r="BN63">
        <v>3.43</v>
      </c>
      <c r="BO63">
        <v>3.63</v>
      </c>
      <c r="BP63">
        <v>0.24</v>
      </c>
      <c r="BQ63">
        <v>1.93</v>
      </c>
      <c r="BR63">
        <v>2.09</v>
      </c>
      <c r="BS63">
        <v>1.56</v>
      </c>
      <c r="BT63">
        <v>2.850263</v>
      </c>
      <c r="BU63">
        <v>1.288036</v>
      </c>
      <c r="BV63">
        <v>2.2993670000000002</v>
      </c>
      <c r="BW63">
        <v>1.865049</v>
      </c>
      <c r="BX63">
        <v>1.8811009999999999</v>
      </c>
      <c r="BY63">
        <v>2.5760710000000002</v>
      </c>
      <c r="BZ63">
        <v>1.2742960000000001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5.1006220000000004</v>
      </c>
      <c r="CK63">
        <v>1.7952319999999999</v>
      </c>
      <c r="CL63">
        <v>1.8603860000000001</v>
      </c>
      <c r="CM63">
        <v>3.3708710000000002</v>
      </c>
      <c r="CN63">
        <v>3.4004150000000002</v>
      </c>
      <c r="CO63">
        <v>4.121715</v>
      </c>
      <c r="CP63">
        <v>2.016438</v>
      </c>
      <c r="CQ63">
        <v>3.4004150000000002</v>
      </c>
      <c r="CR63">
        <v>0.812141</v>
      </c>
      <c r="CS63">
        <v>1.316117</v>
      </c>
      <c r="CT63">
        <v>4.055822</v>
      </c>
      <c r="CU63">
        <v>0</v>
      </c>
      <c r="CV63">
        <v>0</v>
      </c>
      <c r="CW63">
        <v>3.925891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91.26024799999999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362.17564099999998</v>
      </c>
      <c r="L64">
        <v>244.968976</v>
      </c>
      <c r="M64">
        <v>46.017606000000001</v>
      </c>
      <c r="N64">
        <v>117.520557</v>
      </c>
      <c r="O64">
        <v>122.933817</v>
      </c>
      <c r="P64">
        <v>105.46013000000001</v>
      </c>
      <c r="Q64">
        <v>0</v>
      </c>
      <c r="R64">
        <v>22.645097</v>
      </c>
      <c r="S64">
        <v>14.294748</v>
      </c>
      <c r="T64">
        <v>0</v>
      </c>
      <c r="U64">
        <v>262.41266200000001</v>
      </c>
      <c r="V64">
        <v>8.0247639999999993</v>
      </c>
      <c r="W64">
        <v>21.417193000000001</v>
      </c>
      <c r="X64">
        <v>75.120909999999995</v>
      </c>
      <c r="Y64">
        <v>0</v>
      </c>
      <c r="Z64">
        <v>12.581985</v>
      </c>
      <c r="AA64">
        <v>0</v>
      </c>
      <c r="AB64">
        <v>0</v>
      </c>
      <c r="AC64">
        <v>0</v>
      </c>
      <c r="AD64">
        <v>0</v>
      </c>
      <c r="AE64">
        <v>18.152273000000001</v>
      </c>
      <c r="AF64">
        <v>8.7708340000000007</v>
      </c>
      <c r="AG64">
        <v>46.316929999999999</v>
      </c>
      <c r="AH64">
        <v>0</v>
      </c>
      <c r="AI64">
        <v>0</v>
      </c>
      <c r="AJ64">
        <v>0</v>
      </c>
      <c r="AK64">
        <v>62.802646000000003</v>
      </c>
      <c r="AL64">
        <v>58.000998000000003</v>
      </c>
      <c r="AM64">
        <v>17.382572</v>
      </c>
      <c r="AN64">
        <v>0.82938199999999995</v>
      </c>
      <c r="AO64">
        <v>0</v>
      </c>
      <c r="AP64">
        <v>0.36889</v>
      </c>
      <c r="AQ64">
        <v>13.10201</v>
      </c>
      <c r="AR64">
        <v>45.568373000000001</v>
      </c>
      <c r="AS64">
        <v>35.042830000000002</v>
      </c>
      <c r="AT64">
        <v>14.395428000000001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91.26024799999999</v>
      </c>
      <c r="BA64">
        <f t="shared" si="1"/>
        <v>1827.5674999999999</v>
      </c>
      <c r="BD64">
        <v>7.63</v>
      </c>
      <c r="BE64">
        <v>1.87</v>
      </c>
      <c r="BF64">
        <v>2.91</v>
      </c>
      <c r="BG64">
        <v>1.77</v>
      </c>
      <c r="BH64">
        <v>8.9700000000000006</v>
      </c>
      <c r="BI64">
        <v>0.86</v>
      </c>
      <c r="BJ64">
        <v>1.28</v>
      </c>
      <c r="BK64">
        <v>1.79</v>
      </c>
      <c r="BL64">
        <v>1.87</v>
      </c>
      <c r="BM64">
        <v>0.22</v>
      </c>
      <c r="BN64">
        <v>3.43</v>
      </c>
      <c r="BO64">
        <v>3.63</v>
      </c>
      <c r="BP64">
        <v>0.24</v>
      </c>
      <c r="BQ64">
        <v>1.93</v>
      </c>
      <c r="BR64">
        <v>2.09</v>
      </c>
      <c r="BS64">
        <v>1.56</v>
      </c>
      <c r="BT64">
        <v>2.850263</v>
      </c>
      <c r="BU64">
        <v>1.288036</v>
      </c>
      <c r="BV64">
        <v>2.2993670000000002</v>
      </c>
      <c r="BW64">
        <v>1.865049</v>
      </c>
      <c r="BX64">
        <v>1.8811009999999999</v>
      </c>
      <c r="BY64">
        <v>2.5760710000000002</v>
      </c>
      <c r="BZ64">
        <v>1.2742960000000001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5.1006220000000004</v>
      </c>
      <c r="CK64">
        <v>1.7952319999999999</v>
      </c>
      <c r="CL64">
        <v>1.8603860000000001</v>
      </c>
      <c r="CM64">
        <v>3.3708710000000002</v>
      </c>
      <c r="CN64">
        <v>3.4004150000000002</v>
      </c>
      <c r="CO64">
        <v>4.121715</v>
      </c>
      <c r="CP64">
        <v>2.016438</v>
      </c>
      <c r="CQ64">
        <v>3.4004150000000002</v>
      </c>
      <c r="CR64">
        <v>0.812141</v>
      </c>
      <c r="CS64">
        <v>1.316117</v>
      </c>
      <c r="CT64">
        <v>4.055822</v>
      </c>
      <c r="CU64">
        <v>0</v>
      </c>
      <c r="CV64">
        <v>0</v>
      </c>
      <c r="CW64">
        <v>3.925891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91.26024799999999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362.17192799999998</v>
      </c>
      <c r="L65">
        <v>255.52787599999999</v>
      </c>
      <c r="M65">
        <v>46.017606000000001</v>
      </c>
      <c r="N65">
        <v>117.520557</v>
      </c>
      <c r="O65">
        <v>122.933817</v>
      </c>
      <c r="P65">
        <v>105.46013000000001</v>
      </c>
      <c r="Q65">
        <v>0</v>
      </c>
      <c r="R65">
        <v>28.182376000000001</v>
      </c>
      <c r="S65">
        <v>14.233309</v>
      </c>
      <c r="T65">
        <v>0</v>
      </c>
      <c r="U65">
        <v>262.41266200000001</v>
      </c>
      <c r="V65">
        <v>13.079020999999999</v>
      </c>
      <c r="W65">
        <v>21.417193000000001</v>
      </c>
      <c r="X65">
        <v>93.810259000000002</v>
      </c>
      <c r="Y65">
        <v>0</v>
      </c>
      <c r="Z65">
        <v>12.581985</v>
      </c>
      <c r="AA65">
        <v>0</v>
      </c>
      <c r="AB65">
        <v>0</v>
      </c>
      <c r="AC65">
        <v>0</v>
      </c>
      <c r="AD65">
        <v>0</v>
      </c>
      <c r="AE65">
        <v>31.19922</v>
      </c>
      <c r="AF65">
        <v>8.7708340000000007</v>
      </c>
      <c r="AG65">
        <v>46.316929999999999</v>
      </c>
      <c r="AH65">
        <v>0</v>
      </c>
      <c r="AI65">
        <v>0</v>
      </c>
      <c r="AJ65">
        <v>0</v>
      </c>
      <c r="AK65">
        <v>62.802646000000003</v>
      </c>
      <c r="AL65">
        <v>45.731555999999998</v>
      </c>
      <c r="AM65">
        <v>17.382572</v>
      </c>
      <c r="AN65">
        <v>0.82938199999999995</v>
      </c>
      <c r="AO65">
        <v>0</v>
      </c>
      <c r="AP65">
        <v>0.36889</v>
      </c>
      <c r="AQ65">
        <v>13.10201</v>
      </c>
      <c r="AR65">
        <v>45.568373000000001</v>
      </c>
      <c r="AS65">
        <v>35.042830000000002</v>
      </c>
      <c r="AT65">
        <v>14.395428000000001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91.210247999999979</v>
      </c>
      <c r="BA65">
        <f t="shared" si="1"/>
        <v>1868.0696379999999</v>
      </c>
      <c r="BD65">
        <v>7.54</v>
      </c>
      <c r="BE65">
        <v>1.87</v>
      </c>
      <c r="BF65">
        <v>2.91</v>
      </c>
      <c r="BG65">
        <v>1.77</v>
      </c>
      <c r="BH65">
        <v>8.9700000000000006</v>
      </c>
      <c r="BI65">
        <v>0.86</v>
      </c>
      <c r="BJ65">
        <v>1.28</v>
      </c>
      <c r="BK65">
        <v>1.79</v>
      </c>
      <c r="BL65">
        <v>1.91</v>
      </c>
      <c r="BM65">
        <v>0.22</v>
      </c>
      <c r="BN65">
        <v>3.43</v>
      </c>
      <c r="BO65">
        <v>3.63</v>
      </c>
      <c r="BP65">
        <v>0.24</v>
      </c>
      <c r="BQ65">
        <v>1.93</v>
      </c>
      <c r="BR65">
        <v>2.09</v>
      </c>
      <c r="BS65">
        <v>1.56</v>
      </c>
      <c r="BT65">
        <v>2.850263</v>
      </c>
      <c r="BU65">
        <v>1.288036</v>
      </c>
      <c r="BV65">
        <v>2.2993670000000002</v>
      </c>
      <c r="BW65">
        <v>1.865049</v>
      </c>
      <c r="BX65">
        <v>1.8811009999999999</v>
      </c>
      <c r="BY65">
        <v>2.5760710000000002</v>
      </c>
      <c r="BZ65">
        <v>1.2742960000000001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5.1006220000000004</v>
      </c>
      <c r="CK65">
        <v>1.7952319999999999</v>
      </c>
      <c r="CL65">
        <v>1.8603860000000001</v>
      </c>
      <c r="CM65">
        <v>3.3708710000000002</v>
      </c>
      <c r="CN65">
        <v>3.4004150000000002</v>
      </c>
      <c r="CO65">
        <v>4.121715</v>
      </c>
      <c r="CP65">
        <v>2.016438</v>
      </c>
      <c r="CQ65">
        <v>3.4004150000000002</v>
      </c>
      <c r="CR65">
        <v>0.812141</v>
      </c>
      <c r="CS65">
        <v>1.316117</v>
      </c>
      <c r="CT65">
        <v>4.055822</v>
      </c>
      <c r="CU65">
        <v>0</v>
      </c>
      <c r="CV65">
        <v>0</v>
      </c>
      <c r="CW65">
        <v>3.925891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91.210247999999979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362.17086599999999</v>
      </c>
      <c r="L66">
        <v>266.08677599999999</v>
      </c>
      <c r="M66">
        <v>46.017606000000001</v>
      </c>
      <c r="N66">
        <v>117.520557</v>
      </c>
      <c r="O66">
        <v>122.933817</v>
      </c>
      <c r="P66">
        <v>105.46013000000001</v>
      </c>
      <c r="Q66">
        <v>0</v>
      </c>
      <c r="R66">
        <v>28.182376000000001</v>
      </c>
      <c r="S66">
        <v>14.233309</v>
      </c>
      <c r="T66">
        <v>0</v>
      </c>
      <c r="U66">
        <v>262.41266200000001</v>
      </c>
      <c r="V66">
        <v>13.079020999999999</v>
      </c>
      <c r="W66">
        <v>21.417193000000001</v>
      </c>
      <c r="X66">
        <v>93.810259000000002</v>
      </c>
      <c r="Y66">
        <v>0</v>
      </c>
      <c r="Z66">
        <v>12.581985</v>
      </c>
      <c r="AA66">
        <v>0</v>
      </c>
      <c r="AB66">
        <v>0</v>
      </c>
      <c r="AC66">
        <v>0</v>
      </c>
      <c r="AD66">
        <v>0</v>
      </c>
      <c r="AE66">
        <v>35.311844000000001</v>
      </c>
      <c r="AF66">
        <v>8.7708340000000007</v>
      </c>
      <c r="AG66">
        <v>46.316929999999999</v>
      </c>
      <c r="AH66">
        <v>0</v>
      </c>
      <c r="AI66">
        <v>0</v>
      </c>
      <c r="AJ66">
        <v>0</v>
      </c>
      <c r="AK66">
        <v>62.802646000000003</v>
      </c>
      <c r="AL66">
        <v>45.731555999999998</v>
      </c>
      <c r="AM66">
        <v>17.382572</v>
      </c>
      <c r="AN66">
        <v>0.82938199999999995</v>
      </c>
      <c r="AO66">
        <v>0</v>
      </c>
      <c r="AP66">
        <v>0.36889</v>
      </c>
      <c r="AQ66">
        <v>13.10201</v>
      </c>
      <c r="AR66">
        <v>45.568373000000001</v>
      </c>
      <c r="AS66">
        <v>35.042830000000002</v>
      </c>
      <c r="AT66">
        <v>14.395428000000001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91.210247999999979</v>
      </c>
      <c r="BA66">
        <f t="shared" si="1"/>
        <v>1882.7401</v>
      </c>
      <c r="BD66">
        <v>7.54</v>
      </c>
      <c r="BE66">
        <v>1.87</v>
      </c>
      <c r="BF66">
        <v>2.91</v>
      </c>
      <c r="BG66">
        <v>1.77</v>
      </c>
      <c r="BH66">
        <v>8.9700000000000006</v>
      </c>
      <c r="BI66">
        <v>0.86</v>
      </c>
      <c r="BJ66">
        <v>1.28</v>
      </c>
      <c r="BK66">
        <v>1.79</v>
      </c>
      <c r="BL66">
        <v>1.91</v>
      </c>
      <c r="BM66">
        <v>0.22</v>
      </c>
      <c r="BN66">
        <v>3.43</v>
      </c>
      <c r="BO66">
        <v>3.63</v>
      </c>
      <c r="BP66">
        <v>0.24</v>
      </c>
      <c r="BQ66">
        <v>1.93</v>
      </c>
      <c r="BR66">
        <v>2.09</v>
      </c>
      <c r="BS66">
        <v>1.56</v>
      </c>
      <c r="BT66">
        <v>2.850263</v>
      </c>
      <c r="BU66">
        <v>1.288036</v>
      </c>
      <c r="BV66">
        <v>2.2993670000000002</v>
      </c>
      <c r="BW66">
        <v>1.865049</v>
      </c>
      <c r="BX66">
        <v>1.8811009999999999</v>
      </c>
      <c r="BY66">
        <v>2.5760710000000002</v>
      </c>
      <c r="BZ66">
        <v>1.2742960000000001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5.1006220000000004</v>
      </c>
      <c r="CK66">
        <v>1.7952319999999999</v>
      </c>
      <c r="CL66">
        <v>1.8603860000000001</v>
      </c>
      <c r="CM66">
        <v>3.3708710000000002</v>
      </c>
      <c r="CN66">
        <v>3.4004150000000002</v>
      </c>
      <c r="CO66">
        <v>4.121715</v>
      </c>
      <c r="CP66">
        <v>2.016438</v>
      </c>
      <c r="CQ66">
        <v>3.4004150000000002</v>
      </c>
      <c r="CR66">
        <v>0.812141</v>
      </c>
      <c r="CS66">
        <v>1.316117</v>
      </c>
      <c r="CT66">
        <v>4.055822</v>
      </c>
      <c r="CU66">
        <v>0</v>
      </c>
      <c r="CV66">
        <v>0</v>
      </c>
      <c r="CW66">
        <v>3.925891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91.210247999999979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362.17192799999998</v>
      </c>
      <c r="L67">
        <v>275.68577599999998</v>
      </c>
      <c r="M67">
        <v>46.017606000000001</v>
      </c>
      <c r="N67">
        <v>117.520557</v>
      </c>
      <c r="O67">
        <v>122.933817</v>
      </c>
      <c r="P67">
        <v>105.46013000000001</v>
      </c>
      <c r="Q67">
        <v>0</v>
      </c>
      <c r="R67">
        <v>28.182376000000001</v>
      </c>
      <c r="S67">
        <v>14.233309</v>
      </c>
      <c r="T67">
        <v>0</v>
      </c>
      <c r="U67">
        <v>262.41266200000001</v>
      </c>
      <c r="V67">
        <v>13.079020999999999</v>
      </c>
      <c r="W67">
        <v>21.417193000000001</v>
      </c>
      <c r="X67">
        <v>93.810259000000002</v>
      </c>
      <c r="Y67">
        <v>0</v>
      </c>
      <c r="Z67">
        <v>12.581985</v>
      </c>
      <c r="AA67">
        <v>0</v>
      </c>
      <c r="AB67">
        <v>0</v>
      </c>
      <c r="AC67">
        <v>0</v>
      </c>
      <c r="AD67">
        <v>0</v>
      </c>
      <c r="AE67">
        <v>36.304546999999999</v>
      </c>
      <c r="AF67">
        <v>8.7708340000000007</v>
      </c>
      <c r="AG67">
        <v>46.316929999999999</v>
      </c>
      <c r="AH67">
        <v>0</v>
      </c>
      <c r="AI67">
        <v>0</v>
      </c>
      <c r="AJ67">
        <v>0</v>
      </c>
      <c r="AK67">
        <v>62.802646000000003</v>
      </c>
      <c r="AL67">
        <v>45.731555999999998</v>
      </c>
      <c r="AM67">
        <v>17.382572</v>
      </c>
      <c r="AN67">
        <v>0.82938199999999995</v>
      </c>
      <c r="AO67">
        <v>0</v>
      </c>
      <c r="AP67">
        <v>0.36889</v>
      </c>
      <c r="AQ67">
        <v>13.10201</v>
      </c>
      <c r="AR67">
        <v>44.508642999999999</v>
      </c>
      <c r="AS67">
        <v>35.042830000000002</v>
      </c>
      <c r="AT67">
        <v>14.395428000000001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91.189533999999981</v>
      </c>
      <c r="BA67">
        <f t="shared" si="1"/>
        <v>1892.2524209999997</v>
      </c>
      <c r="BD67">
        <v>7.54</v>
      </c>
      <c r="BE67">
        <v>1.87</v>
      </c>
      <c r="BF67">
        <v>2.91</v>
      </c>
      <c r="BG67">
        <v>1.77</v>
      </c>
      <c r="BH67">
        <v>8.9700000000000006</v>
      </c>
      <c r="BI67">
        <v>0.86</v>
      </c>
      <c r="BJ67">
        <v>1.28</v>
      </c>
      <c r="BK67">
        <v>1.79</v>
      </c>
      <c r="BL67">
        <v>1.91</v>
      </c>
      <c r="BM67">
        <v>0.22</v>
      </c>
      <c r="BN67">
        <v>3.43</v>
      </c>
      <c r="BO67">
        <v>3.63</v>
      </c>
      <c r="BP67">
        <v>0.24</v>
      </c>
      <c r="BQ67">
        <v>1.93</v>
      </c>
      <c r="BR67">
        <v>2.09</v>
      </c>
      <c r="BS67">
        <v>1.56</v>
      </c>
      <c r="BT67">
        <v>2.850263</v>
      </c>
      <c r="BU67">
        <v>1.288036</v>
      </c>
      <c r="BV67">
        <v>2.2786529999999998</v>
      </c>
      <c r="BW67">
        <v>1.865049</v>
      </c>
      <c r="BX67">
        <v>1.8811009999999999</v>
      </c>
      <c r="BY67">
        <v>2.5760710000000002</v>
      </c>
      <c r="BZ67">
        <v>1.2742960000000001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5.1006220000000004</v>
      </c>
      <c r="CK67">
        <v>1.7952319999999999</v>
      </c>
      <c r="CL67">
        <v>1.8603860000000001</v>
      </c>
      <c r="CM67">
        <v>3.3708710000000002</v>
      </c>
      <c r="CN67">
        <v>3.4004150000000002</v>
      </c>
      <c r="CO67">
        <v>4.121715</v>
      </c>
      <c r="CP67">
        <v>2.016438</v>
      </c>
      <c r="CQ67">
        <v>3.4004150000000002</v>
      </c>
      <c r="CR67">
        <v>0.812141</v>
      </c>
      <c r="CS67">
        <v>1.316117</v>
      </c>
      <c r="CT67">
        <v>4.055822</v>
      </c>
      <c r="CU67">
        <v>0</v>
      </c>
      <c r="CV67">
        <v>0</v>
      </c>
      <c r="CW67">
        <v>3.925891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91.189533999999981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362.17086599999999</v>
      </c>
      <c r="L68">
        <v>292.004076</v>
      </c>
      <c r="M68">
        <v>46.017606000000001</v>
      </c>
      <c r="N68">
        <v>117.520557</v>
      </c>
      <c r="O68">
        <v>122.933817</v>
      </c>
      <c r="P68">
        <v>105.46013000000001</v>
      </c>
      <c r="Q68">
        <v>0</v>
      </c>
      <c r="R68">
        <v>28.182376000000001</v>
      </c>
      <c r="S68">
        <v>14.294748</v>
      </c>
      <c r="T68">
        <v>0</v>
      </c>
      <c r="U68">
        <v>262.41266200000001</v>
      </c>
      <c r="V68">
        <v>13.079020999999999</v>
      </c>
      <c r="W68">
        <v>21.417193000000001</v>
      </c>
      <c r="X68">
        <v>93.810259000000002</v>
      </c>
      <c r="Y68">
        <v>0</v>
      </c>
      <c r="Z68">
        <v>12.581985</v>
      </c>
      <c r="AA68">
        <v>0</v>
      </c>
      <c r="AB68">
        <v>0</v>
      </c>
      <c r="AC68">
        <v>0</v>
      </c>
      <c r="AD68">
        <v>0</v>
      </c>
      <c r="AE68">
        <v>36.304546999999999</v>
      </c>
      <c r="AF68">
        <v>8.7708340000000007</v>
      </c>
      <c r="AG68">
        <v>46.316929999999999</v>
      </c>
      <c r="AH68">
        <v>0</v>
      </c>
      <c r="AI68">
        <v>0</v>
      </c>
      <c r="AJ68">
        <v>0</v>
      </c>
      <c r="AK68">
        <v>62.802646000000003</v>
      </c>
      <c r="AL68">
        <v>45.731555999999998</v>
      </c>
      <c r="AM68">
        <v>17.382572</v>
      </c>
      <c r="AN68">
        <v>0.82938199999999995</v>
      </c>
      <c r="AO68">
        <v>0</v>
      </c>
      <c r="AP68">
        <v>0.36889</v>
      </c>
      <c r="AQ68">
        <v>13.10201</v>
      </c>
      <c r="AR68">
        <v>44.508642999999999</v>
      </c>
      <c r="AS68">
        <v>35.042830000000002</v>
      </c>
      <c r="AT68">
        <v>14.395428000000001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91.189533999999981</v>
      </c>
      <c r="BA68">
        <f t="shared" ref="BA68:BA99" si="4">SUM(B68:AZ68)</f>
        <v>1908.6310979999998</v>
      </c>
      <c r="BD68">
        <v>7.54</v>
      </c>
      <c r="BE68">
        <v>1.87</v>
      </c>
      <c r="BF68">
        <v>2.91</v>
      </c>
      <c r="BG68">
        <v>1.77</v>
      </c>
      <c r="BH68">
        <v>8.9700000000000006</v>
      </c>
      <c r="BI68">
        <v>0.86</v>
      </c>
      <c r="BJ68">
        <v>1.28</v>
      </c>
      <c r="BK68">
        <v>1.79</v>
      </c>
      <c r="BL68">
        <v>1.91</v>
      </c>
      <c r="BM68">
        <v>0.22</v>
      </c>
      <c r="BN68">
        <v>3.43</v>
      </c>
      <c r="BO68">
        <v>3.63</v>
      </c>
      <c r="BP68">
        <v>0.24</v>
      </c>
      <c r="BQ68">
        <v>1.93</v>
      </c>
      <c r="BR68">
        <v>2.09</v>
      </c>
      <c r="BS68">
        <v>1.56</v>
      </c>
      <c r="BT68">
        <v>2.850263</v>
      </c>
      <c r="BU68">
        <v>1.288036</v>
      </c>
      <c r="BV68">
        <v>2.2786529999999998</v>
      </c>
      <c r="BW68">
        <v>1.865049</v>
      </c>
      <c r="BX68">
        <v>1.8811009999999999</v>
      </c>
      <c r="BY68">
        <v>2.5760710000000002</v>
      </c>
      <c r="BZ68">
        <v>1.2742960000000001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5.1006220000000004</v>
      </c>
      <c r="CK68">
        <v>1.7952319999999999</v>
      </c>
      <c r="CL68">
        <v>1.8603860000000001</v>
      </c>
      <c r="CM68">
        <v>3.3708710000000002</v>
      </c>
      <c r="CN68">
        <v>3.4004150000000002</v>
      </c>
      <c r="CO68">
        <v>4.121715</v>
      </c>
      <c r="CP68">
        <v>2.016438</v>
      </c>
      <c r="CQ68">
        <v>3.4004150000000002</v>
      </c>
      <c r="CR68">
        <v>0.812141</v>
      </c>
      <c r="CS68">
        <v>1.316117</v>
      </c>
      <c r="CT68">
        <v>4.055822</v>
      </c>
      <c r="CU68">
        <v>0</v>
      </c>
      <c r="CV68">
        <v>0</v>
      </c>
      <c r="CW68">
        <v>3.925891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91.189533999999981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362.17192799999998</v>
      </c>
      <c r="L69">
        <v>350.557976</v>
      </c>
      <c r="M69">
        <v>46.017606000000001</v>
      </c>
      <c r="N69">
        <v>117.520557</v>
      </c>
      <c r="O69">
        <v>122.933817</v>
      </c>
      <c r="P69">
        <v>105.46013000000001</v>
      </c>
      <c r="Q69">
        <v>0</v>
      </c>
      <c r="R69">
        <v>28.182376000000001</v>
      </c>
      <c r="S69">
        <v>13.847866</v>
      </c>
      <c r="T69">
        <v>0</v>
      </c>
      <c r="U69">
        <v>262.41266200000001</v>
      </c>
      <c r="V69">
        <v>13.079020999999999</v>
      </c>
      <c r="W69">
        <v>21.417193000000001</v>
      </c>
      <c r="X69">
        <v>93.810259000000002</v>
      </c>
      <c r="Y69">
        <v>0</v>
      </c>
      <c r="Z69">
        <v>12.581985</v>
      </c>
      <c r="AA69">
        <v>0</v>
      </c>
      <c r="AB69">
        <v>0</v>
      </c>
      <c r="AC69">
        <v>0</v>
      </c>
      <c r="AD69">
        <v>10.036896</v>
      </c>
      <c r="AE69">
        <v>36.304546999999999</v>
      </c>
      <c r="AF69">
        <v>8.7708340000000007</v>
      </c>
      <c r="AG69">
        <v>46.316929999999999</v>
      </c>
      <c r="AH69">
        <v>0</v>
      </c>
      <c r="AI69">
        <v>0</v>
      </c>
      <c r="AJ69">
        <v>0</v>
      </c>
      <c r="AK69">
        <v>62.802646000000003</v>
      </c>
      <c r="AL69">
        <v>34.577517999999998</v>
      </c>
      <c r="AM69">
        <v>17.382572</v>
      </c>
      <c r="AN69">
        <v>0.82938199999999995</v>
      </c>
      <c r="AO69">
        <v>0</v>
      </c>
      <c r="AP69">
        <v>0.36889</v>
      </c>
      <c r="AQ69">
        <v>13.10201</v>
      </c>
      <c r="AR69">
        <v>44.508642999999999</v>
      </c>
      <c r="AS69">
        <v>35.042830000000002</v>
      </c>
      <c r="AT69">
        <v>14.395428000000001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91.259533999999974</v>
      </c>
      <c r="BA69">
        <f t="shared" si="4"/>
        <v>1965.6920360000001</v>
      </c>
      <c r="BD69">
        <v>7.54</v>
      </c>
      <c r="BE69">
        <v>1.87</v>
      </c>
      <c r="BF69">
        <v>2.91</v>
      </c>
      <c r="BG69">
        <v>1.77</v>
      </c>
      <c r="BH69">
        <v>8.9700000000000006</v>
      </c>
      <c r="BI69">
        <v>0.86</v>
      </c>
      <c r="BJ69">
        <v>1.35</v>
      </c>
      <c r="BK69">
        <v>1.79</v>
      </c>
      <c r="BL69">
        <v>1.91</v>
      </c>
      <c r="BM69">
        <v>0.22</v>
      </c>
      <c r="BN69">
        <v>3.43</v>
      </c>
      <c r="BO69">
        <v>3.63</v>
      </c>
      <c r="BP69">
        <v>0.24</v>
      </c>
      <c r="BQ69">
        <v>1.93</v>
      </c>
      <c r="BR69">
        <v>2.09</v>
      </c>
      <c r="BS69">
        <v>1.56</v>
      </c>
      <c r="BT69">
        <v>2.850263</v>
      </c>
      <c r="BU69">
        <v>1.288036</v>
      </c>
      <c r="BV69">
        <v>2.2786529999999998</v>
      </c>
      <c r="BW69">
        <v>1.865049</v>
      </c>
      <c r="BX69">
        <v>1.8811009999999999</v>
      </c>
      <c r="BY69">
        <v>2.5760710000000002</v>
      </c>
      <c r="BZ69">
        <v>1.2742960000000001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5.1006220000000004</v>
      </c>
      <c r="CK69">
        <v>1.7952319999999999</v>
      </c>
      <c r="CL69">
        <v>1.8603860000000001</v>
      </c>
      <c r="CM69">
        <v>3.3708710000000002</v>
      </c>
      <c r="CN69">
        <v>3.4004150000000002</v>
      </c>
      <c r="CO69">
        <v>4.121715</v>
      </c>
      <c r="CP69">
        <v>2.016438</v>
      </c>
      <c r="CQ69">
        <v>3.4004150000000002</v>
      </c>
      <c r="CR69">
        <v>0.812141</v>
      </c>
      <c r="CS69">
        <v>1.316117</v>
      </c>
      <c r="CT69">
        <v>4.055822</v>
      </c>
      <c r="CU69">
        <v>0</v>
      </c>
      <c r="CV69">
        <v>0</v>
      </c>
      <c r="CW69">
        <v>3.925891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91.259533999999974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362.17086599999999</v>
      </c>
      <c r="L70">
        <v>360.15697599999999</v>
      </c>
      <c r="M70">
        <v>46.017606000000001</v>
      </c>
      <c r="N70">
        <v>117.520557</v>
      </c>
      <c r="O70">
        <v>122.933817</v>
      </c>
      <c r="P70">
        <v>105.46013000000001</v>
      </c>
      <c r="Q70">
        <v>0</v>
      </c>
      <c r="R70">
        <v>28.182376000000001</v>
      </c>
      <c r="S70">
        <v>13.951556999999999</v>
      </c>
      <c r="T70">
        <v>0</v>
      </c>
      <c r="U70">
        <v>262.41266200000001</v>
      </c>
      <c r="V70">
        <v>13.079020999999999</v>
      </c>
      <c r="W70">
        <v>21.417193000000001</v>
      </c>
      <c r="X70">
        <v>93.810259000000002</v>
      </c>
      <c r="Y70">
        <v>0</v>
      </c>
      <c r="Z70">
        <v>12.581985</v>
      </c>
      <c r="AA70">
        <v>0</v>
      </c>
      <c r="AB70">
        <v>0</v>
      </c>
      <c r="AC70">
        <v>0</v>
      </c>
      <c r="AD70">
        <v>10.036896</v>
      </c>
      <c r="AE70">
        <v>36.304546999999999</v>
      </c>
      <c r="AF70">
        <v>8.7708340000000007</v>
      </c>
      <c r="AG70">
        <v>46.316929999999999</v>
      </c>
      <c r="AH70">
        <v>0</v>
      </c>
      <c r="AI70">
        <v>0</v>
      </c>
      <c r="AJ70">
        <v>0</v>
      </c>
      <c r="AK70">
        <v>62.802646000000003</v>
      </c>
      <c r="AL70">
        <v>34.577517999999998</v>
      </c>
      <c r="AM70">
        <v>17.382572</v>
      </c>
      <c r="AN70">
        <v>0.82938199999999995</v>
      </c>
      <c r="AO70">
        <v>0</v>
      </c>
      <c r="AP70">
        <v>0.36889</v>
      </c>
      <c r="AQ70">
        <v>13.10201</v>
      </c>
      <c r="AR70">
        <v>44.508642999999999</v>
      </c>
      <c r="AS70">
        <v>35.042830000000002</v>
      </c>
      <c r="AT70">
        <v>14.395428000000001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91.239533999999992</v>
      </c>
      <c r="BA70">
        <f t="shared" si="4"/>
        <v>1975.3736650000001</v>
      </c>
      <c r="BD70">
        <v>7.54</v>
      </c>
      <c r="BE70">
        <v>1.87</v>
      </c>
      <c r="BF70">
        <v>2.91</v>
      </c>
      <c r="BG70">
        <v>1.77</v>
      </c>
      <c r="BH70">
        <v>8.9700000000000006</v>
      </c>
      <c r="BI70">
        <v>0.86</v>
      </c>
      <c r="BJ70">
        <v>1.33</v>
      </c>
      <c r="BK70">
        <v>1.79</v>
      </c>
      <c r="BL70">
        <v>1.91</v>
      </c>
      <c r="BM70">
        <v>0.22</v>
      </c>
      <c r="BN70">
        <v>3.43</v>
      </c>
      <c r="BO70">
        <v>3.63</v>
      </c>
      <c r="BP70">
        <v>0.24</v>
      </c>
      <c r="BQ70">
        <v>1.93</v>
      </c>
      <c r="BR70">
        <v>2.09</v>
      </c>
      <c r="BS70">
        <v>1.56</v>
      </c>
      <c r="BT70">
        <v>2.850263</v>
      </c>
      <c r="BU70">
        <v>1.288036</v>
      </c>
      <c r="BV70">
        <v>2.2786529999999998</v>
      </c>
      <c r="BW70">
        <v>1.865049</v>
      </c>
      <c r="BX70">
        <v>1.8811009999999999</v>
      </c>
      <c r="BY70">
        <v>2.5760710000000002</v>
      </c>
      <c r="BZ70">
        <v>1.2742960000000001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5.1006220000000004</v>
      </c>
      <c r="CK70">
        <v>1.7952319999999999</v>
      </c>
      <c r="CL70">
        <v>1.8603860000000001</v>
      </c>
      <c r="CM70">
        <v>3.3708710000000002</v>
      </c>
      <c r="CN70">
        <v>3.4004150000000002</v>
      </c>
      <c r="CO70">
        <v>4.121715</v>
      </c>
      <c r="CP70">
        <v>2.016438</v>
      </c>
      <c r="CQ70">
        <v>3.4004150000000002</v>
      </c>
      <c r="CR70">
        <v>0.812141</v>
      </c>
      <c r="CS70">
        <v>1.316117</v>
      </c>
      <c r="CT70">
        <v>4.055822</v>
      </c>
      <c r="CU70">
        <v>0</v>
      </c>
      <c r="CV70">
        <v>0</v>
      </c>
      <c r="CW70">
        <v>3.925891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91.239533999999992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361.81506100000001</v>
      </c>
      <c r="L71">
        <v>400.47277600000001</v>
      </c>
      <c r="M71">
        <v>46.017606000000001</v>
      </c>
      <c r="N71">
        <v>117.520557</v>
      </c>
      <c r="O71">
        <v>122.933817</v>
      </c>
      <c r="P71">
        <v>105.46013000000001</v>
      </c>
      <c r="Q71">
        <v>0</v>
      </c>
      <c r="R71">
        <v>28.182376000000001</v>
      </c>
      <c r="S71">
        <v>13.977909</v>
      </c>
      <c r="T71">
        <v>0</v>
      </c>
      <c r="U71">
        <v>262.41266200000001</v>
      </c>
      <c r="V71">
        <v>13.079020999999999</v>
      </c>
      <c r="W71">
        <v>21.417193000000001</v>
      </c>
      <c r="X71">
        <v>93.810259000000002</v>
      </c>
      <c r="Y71">
        <v>0</v>
      </c>
      <c r="Z71">
        <v>12.581985</v>
      </c>
      <c r="AA71">
        <v>0</v>
      </c>
      <c r="AB71">
        <v>0</v>
      </c>
      <c r="AC71">
        <v>0</v>
      </c>
      <c r="AD71">
        <v>10.036896</v>
      </c>
      <c r="AE71">
        <v>36.304546999999999</v>
      </c>
      <c r="AF71">
        <v>8.7708340000000007</v>
      </c>
      <c r="AG71">
        <v>46.316929999999999</v>
      </c>
      <c r="AH71">
        <v>16.520816</v>
      </c>
      <c r="AI71">
        <v>0</v>
      </c>
      <c r="AJ71">
        <v>0</v>
      </c>
      <c r="AK71">
        <v>62.802646000000003</v>
      </c>
      <c r="AL71">
        <v>34.577517999999998</v>
      </c>
      <c r="AM71">
        <v>17.382572</v>
      </c>
      <c r="AN71">
        <v>0.82938199999999995</v>
      </c>
      <c r="AO71">
        <v>0</v>
      </c>
      <c r="AP71">
        <v>0.36889</v>
      </c>
      <c r="AQ71">
        <v>13.10201</v>
      </c>
      <c r="AR71">
        <v>44.508642999999999</v>
      </c>
      <c r="AS71">
        <v>35.042830000000002</v>
      </c>
      <c r="AT71">
        <v>14.395428000000001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91.741175999999967</v>
      </c>
      <c r="BA71">
        <f t="shared" si="4"/>
        <v>2032.38247</v>
      </c>
      <c r="BD71">
        <v>7.54</v>
      </c>
      <c r="BE71">
        <v>1.87</v>
      </c>
      <c r="BF71">
        <v>2.91</v>
      </c>
      <c r="BG71">
        <v>1.77</v>
      </c>
      <c r="BH71">
        <v>8.9700000000000006</v>
      </c>
      <c r="BI71">
        <v>0.86</v>
      </c>
      <c r="BJ71">
        <v>1.33</v>
      </c>
      <c r="BK71">
        <v>1.79</v>
      </c>
      <c r="BL71">
        <v>1.9</v>
      </c>
      <c r="BM71">
        <v>0.22</v>
      </c>
      <c r="BN71">
        <v>3.43</v>
      </c>
      <c r="BO71">
        <v>3.63</v>
      </c>
      <c r="BP71">
        <v>0.24</v>
      </c>
      <c r="BQ71">
        <v>1.93</v>
      </c>
      <c r="BR71">
        <v>2.09</v>
      </c>
      <c r="BS71">
        <v>1.56</v>
      </c>
      <c r="BT71">
        <v>2.850263</v>
      </c>
      <c r="BU71">
        <v>1.288036</v>
      </c>
      <c r="BV71">
        <v>2.2786529999999998</v>
      </c>
      <c r="BW71">
        <v>1.865049</v>
      </c>
      <c r="BX71">
        <v>1.8811009999999999</v>
      </c>
      <c r="BY71">
        <v>2.5760710000000002</v>
      </c>
      <c r="BZ71">
        <v>1.2742960000000001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5.1006220000000004</v>
      </c>
      <c r="CK71">
        <v>1.7952319999999999</v>
      </c>
      <c r="CL71">
        <v>1.8603860000000001</v>
      </c>
      <c r="CM71">
        <v>3.3708710000000002</v>
      </c>
      <c r="CN71">
        <v>3.4004150000000002</v>
      </c>
      <c r="CO71">
        <v>4.121715</v>
      </c>
      <c r="CP71">
        <v>2.016438</v>
      </c>
      <c r="CQ71">
        <v>3.4004150000000002</v>
      </c>
      <c r="CR71">
        <v>0.812141</v>
      </c>
      <c r="CS71">
        <v>1.316117</v>
      </c>
      <c r="CT71">
        <v>4.055822</v>
      </c>
      <c r="CU71">
        <v>0</v>
      </c>
      <c r="CV71">
        <v>0.51164200000000004</v>
      </c>
      <c r="CW71">
        <v>3.925891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91.741175999999967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361.81383699999998</v>
      </c>
      <c r="L72">
        <v>400.47277600000001</v>
      </c>
      <c r="M72">
        <v>46.017606000000001</v>
      </c>
      <c r="N72">
        <v>117.520557</v>
      </c>
      <c r="O72">
        <v>122.933817</v>
      </c>
      <c r="P72">
        <v>105.46013000000001</v>
      </c>
      <c r="Q72">
        <v>0</v>
      </c>
      <c r="R72">
        <v>28.182376000000001</v>
      </c>
      <c r="S72">
        <v>13.807586000000001</v>
      </c>
      <c r="T72">
        <v>0</v>
      </c>
      <c r="U72">
        <v>262.41266200000001</v>
      </c>
      <c r="V72">
        <v>13.079020999999999</v>
      </c>
      <c r="W72">
        <v>21.417193000000001</v>
      </c>
      <c r="X72">
        <v>93.810259000000002</v>
      </c>
      <c r="Y72">
        <v>0</v>
      </c>
      <c r="Z72">
        <v>12.581985</v>
      </c>
      <c r="AA72">
        <v>0</v>
      </c>
      <c r="AB72">
        <v>0</v>
      </c>
      <c r="AC72">
        <v>0</v>
      </c>
      <c r="AD72">
        <v>10.036896</v>
      </c>
      <c r="AE72">
        <v>36.304546999999999</v>
      </c>
      <c r="AF72">
        <v>8.7708340000000007</v>
      </c>
      <c r="AG72">
        <v>46.316929999999999</v>
      </c>
      <c r="AH72">
        <v>25.400755</v>
      </c>
      <c r="AI72">
        <v>0</v>
      </c>
      <c r="AJ72">
        <v>0</v>
      </c>
      <c r="AK72">
        <v>62.802646000000003</v>
      </c>
      <c r="AL72">
        <v>34.577517999999998</v>
      </c>
      <c r="AM72">
        <v>17.382572</v>
      </c>
      <c r="AN72">
        <v>0.82938199999999995</v>
      </c>
      <c r="AO72">
        <v>0</v>
      </c>
      <c r="AP72">
        <v>0.36889</v>
      </c>
      <c r="AQ72">
        <v>13.10201</v>
      </c>
      <c r="AR72">
        <v>44.508642999999999</v>
      </c>
      <c r="AS72">
        <v>35.042830000000002</v>
      </c>
      <c r="AT72">
        <v>14.395428000000001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92.01405299999999</v>
      </c>
      <c r="BA72">
        <f t="shared" si="4"/>
        <v>2041.3637389999999</v>
      </c>
      <c r="BD72">
        <v>7.54</v>
      </c>
      <c r="BE72">
        <v>1.87</v>
      </c>
      <c r="BF72">
        <v>2.91</v>
      </c>
      <c r="BG72">
        <v>1.77</v>
      </c>
      <c r="BH72">
        <v>8.9700000000000006</v>
      </c>
      <c r="BI72">
        <v>0.86</v>
      </c>
      <c r="BJ72">
        <v>1.33</v>
      </c>
      <c r="BK72">
        <v>1.79</v>
      </c>
      <c r="BL72">
        <v>1.9</v>
      </c>
      <c r="BM72">
        <v>0.22</v>
      </c>
      <c r="BN72">
        <v>3.43</v>
      </c>
      <c r="BO72">
        <v>3.63</v>
      </c>
      <c r="BP72">
        <v>0.24</v>
      </c>
      <c r="BQ72">
        <v>1.93</v>
      </c>
      <c r="BR72">
        <v>2.09</v>
      </c>
      <c r="BS72">
        <v>1.56</v>
      </c>
      <c r="BT72">
        <v>2.850263</v>
      </c>
      <c r="BU72">
        <v>1.288036</v>
      </c>
      <c r="BV72">
        <v>2.2786529999999998</v>
      </c>
      <c r="BW72">
        <v>1.865049</v>
      </c>
      <c r="BX72">
        <v>1.8811009999999999</v>
      </c>
      <c r="BY72">
        <v>2.5760710000000002</v>
      </c>
      <c r="BZ72">
        <v>1.2742960000000001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5.1006220000000004</v>
      </c>
      <c r="CK72">
        <v>1.7952319999999999</v>
      </c>
      <c r="CL72">
        <v>1.8603860000000001</v>
      </c>
      <c r="CM72">
        <v>3.3708710000000002</v>
      </c>
      <c r="CN72">
        <v>3.4004150000000002</v>
      </c>
      <c r="CO72">
        <v>4.121715</v>
      </c>
      <c r="CP72">
        <v>2.016438</v>
      </c>
      <c r="CQ72">
        <v>3.4004150000000002</v>
      </c>
      <c r="CR72">
        <v>0.812141</v>
      </c>
      <c r="CS72">
        <v>1.316117</v>
      </c>
      <c r="CT72">
        <v>4.055822</v>
      </c>
      <c r="CU72">
        <v>0</v>
      </c>
      <c r="CV72">
        <v>0.78451899999999997</v>
      </c>
      <c r="CW72">
        <v>3.925891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92.01405299999999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361.81506100000001</v>
      </c>
      <c r="L73">
        <v>400.47277600000001</v>
      </c>
      <c r="M73">
        <v>46.017606000000001</v>
      </c>
      <c r="N73">
        <v>117.520557</v>
      </c>
      <c r="O73">
        <v>122.933817</v>
      </c>
      <c r="P73">
        <v>105.46013000000001</v>
      </c>
      <c r="Q73">
        <v>0</v>
      </c>
      <c r="R73">
        <v>28.182376000000001</v>
      </c>
      <c r="S73">
        <v>13.807586000000001</v>
      </c>
      <c r="T73">
        <v>0</v>
      </c>
      <c r="U73">
        <v>262.41266200000001</v>
      </c>
      <c r="V73">
        <v>13.079020999999999</v>
      </c>
      <c r="W73">
        <v>26.401954</v>
      </c>
      <c r="X73">
        <v>93.810259000000002</v>
      </c>
      <c r="Y73">
        <v>0</v>
      </c>
      <c r="Z73">
        <v>12.581985</v>
      </c>
      <c r="AA73">
        <v>0</v>
      </c>
      <c r="AB73">
        <v>0</v>
      </c>
      <c r="AC73">
        <v>0</v>
      </c>
      <c r="AD73">
        <v>10.036896</v>
      </c>
      <c r="AE73">
        <v>36.304546999999999</v>
      </c>
      <c r="AF73">
        <v>8.7708340000000007</v>
      </c>
      <c r="AG73">
        <v>46.316929999999999</v>
      </c>
      <c r="AH73">
        <v>41.302039999999998</v>
      </c>
      <c r="AI73">
        <v>0</v>
      </c>
      <c r="AJ73">
        <v>0</v>
      </c>
      <c r="AK73">
        <v>62.802646000000003</v>
      </c>
      <c r="AL73">
        <v>34.577517999999998</v>
      </c>
      <c r="AM73">
        <v>17.382572</v>
      </c>
      <c r="AN73">
        <v>0.82938199999999995</v>
      </c>
      <c r="AO73">
        <v>0</v>
      </c>
      <c r="AP73">
        <v>0</v>
      </c>
      <c r="AQ73">
        <v>13.10201</v>
      </c>
      <c r="AR73">
        <v>44.508642999999999</v>
      </c>
      <c r="AS73">
        <v>35.042830000000002</v>
      </c>
      <c r="AT73">
        <v>14.395428000000001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92.461525999999992</v>
      </c>
      <c r="BA73">
        <f t="shared" si="4"/>
        <v>2062.329592</v>
      </c>
      <c r="BD73">
        <v>7.54</v>
      </c>
      <c r="BE73">
        <v>1.87</v>
      </c>
      <c r="BF73">
        <v>2.91</v>
      </c>
      <c r="BG73">
        <v>1.77</v>
      </c>
      <c r="BH73">
        <v>8.9700000000000006</v>
      </c>
      <c r="BI73">
        <v>0.86</v>
      </c>
      <c r="BJ73">
        <v>1.33</v>
      </c>
      <c r="BK73">
        <v>1.79</v>
      </c>
      <c r="BL73">
        <v>1.9</v>
      </c>
      <c r="BM73">
        <v>0.22</v>
      </c>
      <c r="BN73">
        <v>3.43</v>
      </c>
      <c r="BO73">
        <v>3.63</v>
      </c>
      <c r="BP73">
        <v>0.24</v>
      </c>
      <c r="BQ73">
        <v>1.93</v>
      </c>
      <c r="BR73">
        <v>2.09</v>
      </c>
      <c r="BS73">
        <v>1.56</v>
      </c>
      <c r="BT73">
        <v>2.850263</v>
      </c>
      <c r="BU73">
        <v>1.288036</v>
      </c>
      <c r="BV73">
        <v>2.2372230000000002</v>
      </c>
      <c r="BW73">
        <v>1.865049</v>
      </c>
      <c r="BX73">
        <v>1.8811009999999999</v>
      </c>
      <c r="BY73">
        <v>2.5760710000000002</v>
      </c>
      <c r="BZ73">
        <v>1.2742960000000001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5.1006220000000004</v>
      </c>
      <c r="CK73">
        <v>1.7952319999999999</v>
      </c>
      <c r="CL73">
        <v>1.8603860000000001</v>
      </c>
      <c r="CM73">
        <v>3.3708710000000002</v>
      </c>
      <c r="CN73">
        <v>3.4004150000000002</v>
      </c>
      <c r="CO73">
        <v>4.121715</v>
      </c>
      <c r="CP73">
        <v>2.016438</v>
      </c>
      <c r="CQ73">
        <v>3.4004150000000002</v>
      </c>
      <c r="CR73">
        <v>0.812141</v>
      </c>
      <c r="CS73">
        <v>1.316117</v>
      </c>
      <c r="CT73">
        <v>4.055822</v>
      </c>
      <c r="CU73">
        <v>0</v>
      </c>
      <c r="CV73">
        <v>1.2734220000000001</v>
      </c>
      <c r="CW73">
        <v>3.925891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92.461525999999992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364.390601</v>
      </c>
      <c r="L74">
        <v>400.47277600000001</v>
      </c>
      <c r="M74">
        <v>46.017606000000001</v>
      </c>
      <c r="N74">
        <v>117.520557</v>
      </c>
      <c r="O74">
        <v>122.933817</v>
      </c>
      <c r="P74">
        <v>105.46013000000001</v>
      </c>
      <c r="Q74">
        <v>0</v>
      </c>
      <c r="R74">
        <v>28.182376000000001</v>
      </c>
      <c r="S74">
        <v>17.364111000000001</v>
      </c>
      <c r="T74">
        <v>0</v>
      </c>
      <c r="U74">
        <v>262.41266200000001</v>
      </c>
      <c r="V74">
        <v>13.079020999999999</v>
      </c>
      <c r="W74">
        <v>26.401954</v>
      </c>
      <c r="X74">
        <v>93.810259000000002</v>
      </c>
      <c r="Y74">
        <v>0</v>
      </c>
      <c r="Z74">
        <v>12.581985</v>
      </c>
      <c r="AA74">
        <v>13.485981000000001</v>
      </c>
      <c r="AB74">
        <v>3.758651</v>
      </c>
      <c r="AC74">
        <v>0</v>
      </c>
      <c r="AD74">
        <v>10.036896</v>
      </c>
      <c r="AE74">
        <v>36.304546999999999</v>
      </c>
      <c r="AF74">
        <v>8.7708340000000007</v>
      </c>
      <c r="AG74">
        <v>46.316929999999999</v>
      </c>
      <c r="AH74">
        <v>61.953059000000003</v>
      </c>
      <c r="AI74">
        <v>0</v>
      </c>
      <c r="AJ74">
        <v>0</v>
      </c>
      <c r="AK74">
        <v>62.802646000000003</v>
      </c>
      <c r="AL74">
        <v>34.577517999999998</v>
      </c>
      <c r="AM74">
        <v>17.382572</v>
      </c>
      <c r="AN74">
        <v>0.82938199999999995</v>
      </c>
      <c r="AO74">
        <v>0</v>
      </c>
      <c r="AP74">
        <v>0</v>
      </c>
      <c r="AQ74">
        <v>13.10201</v>
      </c>
      <c r="AR74">
        <v>44.508642999999999</v>
      </c>
      <c r="AS74">
        <v>35.042830000000002</v>
      </c>
      <c r="AT74">
        <v>14.395428000000001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93.098235999999986</v>
      </c>
      <c r="BA74">
        <f t="shared" si="4"/>
        <v>2106.9940180000003</v>
      </c>
      <c r="BD74">
        <v>7.54</v>
      </c>
      <c r="BE74">
        <v>1.87</v>
      </c>
      <c r="BF74">
        <v>2.91</v>
      </c>
      <c r="BG74">
        <v>1.77</v>
      </c>
      <c r="BH74">
        <v>8.9700000000000006</v>
      </c>
      <c r="BI74">
        <v>0.86</v>
      </c>
      <c r="BJ74">
        <v>1.33</v>
      </c>
      <c r="BK74">
        <v>1.79</v>
      </c>
      <c r="BL74">
        <v>1.9</v>
      </c>
      <c r="BM74">
        <v>0.22</v>
      </c>
      <c r="BN74">
        <v>3.43</v>
      </c>
      <c r="BO74">
        <v>3.63</v>
      </c>
      <c r="BP74">
        <v>0.24</v>
      </c>
      <c r="BQ74">
        <v>1.93</v>
      </c>
      <c r="BR74">
        <v>2.09</v>
      </c>
      <c r="BS74">
        <v>1.56</v>
      </c>
      <c r="BT74">
        <v>2.850263</v>
      </c>
      <c r="BU74">
        <v>1.288036</v>
      </c>
      <c r="BV74">
        <v>2.2372230000000002</v>
      </c>
      <c r="BW74">
        <v>1.865049</v>
      </c>
      <c r="BX74">
        <v>1.8811009999999999</v>
      </c>
      <c r="BY74">
        <v>2.5760710000000002</v>
      </c>
      <c r="BZ74">
        <v>1.2742960000000001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5.1006220000000004</v>
      </c>
      <c r="CK74">
        <v>1.7952319999999999</v>
      </c>
      <c r="CL74">
        <v>1.8603860000000001</v>
      </c>
      <c r="CM74">
        <v>3.3708710000000002</v>
      </c>
      <c r="CN74">
        <v>3.4004150000000002</v>
      </c>
      <c r="CO74">
        <v>4.121715</v>
      </c>
      <c r="CP74">
        <v>2.016438</v>
      </c>
      <c r="CQ74">
        <v>3.4004150000000002</v>
      </c>
      <c r="CR74">
        <v>0.812141</v>
      </c>
      <c r="CS74">
        <v>1.316117</v>
      </c>
      <c r="CT74">
        <v>4.055822</v>
      </c>
      <c r="CU74">
        <v>0</v>
      </c>
      <c r="CV74">
        <v>1.9101319999999999</v>
      </c>
      <c r="CW74">
        <v>3.925891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93.098235999999986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427.86985800000002</v>
      </c>
      <c r="L75">
        <v>426.39007600000002</v>
      </c>
      <c r="M75">
        <v>46.017606000000001</v>
      </c>
      <c r="N75">
        <v>117.520557</v>
      </c>
      <c r="O75">
        <v>122.933817</v>
      </c>
      <c r="P75">
        <v>105.46013000000001</v>
      </c>
      <c r="Q75">
        <v>0</v>
      </c>
      <c r="R75">
        <v>28.182376000000001</v>
      </c>
      <c r="S75">
        <v>17.364111000000001</v>
      </c>
      <c r="T75">
        <v>0</v>
      </c>
      <c r="U75">
        <v>262.41266200000001</v>
      </c>
      <c r="V75">
        <v>13.079020999999999</v>
      </c>
      <c r="W75">
        <v>26.401954</v>
      </c>
      <c r="X75">
        <v>93.810259000000002</v>
      </c>
      <c r="Y75">
        <v>0</v>
      </c>
      <c r="Z75">
        <v>12.581985</v>
      </c>
      <c r="AA75">
        <v>13.485981000000001</v>
      </c>
      <c r="AB75">
        <v>14.73391</v>
      </c>
      <c r="AC75">
        <v>0</v>
      </c>
      <c r="AD75">
        <v>10.036896</v>
      </c>
      <c r="AE75">
        <v>36.304546999999999</v>
      </c>
      <c r="AF75">
        <v>8.7708340000000007</v>
      </c>
      <c r="AG75">
        <v>46.316929999999999</v>
      </c>
      <c r="AH75">
        <v>64.018161000000006</v>
      </c>
      <c r="AI75">
        <v>0</v>
      </c>
      <c r="AJ75">
        <v>0</v>
      </c>
      <c r="AK75">
        <v>62.802646000000003</v>
      </c>
      <c r="AL75">
        <v>23.423480000000001</v>
      </c>
      <c r="AM75">
        <v>17.382572</v>
      </c>
      <c r="AN75">
        <v>0.82938199999999995</v>
      </c>
      <c r="AO75">
        <v>0</v>
      </c>
      <c r="AP75">
        <v>0</v>
      </c>
      <c r="AQ75">
        <v>13.10201</v>
      </c>
      <c r="AR75">
        <v>44.508642999999999</v>
      </c>
      <c r="AS75">
        <v>35.042830000000002</v>
      </c>
      <c r="AT75">
        <v>14.395428000000001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94.538372999999979</v>
      </c>
      <c r="BA75">
        <f t="shared" si="4"/>
        <v>2199.7170349999997</v>
      </c>
      <c r="BD75">
        <v>7.54</v>
      </c>
      <c r="BE75">
        <v>1.87</v>
      </c>
      <c r="BF75">
        <v>2.91</v>
      </c>
      <c r="BG75">
        <v>1.77</v>
      </c>
      <c r="BH75">
        <v>8.9700000000000006</v>
      </c>
      <c r="BI75">
        <v>0.86</v>
      </c>
      <c r="BJ75">
        <v>1.33</v>
      </c>
      <c r="BK75">
        <v>1.79</v>
      </c>
      <c r="BL75">
        <v>1.9</v>
      </c>
      <c r="BM75">
        <v>0.22</v>
      </c>
      <c r="BN75">
        <v>3.43</v>
      </c>
      <c r="BO75">
        <v>3.63</v>
      </c>
      <c r="BP75">
        <v>0.24</v>
      </c>
      <c r="BQ75">
        <v>1.93</v>
      </c>
      <c r="BR75">
        <v>2.09</v>
      </c>
      <c r="BS75">
        <v>1.56</v>
      </c>
      <c r="BT75">
        <v>2.850263</v>
      </c>
      <c r="BU75">
        <v>1.288036</v>
      </c>
      <c r="BV75">
        <v>2.2372230000000002</v>
      </c>
      <c r="BW75">
        <v>1.865049</v>
      </c>
      <c r="BX75">
        <v>1.8811009999999999</v>
      </c>
      <c r="BY75">
        <v>2.5760710000000002</v>
      </c>
      <c r="BZ75">
        <v>1.2742960000000001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5.1006220000000004</v>
      </c>
      <c r="CK75">
        <v>1.7952319999999999</v>
      </c>
      <c r="CL75">
        <v>1.8603860000000001</v>
      </c>
      <c r="CM75">
        <v>3.3708710000000002</v>
      </c>
      <c r="CN75">
        <v>3.4004150000000002</v>
      </c>
      <c r="CO75">
        <v>4.121715</v>
      </c>
      <c r="CP75">
        <v>2.016438</v>
      </c>
      <c r="CQ75">
        <v>3.4004150000000002</v>
      </c>
      <c r="CR75">
        <v>0.812141</v>
      </c>
      <c r="CS75">
        <v>1.316117</v>
      </c>
      <c r="CT75">
        <v>4.055822</v>
      </c>
      <c r="CU75">
        <v>1.3832880000000001</v>
      </c>
      <c r="CV75">
        <v>1.9669810000000001</v>
      </c>
      <c r="CW75">
        <v>3.925891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94.538372999999979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427.86985800000002</v>
      </c>
      <c r="L76">
        <v>426.39007600000002</v>
      </c>
      <c r="M76">
        <v>46.017606000000001</v>
      </c>
      <c r="N76">
        <v>117.520557</v>
      </c>
      <c r="O76">
        <v>122.933817</v>
      </c>
      <c r="P76">
        <v>105.46013000000001</v>
      </c>
      <c r="Q76">
        <v>0</v>
      </c>
      <c r="R76">
        <v>28.182376000000001</v>
      </c>
      <c r="S76">
        <v>17.364111000000001</v>
      </c>
      <c r="T76">
        <v>0</v>
      </c>
      <c r="U76">
        <v>262.41266200000001</v>
      </c>
      <c r="V76">
        <v>13.079020999999999</v>
      </c>
      <c r="W76">
        <v>26.401954</v>
      </c>
      <c r="X76">
        <v>93.810259000000002</v>
      </c>
      <c r="Y76">
        <v>0</v>
      </c>
      <c r="Z76">
        <v>12.581985</v>
      </c>
      <c r="AA76">
        <v>26.971961</v>
      </c>
      <c r="AB76">
        <v>14.73391</v>
      </c>
      <c r="AC76">
        <v>10.707877999999999</v>
      </c>
      <c r="AD76">
        <v>10.036896</v>
      </c>
      <c r="AE76">
        <v>36.304546999999999</v>
      </c>
      <c r="AF76">
        <v>8.7708340000000007</v>
      </c>
      <c r="AG76">
        <v>46.316929999999999</v>
      </c>
      <c r="AH76">
        <v>87.766834000000003</v>
      </c>
      <c r="AI76">
        <v>0</v>
      </c>
      <c r="AJ76">
        <v>0</v>
      </c>
      <c r="AK76">
        <v>62.802646000000003</v>
      </c>
      <c r="AL76">
        <v>23.423480000000001</v>
      </c>
      <c r="AM76">
        <v>17.382572</v>
      </c>
      <c r="AN76">
        <v>0.82938199999999995</v>
      </c>
      <c r="AO76">
        <v>0</v>
      </c>
      <c r="AP76">
        <v>0</v>
      </c>
      <c r="AQ76">
        <v>40.834600000000002</v>
      </c>
      <c r="AR76">
        <v>44.508642999999999</v>
      </c>
      <c r="AS76">
        <v>35.042830000000002</v>
      </c>
      <c r="AT76">
        <v>14.395428000000001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96.649330999999989</v>
      </c>
      <c r="BA76">
        <f t="shared" si="4"/>
        <v>2277.5031139999996</v>
      </c>
      <c r="BD76">
        <v>7.54</v>
      </c>
      <c r="BE76">
        <v>1.87</v>
      </c>
      <c r="BF76">
        <v>2.91</v>
      </c>
      <c r="BG76">
        <v>1.77</v>
      </c>
      <c r="BH76">
        <v>8.9700000000000006</v>
      </c>
      <c r="BI76">
        <v>0.86</v>
      </c>
      <c r="BJ76">
        <v>1.33</v>
      </c>
      <c r="BK76">
        <v>1.79</v>
      </c>
      <c r="BL76">
        <v>1.9</v>
      </c>
      <c r="BM76">
        <v>0.22</v>
      </c>
      <c r="BN76">
        <v>3.43</v>
      </c>
      <c r="BO76">
        <v>3.63</v>
      </c>
      <c r="BP76">
        <v>0.24</v>
      </c>
      <c r="BQ76">
        <v>1.93</v>
      </c>
      <c r="BR76">
        <v>2.09</v>
      </c>
      <c r="BS76">
        <v>1.56</v>
      </c>
      <c r="BT76">
        <v>2.850263</v>
      </c>
      <c r="BU76">
        <v>1.288036</v>
      </c>
      <c r="BV76">
        <v>2.2372230000000002</v>
      </c>
      <c r="BW76">
        <v>1.865049</v>
      </c>
      <c r="BX76">
        <v>1.8811009999999999</v>
      </c>
      <c r="BY76">
        <v>2.5760710000000002</v>
      </c>
      <c r="BZ76">
        <v>1.2742960000000001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5.1006220000000004</v>
      </c>
      <c r="CK76">
        <v>1.7952319999999999</v>
      </c>
      <c r="CL76">
        <v>1.8603860000000001</v>
      </c>
      <c r="CM76">
        <v>3.3708710000000002</v>
      </c>
      <c r="CN76">
        <v>3.4004150000000002</v>
      </c>
      <c r="CO76">
        <v>4.121715</v>
      </c>
      <c r="CP76">
        <v>2.016438</v>
      </c>
      <c r="CQ76">
        <v>3.4004150000000002</v>
      </c>
      <c r="CR76">
        <v>0.812141</v>
      </c>
      <c r="CS76">
        <v>1.316117</v>
      </c>
      <c r="CT76">
        <v>4.055822</v>
      </c>
      <c r="CU76">
        <v>2.7665769999999998</v>
      </c>
      <c r="CV76">
        <v>2.6946500000000002</v>
      </c>
      <c r="CW76">
        <v>3.925891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96.649330999999989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427.86985800000002</v>
      </c>
      <c r="L77">
        <v>479.80851100000001</v>
      </c>
      <c r="M77">
        <v>46.017606000000001</v>
      </c>
      <c r="N77">
        <v>117.520557</v>
      </c>
      <c r="O77">
        <v>122.933817</v>
      </c>
      <c r="P77">
        <v>105.46013000000001</v>
      </c>
      <c r="Q77">
        <v>0</v>
      </c>
      <c r="R77">
        <v>42.548589</v>
      </c>
      <c r="S77">
        <v>17.364111000000001</v>
      </c>
      <c r="T77">
        <v>0</v>
      </c>
      <c r="U77">
        <v>262.41266200000001</v>
      </c>
      <c r="V77">
        <v>19.798321000000001</v>
      </c>
      <c r="W77">
        <v>26.401954</v>
      </c>
      <c r="X77">
        <v>94.400165999999999</v>
      </c>
      <c r="Y77">
        <v>0</v>
      </c>
      <c r="Z77">
        <v>12.581985</v>
      </c>
      <c r="AA77">
        <v>26.971961</v>
      </c>
      <c r="AB77">
        <v>29.708375</v>
      </c>
      <c r="AC77">
        <v>21.415755999999998</v>
      </c>
      <c r="AD77">
        <v>20.073792000000001</v>
      </c>
      <c r="AE77">
        <v>54.644016000000001</v>
      </c>
      <c r="AF77">
        <v>17.541668000000001</v>
      </c>
      <c r="AG77">
        <v>46.316929999999999</v>
      </c>
      <c r="AH77">
        <v>118.743364</v>
      </c>
      <c r="AI77">
        <v>0</v>
      </c>
      <c r="AJ77">
        <v>0</v>
      </c>
      <c r="AK77">
        <v>62.802646000000003</v>
      </c>
      <c r="AL77">
        <v>23.423480000000001</v>
      </c>
      <c r="AM77">
        <v>17.382572</v>
      </c>
      <c r="AN77">
        <v>0.82938199999999995</v>
      </c>
      <c r="AO77">
        <v>0</v>
      </c>
      <c r="AP77">
        <v>0</v>
      </c>
      <c r="AQ77">
        <v>40.834600000000002</v>
      </c>
      <c r="AR77">
        <v>45.568373000000001</v>
      </c>
      <c r="AS77">
        <v>35.042830000000002</v>
      </c>
      <c r="AT77">
        <v>14.395428000000001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98.827683999999977</v>
      </c>
      <c r="BA77">
        <f t="shared" si="4"/>
        <v>2449.6411239999993</v>
      </c>
      <c r="BD77">
        <v>7.38</v>
      </c>
      <c r="BE77">
        <v>1.87</v>
      </c>
      <c r="BF77">
        <v>2.91</v>
      </c>
      <c r="BG77">
        <v>1.77</v>
      </c>
      <c r="BH77">
        <v>8.9700000000000006</v>
      </c>
      <c r="BI77">
        <v>0.86</v>
      </c>
      <c r="BJ77">
        <v>1.33</v>
      </c>
      <c r="BK77">
        <v>1.79</v>
      </c>
      <c r="BL77">
        <v>1.9</v>
      </c>
      <c r="BM77">
        <v>0.22</v>
      </c>
      <c r="BN77">
        <v>3.43</v>
      </c>
      <c r="BO77">
        <v>3.63</v>
      </c>
      <c r="BP77">
        <v>0.24</v>
      </c>
      <c r="BQ77">
        <v>1.93</v>
      </c>
      <c r="BR77">
        <v>2.09</v>
      </c>
      <c r="BS77">
        <v>1.56</v>
      </c>
      <c r="BT77">
        <v>2.850263</v>
      </c>
      <c r="BU77">
        <v>1.288036</v>
      </c>
      <c r="BV77">
        <v>2.2372230000000002</v>
      </c>
      <c r="BW77">
        <v>1.865049</v>
      </c>
      <c r="BX77">
        <v>1.8811009999999999</v>
      </c>
      <c r="BY77">
        <v>2.5760710000000002</v>
      </c>
      <c r="BZ77">
        <v>1.2742960000000001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5.1006220000000004</v>
      </c>
      <c r="CK77">
        <v>1.7952319999999999</v>
      </c>
      <c r="CL77">
        <v>1.8603860000000001</v>
      </c>
      <c r="CM77">
        <v>3.3708710000000002</v>
      </c>
      <c r="CN77">
        <v>3.4004150000000002</v>
      </c>
      <c r="CO77">
        <v>4.121715</v>
      </c>
      <c r="CP77">
        <v>2.016438</v>
      </c>
      <c r="CQ77">
        <v>3.4004150000000002</v>
      </c>
      <c r="CR77">
        <v>0.812141</v>
      </c>
      <c r="CS77">
        <v>1.316117</v>
      </c>
      <c r="CT77">
        <v>4.055822</v>
      </c>
      <c r="CU77">
        <v>4.149864</v>
      </c>
      <c r="CV77">
        <v>3.6497160000000002</v>
      </c>
      <c r="CW77">
        <v>3.925891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98.827683999999977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427.86985800000002</v>
      </c>
      <c r="L78">
        <v>487.91006700000003</v>
      </c>
      <c r="M78">
        <v>46.017606000000001</v>
      </c>
      <c r="N78">
        <v>117.520557</v>
      </c>
      <c r="O78">
        <v>122.933817</v>
      </c>
      <c r="P78">
        <v>105.46013000000001</v>
      </c>
      <c r="Q78">
        <v>0</v>
      </c>
      <c r="R78">
        <v>42.548589</v>
      </c>
      <c r="S78">
        <v>17.364111000000001</v>
      </c>
      <c r="T78">
        <v>0</v>
      </c>
      <c r="U78">
        <v>262.41266200000001</v>
      </c>
      <c r="V78">
        <v>19.798321000000001</v>
      </c>
      <c r="W78">
        <v>26.401954</v>
      </c>
      <c r="X78">
        <v>94.400165999999999</v>
      </c>
      <c r="Y78">
        <v>0</v>
      </c>
      <c r="Z78">
        <v>12.581985</v>
      </c>
      <c r="AA78">
        <v>40.457942000000003</v>
      </c>
      <c r="AB78">
        <v>44.562562999999997</v>
      </c>
      <c r="AC78">
        <v>32.156039999999997</v>
      </c>
      <c r="AD78">
        <v>30.110686999999999</v>
      </c>
      <c r="AE78">
        <v>54.644016000000001</v>
      </c>
      <c r="AF78">
        <v>26.312501000000001</v>
      </c>
      <c r="AG78">
        <v>46.316929999999999</v>
      </c>
      <c r="AH78">
        <v>153.024057</v>
      </c>
      <c r="AI78">
        <v>0</v>
      </c>
      <c r="AJ78">
        <v>0</v>
      </c>
      <c r="AK78">
        <v>62.802646000000003</v>
      </c>
      <c r="AL78">
        <v>23.423480000000001</v>
      </c>
      <c r="AM78">
        <v>17.382572</v>
      </c>
      <c r="AN78">
        <v>0.82938199999999995</v>
      </c>
      <c r="AO78">
        <v>0</v>
      </c>
      <c r="AP78">
        <v>0</v>
      </c>
      <c r="AQ78">
        <v>54.446133000000003</v>
      </c>
      <c r="AR78">
        <v>45.568373000000001</v>
      </c>
      <c r="AS78">
        <v>35.042830000000002</v>
      </c>
      <c r="AT78">
        <v>14.395428000000001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101.28660399999998</v>
      </c>
      <c r="BA78">
        <f t="shared" si="4"/>
        <v>2565.9820069999996</v>
      </c>
      <c r="BD78">
        <v>7.38</v>
      </c>
      <c r="BE78">
        <v>1.87</v>
      </c>
      <c r="BF78">
        <v>2.91</v>
      </c>
      <c r="BG78">
        <v>1.77</v>
      </c>
      <c r="BH78">
        <v>8.9700000000000006</v>
      </c>
      <c r="BI78">
        <v>0.86</v>
      </c>
      <c r="BJ78">
        <v>1.33</v>
      </c>
      <c r="BK78">
        <v>1.79</v>
      </c>
      <c r="BL78">
        <v>1.9</v>
      </c>
      <c r="BM78">
        <v>0.22</v>
      </c>
      <c r="BN78">
        <v>3.43</v>
      </c>
      <c r="BO78">
        <v>3.63</v>
      </c>
      <c r="BP78">
        <v>0.24</v>
      </c>
      <c r="BQ78">
        <v>1.93</v>
      </c>
      <c r="BR78">
        <v>2.09</v>
      </c>
      <c r="BS78">
        <v>1.56</v>
      </c>
      <c r="BT78">
        <v>2.850263</v>
      </c>
      <c r="BU78">
        <v>1.288036</v>
      </c>
      <c r="BV78">
        <v>2.2372230000000002</v>
      </c>
      <c r="BW78">
        <v>1.865049</v>
      </c>
      <c r="BX78">
        <v>1.8811009999999999</v>
      </c>
      <c r="BY78">
        <v>2.5760710000000002</v>
      </c>
      <c r="BZ78">
        <v>1.2742960000000001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5.1006220000000004</v>
      </c>
      <c r="CK78">
        <v>1.7952319999999999</v>
      </c>
      <c r="CL78">
        <v>1.8603860000000001</v>
      </c>
      <c r="CM78">
        <v>3.3708710000000002</v>
      </c>
      <c r="CN78">
        <v>3.4004150000000002</v>
      </c>
      <c r="CO78">
        <v>4.121715</v>
      </c>
      <c r="CP78">
        <v>2.016438</v>
      </c>
      <c r="CQ78">
        <v>3.4004150000000002</v>
      </c>
      <c r="CR78">
        <v>0.812141</v>
      </c>
      <c r="CS78">
        <v>1.316117</v>
      </c>
      <c r="CT78">
        <v>4.055822</v>
      </c>
      <c r="CU78">
        <v>5.6196080000000004</v>
      </c>
      <c r="CV78">
        <v>4.6388920000000002</v>
      </c>
      <c r="CW78">
        <v>3.925891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101.28660399999998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427.86985800000002</v>
      </c>
      <c r="L79">
        <v>489.58029299999998</v>
      </c>
      <c r="M79">
        <v>46.017606000000001</v>
      </c>
      <c r="N79">
        <v>117.520557</v>
      </c>
      <c r="O79">
        <v>122.933817</v>
      </c>
      <c r="P79">
        <v>105.46013000000001</v>
      </c>
      <c r="Q79">
        <v>0</v>
      </c>
      <c r="R79">
        <v>42.548589</v>
      </c>
      <c r="S79">
        <v>17.364111000000001</v>
      </c>
      <c r="T79">
        <v>0</v>
      </c>
      <c r="U79">
        <v>266.01228800000001</v>
      </c>
      <c r="V79">
        <v>19.898727000000001</v>
      </c>
      <c r="W79">
        <v>26.802327999999999</v>
      </c>
      <c r="X79">
        <v>94.400165999999999</v>
      </c>
      <c r="Y79">
        <v>0</v>
      </c>
      <c r="Z79">
        <v>12.581985</v>
      </c>
      <c r="AA79">
        <v>40.457942000000003</v>
      </c>
      <c r="AB79">
        <v>44.562562999999997</v>
      </c>
      <c r="AC79">
        <v>32.156039999999997</v>
      </c>
      <c r="AD79">
        <v>30.110686999999999</v>
      </c>
      <c r="AE79">
        <v>54.644016000000001</v>
      </c>
      <c r="AF79">
        <v>26.312501000000001</v>
      </c>
      <c r="AG79">
        <v>46.316929999999999</v>
      </c>
      <c r="AH79">
        <v>153.024057</v>
      </c>
      <c r="AI79">
        <v>0</v>
      </c>
      <c r="AJ79">
        <v>0</v>
      </c>
      <c r="AK79">
        <v>62.802646000000003</v>
      </c>
      <c r="AL79">
        <v>34.577517999999998</v>
      </c>
      <c r="AM79">
        <v>17.382572</v>
      </c>
      <c r="AN79">
        <v>0.82938199999999995</v>
      </c>
      <c r="AO79">
        <v>0</v>
      </c>
      <c r="AP79">
        <v>0</v>
      </c>
      <c r="AQ79">
        <v>54.446133000000003</v>
      </c>
      <c r="AR79">
        <v>45.568373000000001</v>
      </c>
      <c r="AS79">
        <v>35.042830000000002</v>
      </c>
      <c r="AT79">
        <v>14.395428000000001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102.15115899999998</v>
      </c>
      <c r="BA79">
        <f t="shared" si="4"/>
        <v>2583.7712320000001</v>
      </c>
      <c r="BD79">
        <v>7.38</v>
      </c>
      <c r="BE79">
        <v>1.87</v>
      </c>
      <c r="BF79">
        <v>2.91</v>
      </c>
      <c r="BG79">
        <v>1.77</v>
      </c>
      <c r="BH79">
        <v>8.9700000000000006</v>
      </c>
      <c r="BI79">
        <v>0.86</v>
      </c>
      <c r="BJ79">
        <v>1.33</v>
      </c>
      <c r="BK79">
        <v>1.79</v>
      </c>
      <c r="BL79">
        <v>1.9</v>
      </c>
      <c r="BM79">
        <v>0.22</v>
      </c>
      <c r="BN79">
        <v>3.43</v>
      </c>
      <c r="BO79">
        <v>3.63</v>
      </c>
      <c r="BP79">
        <v>0.24</v>
      </c>
      <c r="BQ79">
        <v>1.93</v>
      </c>
      <c r="BR79">
        <v>2.09</v>
      </c>
      <c r="BS79">
        <v>1.56</v>
      </c>
      <c r="BT79">
        <v>2.850263</v>
      </c>
      <c r="BU79">
        <v>1.288036</v>
      </c>
      <c r="BV79">
        <v>2.2372230000000002</v>
      </c>
      <c r="BW79">
        <v>1.865049</v>
      </c>
      <c r="BX79">
        <v>1.8811009999999999</v>
      </c>
      <c r="BY79">
        <v>2.5760710000000002</v>
      </c>
      <c r="BZ79">
        <v>1.2742960000000001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5.1006220000000004</v>
      </c>
      <c r="CK79">
        <v>1.7952319999999999</v>
      </c>
      <c r="CL79">
        <v>1.8603860000000001</v>
      </c>
      <c r="CM79">
        <v>3.3708710000000002</v>
      </c>
      <c r="CN79">
        <v>3.4004150000000002</v>
      </c>
      <c r="CO79">
        <v>4.121715</v>
      </c>
      <c r="CP79">
        <v>2.016438</v>
      </c>
      <c r="CQ79">
        <v>3.4004150000000002</v>
      </c>
      <c r="CR79">
        <v>0.812141</v>
      </c>
      <c r="CS79">
        <v>1.316117</v>
      </c>
      <c r="CT79">
        <v>4.055822</v>
      </c>
      <c r="CU79">
        <v>6.4841629999999997</v>
      </c>
      <c r="CV79">
        <v>4.6388920000000002</v>
      </c>
      <c r="CW79">
        <v>3.925891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102.15115899999998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427.86985800000002</v>
      </c>
      <c r="L80">
        <v>490.48259899999999</v>
      </c>
      <c r="M80">
        <v>46.017606000000001</v>
      </c>
      <c r="N80">
        <v>117.520557</v>
      </c>
      <c r="O80">
        <v>122.933817</v>
      </c>
      <c r="P80">
        <v>105.46013000000001</v>
      </c>
      <c r="Q80">
        <v>0</v>
      </c>
      <c r="R80">
        <v>42.548589</v>
      </c>
      <c r="S80">
        <v>17.364111000000001</v>
      </c>
      <c r="T80">
        <v>0</v>
      </c>
      <c r="U80">
        <v>266.732212</v>
      </c>
      <c r="V80">
        <v>19.898727000000001</v>
      </c>
      <c r="W80">
        <v>26.802327999999999</v>
      </c>
      <c r="X80">
        <v>94.400165999999999</v>
      </c>
      <c r="Y80">
        <v>0</v>
      </c>
      <c r="Z80">
        <v>12.581985</v>
      </c>
      <c r="AA80">
        <v>40.457942000000003</v>
      </c>
      <c r="AB80">
        <v>44.562562999999997</v>
      </c>
      <c r="AC80">
        <v>32.156039999999997</v>
      </c>
      <c r="AD80">
        <v>30.110686999999999</v>
      </c>
      <c r="AE80">
        <v>54.644016000000001</v>
      </c>
      <c r="AF80">
        <v>26.312501000000001</v>
      </c>
      <c r="AG80">
        <v>46.316929999999999</v>
      </c>
      <c r="AH80">
        <v>153.024057</v>
      </c>
      <c r="AI80">
        <v>0</v>
      </c>
      <c r="AJ80">
        <v>0</v>
      </c>
      <c r="AK80">
        <v>62.802646000000003</v>
      </c>
      <c r="AL80">
        <v>34.577517999999998</v>
      </c>
      <c r="AM80">
        <v>17.382572</v>
      </c>
      <c r="AN80">
        <v>0.82938199999999995</v>
      </c>
      <c r="AO80">
        <v>0</v>
      </c>
      <c r="AP80">
        <v>0</v>
      </c>
      <c r="AQ80">
        <v>54.446133000000003</v>
      </c>
      <c r="AR80">
        <v>45.568373000000001</v>
      </c>
      <c r="AS80">
        <v>35.042830000000002</v>
      </c>
      <c r="AT80">
        <v>14.395428000000001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102.15115899999998</v>
      </c>
      <c r="BA80">
        <f t="shared" si="4"/>
        <v>2585.393462</v>
      </c>
      <c r="BD80">
        <v>7.38</v>
      </c>
      <c r="BE80">
        <v>1.87</v>
      </c>
      <c r="BF80">
        <v>2.91</v>
      </c>
      <c r="BG80">
        <v>1.77</v>
      </c>
      <c r="BH80">
        <v>8.9700000000000006</v>
      </c>
      <c r="BI80">
        <v>0.86</v>
      </c>
      <c r="BJ80">
        <v>1.33</v>
      </c>
      <c r="BK80">
        <v>1.79</v>
      </c>
      <c r="BL80">
        <v>1.9</v>
      </c>
      <c r="BM80">
        <v>0.22</v>
      </c>
      <c r="BN80">
        <v>3.43</v>
      </c>
      <c r="BO80">
        <v>3.63</v>
      </c>
      <c r="BP80">
        <v>0.24</v>
      </c>
      <c r="BQ80">
        <v>1.93</v>
      </c>
      <c r="BR80">
        <v>2.09</v>
      </c>
      <c r="BS80">
        <v>1.56</v>
      </c>
      <c r="BT80">
        <v>2.850263</v>
      </c>
      <c r="BU80">
        <v>1.288036</v>
      </c>
      <c r="BV80">
        <v>2.2372230000000002</v>
      </c>
      <c r="BW80">
        <v>1.865049</v>
      </c>
      <c r="BX80">
        <v>1.8811009999999999</v>
      </c>
      <c r="BY80">
        <v>2.5760710000000002</v>
      </c>
      <c r="BZ80">
        <v>1.2742960000000001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5.1006220000000004</v>
      </c>
      <c r="CK80">
        <v>1.7952319999999999</v>
      </c>
      <c r="CL80">
        <v>1.8603860000000001</v>
      </c>
      <c r="CM80">
        <v>3.3708710000000002</v>
      </c>
      <c r="CN80">
        <v>3.4004150000000002</v>
      </c>
      <c r="CO80">
        <v>4.121715</v>
      </c>
      <c r="CP80">
        <v>2.016438</v>
      </c>
      <c r="CQ80">
        <v>3.4004150000000002</v>
      </c>
      <c r="CR80">
        <v>0.812141</v>
      </c>
      <c r="CS80">
        <v>1.316117</v>
      </c>
      <c r="CT80">
        <v>4.055822</v>
      </c>
      <c r="CU80">
        <v>6.4841629999999997</v>
      </c>
      <c r="CV80">
        <v>4.6388920000000002</v>
      </c>
      <c r="CW80">
        <v>3.925891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102.15115899999998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427.86985800000002</v>
      </c>
      <c r="L81">
        <v>497.15390400000001</v>
      </c>
      <c r="M81">
        <v>46.017606000000001</v>
      </c>
      <c r="N81">
        <v>117.520557</v>
      </c>
      <c r="O81">
        <v>122.933817</v>
      </c>
      <c r="P81">
        <v>105.46013000000001</v>
      </c>
      <c r="Q81">
        <v>0</v>
      </c>
      <c r="R81">
        <v>42.548589</v>
      </c>
      <c r="S81">
        <v>17.364111000000001</v>
      </c>
      <c r="T81">
        <v>0</v>
      </c>
      <c r="U81">
        <v>266.732212</v>
      </c>
      <c r="V81">
        <v>19.898727000000001</v>
      </c>
      <c r="W81">
        <v>26.802327999999999</v>
      </c>
      <c r="X81">
        <v>94.400165999999999</v>
      </c>
      <c r="Y81">
        <v>0</v>
      </c>
      <c r="Z81">
        <v>12.581985</v>
      </c>
      <c r="AA81">
        <v>40.457942000000003</v>
      </c>
      <c r="AB81">
        <v>44.562562999999997</v>
      </c>
      <c r="AC81">
        <v>32.156039999999997</v>
      </c>
      <c r="AD81">
        <v>30.110686999999999</v>
      </c>
      <c r="AE81">
        <v>54.644016000000001</v>
      </c>
      <c r="AF81">
        <v>26.312501000000001</v>
      </c>
      <c r="AG81">
        <v>46.316929999999999</v>
      </c>
      <c r="AH81">
        <v>153.024057</v>
      </c>
      <c r="AI81">
        <v>0</v>
      </c>
      <c r="AJ81">
        <v>0</v>
      </c>
      <c r="AK81">
        <v>62.802646000000003</v>
      </c>
      <c r="AL81">
        <v>34.577517999999998</v>
      </c>
      <c r="AM81">
        <v>17.382572</v>
      </c>
      <c r="AN81">
        <v>0.82938199999999995</v>
      </c>
      <c r="AO81">
        <v>0</v>
      </c>
      <c r="AP81">
        <v>0.61481600000000003</v>
      </c>
      <c r="AQ81">
        <v>54.446133000000003</v>
      </c>
      <c r="AR81">
        <v>37.090536</v>
      </c>
      <c r="AS81">
        <v>35.042830000000002</v>
      </c>
      <c r="AT81">
        <v>14.395428000000001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102.51427199999998</v>
      </c>
      <c r="BA81">
        <f t="shared" si="4"/>
        <v>2584.5648590000001</v>
      </c>
      <c r="BD81">
        <v>7.38</v>
      </c>
      <c r="BE81">
        <v>1.87</v>
      </c>
      <c r="BF81">
        <v>2.91</v>
      </c>
      <c r="BG81">
        <v>1.77</v>
      </c>
      <c r="BH81">
        <v>8.9700000000000006</v>
      </c>
      <c r="BI81">
        <v>0.86</v>
      </c>
      <c r="BJ81">
        <v>1.33</v>
      </c>
      <c r="BK81">
        <v>1.79</v>
      </c>
      <c r="BL81">
        <v>1.9</v>
      </c>
      <c r="BM81">
        <v>0.22</v>
      </c>
      <c r="BN81">
        <v>3.43</v>
      </c>
      <c r="BO81">
        <v>3.63</v>
      </c>
      <c r="BP81">
        <v>0.24</v>
      </c>
      <c r="BQ81">
        <v>1.93</v>
      </c>
      <c r="BR81">
        <v>2.09</v>
      </c>
      <c r="BS81">
        <v>1.56</v>
      </c>
      <c r="BT81">
        <v>2.850263</v>
      </c>
      <c r="BU81">
        <v>1.288036</v>
      </c>
      <c r="BV81">
        <v>2.2372230000000002</v>
      </c>
      <c r="BW81">
        <v>1.865049</v>
      </c>
      <c r="BX81">
        <v>1.8811009999999999</v>
      </c>
      <c r="BY81">
        <v>2.5760710000000002</v>
      </c>
      <c r="BZ81">
        <v>1.2742960000000001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5.1006220000000004</v>
      </c>
      <c r="CK81">
        <v>1.7952319999999999</v>
      </c>
      <c r="CL81">
        <v>1.8603860000000001</v>
      </c>
      <c r="CM81">
        <v>3.3708710000000002</v>
      </c>
      <c r="CN81">
        <v>3.4004150000000002</v>
      </c>
      <c r="CO81">
        <v>4.121715</v>
      </c>
      <c r="CP81">
        <v>2.016438</v>
      </c>
      <c r="CQ81">
        <v>3.4004150000000002</v>
      </c>
      <c r="CR81">
        <v>0.812141</v>
      </c>
      <c r="CS81">
        <v>1.316117</v>
      </c>
      <c r="CT81">
        <v>4.055822</v>
      </c>
      <c r="CU81">
        <v>6.8472759999999999</v>
      </c>
      <c r="CV81">
        <v>4.6388920000000002</v>
      </c>
      <c r="CW81">
        <v>3.925891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102.51427199999998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427.86985800000002</v>
      </c>
      <c r="L82">
        <v>495.69485600000002</v>
      </c>
      <c r="M82">
        <v>46.017606000000001</v>
      </c>
      <c r="N82">
        <v>117.520557</v>
      </c>
      <c r="O82">
        <v>122.933817</v>
      </c>
      <c r="P82">
        <v>105.46013000000001</v>
      </c>
      <c r="Q82">
        <v>0</v>
      </c>
      <c r="R82">
        <v>42.548589</v>
      </c>
      <c r="S82">
        <v>17.364111000000001</v>
      </c>
      <c r="T82">
        <v>0</v>
      </c>
      <c r="U82">
        <v>266.732212</v>
      </c>
      <c r="V82">
        <v>19.898727000000001</v>
      </c>
      <c r="W82">
        <v>26.802327999999999</v>
      </c>
      <c r="X82">
        <v>94.400165999999999</v>
      </c>
      <c r="Y82">
        <v>0</v>
      </c>
      <c r="Z82">
        <v>12.581985</v>
      </c>
      <c r="AA82">
        <v>40.457942000000003</v>
      </c>
      <c r="AB82">
        <v>44.562562999999997</v>
      </c>
      <c r="AC82">
        <v>32.156039999999997</v>
      </c>
      <c r="AD82">
        <v>30.110686999999999</v>
      </c>
      <c r="AE82">
        <v>54.644016000000001</v>
      </c>
      <c r="AF82">
        <v>26.312501000000001</v>
      </c>
      <c r="AG82">
        <v>46.316929999999999</v>
      </c>
      <c r="AH82">
        <v>153.024057</v>
      </c>
      <c r="AI82">
        <v>0</v>
      </c>
      <c r="AJ82">
        <v>0</v>
      </c>
      <c r="AK82">
        <v>62.802646000000003</v>
      </c>
      <c r="AL82">
        <v>34.577517999999998</v>
      </c>
      <c r="AM82">
        <v>17.382572</v>
      </c>
      <c r="AN82">
        <v>0.82938199999999995</v>
      </c>
      <c r="AO82">
        <v>0</v>
      </c>
      <c r="AP82">
        <v>0.61481600000000003</v>
      </c>
      <c r="AQ82">
        <v>54.446133000000003</v>
      </c>
      <c r="AR82">
        <v>37.090536</v>
      </c>
      <c r="AS82">
        <v>35.042830000000002</v>
      </c>
      <c r="AT82">
        <v>14.395428000000001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102.51427199999998</v>
      </c>
      <c r="BA82">
        <f t="shared" si="4"/>
        <v>2583.1058109999999</v>
      </c>
      <c r="BD82">
        <v>7.38</v>
      </c>
      <c r="BE82">
        <v>1.87</v>
      </c>
      <c r="BF82">
        <v>2.91</v>
      </c>
      <c r="BG82">
        <v>1.77</v>
      </c>
      <c r="BH82">
        <v>8.9700000000000006</v>
      </c>
      <c r="BI82">
        <v>0.86</v>
      </c>
      <c r="BJ82">
        <v>1.33</v>
      </c>
      <c r="BK82">
        <v>1.79</v>
      </c>
      <c r="BL82">
        <v>1.9</v>
      </c>
      <c r="BM82">
        <v>0.22</v>
      </c>
      <c r="BN82">
        <v>3.43</v>
      </c>
      <c r="BO82">
        <v>3.63</v>
      </c>
      <c r="BP82">
        <v>0.24</v>
      </c>
      <c r="BQ82">
        <v>1.93</v>
      </c>
      <c r="BR82">
        <v>2.09</v>
      </c>
      <c r="BS82">
        <v>1.56</v>
      </c>
      <c r="BT82">
        <v>2.850263</v>
      </c>
      <c r="BU82">
        <v>1.288036</v>
      </c>
      <c r="BV82">
        <v>2.2372230000000002</v>
      </c>
      <c r="BW82">
        <v>1.865049</v>
      </c>
      <c r="BX82">
        <v>1.8811009999999999</v>
      </c>
      <c r="BY82">
        <v>2.5760710000000002</v>
      </c>
      <c r="BZ82">
        <v>1.2742960000000001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5.1006220000000004</v>
      </c>
      <c r="CK82">
        <v>1.7952319999999999</v>
      </c>
      <c r="CL82">
        <v>1.8603860000000001</v>
      </c>
      <c r="CM82">
        <v>3.3708710000000002</v>
      </c>
      <c r="CN82">
        <v>3.4004150000000002</v>
      </c>
      <c r="CO82">
        <v>4.121715</v>
      </c>
      <c r="CP82">
        <v>2.016438</v>
      </c>
      <c r="CQ82">
        <v>3.4004150000000002</v>
      </c>
      <c r="CR82">
        <v>0.812141</v>
      </c>
      <c r="CS82">
        <v>1.316117</v>
      </c>
      <c r="CT82">
        <v>4.055822</v>
      </c>
      <c r="CU82">
        <v>6.8472759999999999</v>
      </c>
      <c r="CV82">
        <v>4.6388920000000002</v>
      </c>
      <c r="CW82">
        <v>3.925891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102.51427199999998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427.86985800000002</v>
      </c>
      <c r="L83">
        <v>502.37576000000001</v>
      </c>
      <c r="M83">
        <v>46.017606000000001</v>
      </c>
      <c r="N83">
        <v>117.520557</v>
      </c>
      <c r="O83">
        <v>122.933817</v>
      </c>
      <c r="P83">
        <v>105.46013000000001</v>
      </c>
      <c r="Q83">
        <v>0</v>
      </c>
      <c r="R83">
        <v>42.548589</v>
      </c>
      <c r="S83">
        <v>17.364111000000001</v>
      </c>
      <c r="T83">
        <v>0</v>
      </c>
      <c r="U83">
        <v>266.732212</v>
      </c>
      <c r="V83">
        <v>19.898727000000001</v>
      </c>
      <c r="W83">
        <v>34.307028000000003</v>
      </c>
      <c r="X83">
        <v>94.400165999999999</v>
      </c>
      <c r="Y83">
        <v>0</v>
      </c>
      <c r="Z83">
        <v>12.581985</v>
      </c>
      <c r="AA83">
        <v>40.457942000000003</v>
      </c>
      <c r="AB83">
        <v>44.562562999999997</v>
      </c>
      <c r="AC83">
        <v>32.156039999999997</v>
      </c>
      <c r="AD83">
        <v>30.110686999999999</v>
      </c>
      <c r="AE83">
        <v>54.644016000000001</v>
      </c>
      <c r="AF83">
        <v>26.312501000000001</v>
      </c>
      <c r="AG83">
        <v>46.316929999999999</v>
      </c>
      <c r="AH83">
        <v>123.906119</v>
      </c>
      <c r="AI83">
        <v>0</v>
      </c>
      <c r="AJ83">
        <v>0</v>
      </c>
      <c r="AK83">
        <v>62.802646000000003</v>
      </c>
      <c r="AL83">
        <v>34.577517999999998</v>
      </c>
      <c r="AM83">
        <v>17.382572</v>
      </c>
      <c r="AN83">
        <v>0.82938199999999995</v>
      </c>
      <c r="AO83">
        <v>0</v>
      </c>
      <c r="AP83">
        <v>0.61481600000000003</v>
      </c>
      <c r="AQ83">
        <v>54.446133000000003</v>
      </c>
      <c r="AR83">
        <v>37.090536</v>
      </c>
      <c r="AS83">
        <v>35.042830000000002</v>
      </c>
      <c r="AT83">
        <v>14.395428000000001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101.70445299999997</v>
      </c>
      <c r="BA83">
        <f t="shared" si="4"/>
        <v>2567.3636580000002</v>
      </c>
      <c r="BD83">
        <v>7.38</v>
      </c>
      <c r="BE83">
        <v>1.87</v>
      </c>
      <c r="BF83">
        <v>2.91</v>
      </c>
      <c r="BG83">
        <v>1.77</v>
      </c>
      <c r="BH83">
        <v>8.9700000000000006</v>
      </c>
      <c r="BI83">
        <v>0.86</v>
      </c>
      <c r="BJ83">
        <v>1.33</v>
      </c>
      <c r="BK83">
        <v>1.79</v>
      </c>
      <c r="BL83">
        <v>1.9</v>
      </c>
      <c r="BM83">
        <v>0.22</v>
      </c>
      <c r="BN83">
        <v>3.43</v>
      </c>
      <c r="BO83">
        <v>3.63</v>
      </c>
      <c r="BP83">
        <v>0.24</v>
      </c>
      <c r="BQ83">
        <v>1.93</v>
      </c>
      <c r="BR83">
        <v>2.09</v>
      </c>
      <c r="BS83">
        <v>1.56</v>
      </c>
      <c r="BT83">
        <v>2.850263</v>
      </c>
      <c r="BU83">
        <v>1.288036</v>
      </c>
      <c r="BV83">
        <v>2.2574019999999999</v>
      </c>
      <c r="BW83">
        <v>1.865049</v>
      </c>
      <c r="BX83">
        <v>1.8811009999999999</v>
      </c>
      <c r="BY83">
        <v>2.5760710000000002</v>
      </c>
      <c r="BZ83">
        <v>1.2742960000000001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5.1006220000000004</v>
      </c>
      <c r="CK83">
        <v>1.7952319999999999</v>
      </c>
      <c r="CL83">
        <v>1.8603860000000001</v>
      </c>
      <c r="CM83">
        <v>3.3708710000000002</v>
      </c>
      <c r="CN83">
        <v>3.4004150000000002</v>
      </c>
      <c r="CO83">
        <v>4.121715</v>
      </c>
      <c r="CP83">
        <v>2.016438</v>
      </c>
      <c r="CQ83">
        <v>3.4004150000000002</v>
      </c>
      <c r="CR83">
        <v>0.812141</v>
      </c>
      <c r="CS83">
        <v>1.316117</v>
      </c>
      <c r="CT83">
        <v>4.055822</v>
      </c>
      <c r="CU83">
        <v>6.8472759999999999</v>
      </c>
      <c r="CV83">
        <v>3.808894</v>
      </c>
      <c r="CW83">
        <v>3.925891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101.70445299999997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427.86985800000002</v>
      </c>
      <c r="L84">
        <v>495.52207399999998</v>
      </c>
      <c r="M84">
        <v>46.017606000000001</v>
      </c>
      <c r="N84">
        <v>117.520557</v>
      </c>
      <c r="O84">
        <v>122.933817</v>
      </c>
      <c r="P84">
        <v>105.46013000000001</v>
      </c>
      <c r="Q84">
        <v>0</v>
      </c>
      <c r="R84">
        <v>42.548589</v>
      </c>
      <c r="S84">
        <v>17.364111000000001</v>
      </c>
      <c r="T84">
        <v>0</v>
      </c>
      <c r="U84">
        <v>266.732212</v>
      </c>
      <c r="V84">
        <v>19.898727000000001</v>
      </c>
      <c r="W84">
        <v>34.307028000000003</v>
      </c>
      <c r="X84">
        <v>94.400165999999999</v>
      </c>
      <c r="Y84">
        <v>0</v>
      </c>
      <c r="Z84">
        <v>12.581985</v>
      </c>
      <c r="AA84">
        <v>40.457942000000003</v>
      </c>
      <c r="AB84">
        <v>44.562562999999997</v>
      </c>
      <c r="AC84">
        <v>32.156039999999997</v>
      </c>
      <c r="AD84">
        <v>30.110686999999999</v>
      </c>
      <c r="AE84">
        <v>54.644016000000001</v>
      </c>
      <c r="AF84">
        <v>26.312501000000001</v>
      </c>
      <c r="AG84">
        <v>46.316929999999999</v>
      </c>
      <c r="AH84">
        <v>98.092343999999997</v>
      </c>
      <c r="AI84">
        <v>0</v>
      </c>
      <c r="AJ84">
        <v>0</v>
      </c>
      <c r="AK84">
        <v>62.802646000000003</v>
      </c>
      <c r="AL84">
        <v>34.577517999999998</v>
      </c>
      <c r="AM84">
        <v>17.382572</v>
      </c>
      <c r="AN84">
        <v>0.82938199999999995</v>
      </c>
      <c r="AO84">
        <v>0</v>
      </c>
      <c r="AP84">
        <v>0.61481600000000003</v>
      </c>
      <c r="AQ84">
        <v>54.446133000000003</v>
      </c>
      <c r="AR84">
        <v>37.090536</v>
      </c>
      <c r="AS84">
        <v>35.042830000000002</v>
      </c>
      <c r="AT84">
        <v>14.395428000000001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100.90910099999996</v>
      </c>
      <c r="BA84">
        <f t="shared" si="4"/>
        <v>2533.9008450000001</v>
      </c>
      <c r="BD84">
        <v>7.38</v>
      </c>
      <c r="BE84">
        <v>1.87</v>
      </c>
      <c r="BF84">
        <v>2.91</v>
      </c>
      <c r="BG84">
        <v>1.77</v>
      </c>
      <c r="BH84">
        <v>8.9700000000000006</v>
      </c>
      <c r="BI84">
        <v>0.86</v>
      </c>
      <c r="BJ84">
        <v>1.33</v>
      </c>
      <c r="BK84">
        <v>1.79</v>
      </c>
      <c r="BL84">
        <v>1.9</v>
      </c>
      <c r="BM84">
        <v>0.22</v>
      </c>
      <c r="BN84">
        <v>3.43</v>
      </c>
      <c r="BO84">
        <v>3.63</v>
      </c>
      <c r="BP84">
        <v>0.24</v>
      </c>
      <c r="BQ84">
        <v>1.93</v>
      </c>
      <c r="BR84">
        <v>2.09</v>
      </c>
      <c r="BS84">
        <v>1.56</v>
      </c>
      <c r="BT84">
        <v>2.850263</v>
      </c>
      <c r="BU84">
        <v>1.288036</v>
      </c>
      <c r="BV84">
        <v>2.2579379999999998</v>
      </c>
      <c r="BW84">
        <v>1.865049</v>
      </c>
      <c r="BX84">
        <v>1.8811009999999999</v>
      </c>
      <c r="BY84">
        <v>2.5760710000000002</v>
      </c>
      <c r="BZ84">
        <v>1.2742960000000001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5.1006220000000004</v>
      </c>
      <c r="CK84">
        <v>1.7952319999999999</v>
      </c>
      <c r="CL84">
        <v>1.8603860000000001</v>
      </c>
      <c r="CM84">
        <v>3.3708710000000002</v>
      </c>
      <c r="CN84">
        <v>3.4004150000000002</v>
      </c>
      <c r="CO84">
        <v>4.121715</v>
      </c>
      <c r="CP84">
        <v>2.016438</v>
      </c>
      <c r="CQ84">
        <v>3.4004150000000002</v>
      </c>
      <c r="CR84">
        <v>0.812141</v>
      </c>
      <c r="CS84">
        <v>1.316117</v>
      </c>
      <c r="CT84">
        <v>4.055822</v>
      </c>
      <c r="CU84">
        <v>6.8472759999999999</v>
      </c>
      <c r="CV84">
        <v>3.0130059999999999</v>
      </c>
      <c r="CW84">
        <v>3.925891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100.90910099999996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427.86985800000002</v>
      </c>
      <c r="L85">
        <v>499.94721299999998</v>
      </c>
      <c r="M85">
        <v>46.017606000000001</v>
      </c>
      <c r="N85">
        <v>117.520557</v>
      </c>
      <c r="O85">
        <v>122.933817</v>
      </c>
      <c r="P85">
        <v>105.46013000000001</v>
      </c>
      <c r="Q85">
        <v>0</v>
      </c>
      <c r="R85">
        <v>42.548589</v>
      </c>
      <c r="S85">
        <v>17.364111000000001</v>
      </c>
      <c r="T85">
        <v>0</v>
      </c>
      <c r="U85">
        <v>281.850638</v>
      </c>
      <c r="V85">
        <v>19.898727000000001</v>
      </c>
      <c r="W85">
        <v>26.802327999999999</v>
      </c>
      <c r="X85">
        <v>94.400165999999999</v>
      </c>
      <c r="Y85">
        <v>0</v>
      </c>
      <c r="Z85">
        <v>12.581985</v>
      </c>
      <c r="AA85">
        <v>40.457942000000003</v>
      </c>
      <c r="AB85">
        <v>44.562562999999997</v>
      </c>
      <c r="AC85">
        <v>21.415755999999998</v>
      </c>
      <c r="AD85">
        <v>30.110686999999999</v>
      </c>
      <c r="AE85">
        <v>54.644016000000001</v>
      </c>
      <c r="AF85">
        <v>26.312501000000001</v>
      </c>
      <c r="AG85">
        <v>46.316929999999999</v>
      </c>
      <c r="AH85">
        <v>82.604078999999999</v>
      </c>
      <c r="AI85">
        <v>0</v>
      </c>
      <c r="AJ85">
        <v>0</v>
      </c>
      <c r="AK85">
        <v>62.802646000000003</v>
      </c>
      <c r="AL85">
        <v>23.423480000000001</v>
      </c>
      <c r="AM85">
        <v>17.382572</v>
      </c>
      <c r="AN85">
        <v>0.82938199999999995</v>
      </c>
      <c r="AO85">
        <v>0</v>
      </c>
      <c r="AP85">
        <v>6.1481599999999998</v>
      </c>
      <c r="AQ85">
        <v>54.446133000000003</v>
      </c>
      <c r="AR85">
        <v>37.090536</v>
      </c>
      <c r="AS85">
        <v>35.042830000000002</v>
      </c>
      <c r="AT85">
        <v>14.395428000000001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100.40156799999997</v>
      </c>
      <c r="BA85">
        <f t="shared" si="4"/>
        <v>2513.582934</v>
      </c>
      <c r="BD85">
        <v>7.38</v>
      </c>
      <c r="BE85">
        <v>1.87</v>
      </c>
      <c r="BF85">
        <v>2.91</v>
      </c>
      <c r="BG85">
        <v>1.77</v>
      </c>
      <c r="BH85">
        <v>8.9700000000000006</v>
      </c>
      <c r="BI85">
        <v>0.86</v>
      </c>
      <c r="BJ85">
        <v>1.33</v>
      </c>
      <c r="BK85">
        <v>1.76</v>
      </c>
      <c r="BL85">
        <v>1.9</v>
      </c>
      <c r="BM85">
        <v>0.22</v>
      </c>
      <c r="BN85">
        <v>3.43</v>
      </c>
      <c r="BO85">
        <v>3.63</v>
      </c>
      <c r="BP85">
        <v>0.24</v>
      </c>
      <c r="BQ85">
        <v>1.93</v>
      </c>
      <c r="BR85">
        <v>2.09</v>
      </c>
      <c r="BS85">
        <v>1.56</v>
      </c>
      <c r="BT85">
        <v>2.850263</v>
      </c>
      <c r="BU85">
        <v>1.288036</v>
      </c>
      <c r="BV85">
        <v>2.2579379999999998</v>
      </c>
      <c r="BW85">
        <v>1.865049</v>
      </c>
      <c r="BX85">
        <v>1.8811009999999999</v>
      </c>
      <c r="BY85">
        <v>2.5760710000000002</v>
      </c>
      <c r="BZ85">
        <v>1.2742960000000001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5.1006220000000004</v>
      </c>
      <c r="CK85">
        <v>1.7952319999999999</v>
      </c>
      <c r="CL85">
        <v>1.8603860000000001</v>
      </c>
      <c r="CM85">
        <v>3.3708710000000002</v>
      </c>
      <c r="CN85">
        <v>3.4004150000000002</v>
      </c>
      <c r="CO85">
        <v>4.121715</v>
      </c>
      <c r="CP85">
        <v>2.016438</v>
      </c>
      <c r="CQ85">
        <v>3.4004150000000002</v>
      </c>
      <c r="CR85">
        <v>0.812141</v>
      </c>
      <c r="CS85">
        <v>1.316117</v>
      </c>
      <c r="CT85">
        <v>4.055822</v>
      </c>
      <c r="CU85">
        <v>6.8472759999999999</v>
      </c>
      <c r="CV85">
        <v>2.5354730000000001</v>
      </c>
      <c r="CW85">
        <v>3.925891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100.40156799999997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427.86985800000002</v>
      </c>
      <c r="L86">
        <v>494.00543199999998</v>
      </c>
      <c r="M86">
        <v>46.017606000000001</v>
      </c>
      <c r="N86">
        <v>117.520557</v>
      </c>
      <c r="O86">
        <v>122.933817</v>
      </c>
      <c r="P86">
        <v>105.46013000000001</v>
      </c>
      <c r="Q86">
        <v>0</v>
      </c>
      <c r="R86">
        <v>42.548589</v>
      </c>
      <c r="S86">
        <v>17.364111000000001</v>
      </c>
      <c r="T86">
        <v>0</v>
      </c>
      <c r="U86">
        <v>297.18504000000001</v>
      </c>
      <c r="V86">
        <v>19.898727000000001</v>
      </c>
      <c r="W86">
        <v>26.802327999999999</v>
      </c>
      <c r="X86">
        <v>94.400165999999999</v>
      </c>
      <c r="Y86">
        <v>0</v>
      </c>
      <c r="Z86">
        <v>12.581985</v>
      </c>
      <c r="AA86">
        <v>40.457942000000003</v>
      </c>
      <c r="AB86">
        <v>29.708375</v>
      </c>
      <c r="AC86">
        <v>18.597894</v>
      </c>
      <c r="AD86">
        <v>20.073792000000001</v>
      </c>
      <c r="AE86">
        <v>54.644016000000001</v>
      </c>
      <c r="AF86">
        <v>17.541668000000001</v>
      </c>
      <c r="AG86">
        <v>46.316929999999999</v>
      </c>
      <c r="AH86">
        <v>61.953059000000003</v>
      </c>
      <c r="AI86">
        <v>0</v>
      </c>
      <c r="AJ86">
        <v>0</v>
      </c>
      <c r="AK86">
        <v>62.802646000000003</v>
      </c>
      <c r="AL86">
        <v>23.423480000000001</v>
      </c>
      <c r="AM86">
        <v>17.382572</v>
      </c>
      <c r="AN86">
        <v>0.82938199999999995</v>
      </c>
      <c r="AO86">
        <v>0</v>
      </c>
      <c r="AP86">
        <v>6.1481599999999998</v>
      </c>
      <c r="AQ86">
        <v>39.597186999999998</v>
      </c>
      <c r="AR86">
        <v>37.090536</v>
      </c>
      <c r="AS86">
        <v>35.042830000000002</v>
      </c>
      <c r="AT86">
        <v>14.395428000000001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99.776226999999977</v>
      </c>
      <c r="BA86">
        <f t="shared" si="4"/>
        <v>2450.3704699999994</v>
      </c>
      <c r="BD86">
        <v>7.38</v>
      </c>
      <c r="BE86">
        <v>1.87</v>
      </c>
      <c r="BF86">
        <v>2.91</v>
      </c>
      <c r="BG86">
        <v>1.77</v>
      </c>
      <c r="BH86">
        <v>8.9700000000000006</v>
      </c>
      <c r="BI86">
        <v>0.86</v>
      </c>
      <c r="BJ86">
        <v>1.33</v>
      </c>
      <c r="BK86">
        <v>1.76</v>
      </c>
      <c r="BL86">
        <v>1.9</v>
      </c>
      <c r="BM86">
        <v>0.22</v>
      </c>
      <c r="BN86">
        <v>3.43</v>
      </c>
      <c r="BO86">
        <v>3.63</v>
      </c>
      <c r="BP86">
        <v>0.24</v>
      </c>
      <c r="BQ86">
        <v>1.93</v>
      </c>
      <c r="BR86">
        <v>2.09</v>
      </c>
      <c r="BS86">
        <v>1.56</v>
      </c>
      <c r="BT86">
        <v>2.850263</v>
      </c>
      <c r="BU86">
        <v>1.288036</v>
      </c>
      <c r="BV86">
        <v>2.2579379999999998</v>
      </c>
      <c r="BW86">
        <v>1.865049</v>
      </c>
      <c r="BX86">
        <v>1.8811009999999999</v>
      </c>
      <c r="BY86">
        <v>2.5760710000000002</v>
      </c>
      <c r="BZ86">
        <v>1.2742960000000001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5.1006220000000004</v>
      </c>
      <c r="CK86">
        <v>1.7952319999999999</v>
      </c>
      <c r="CL86">
        <v>1.8603860000000001</v>
      </c>
      <c r="CM86">
        <v>3.3708710000000002</v>
      </c>
      <c r="CN86">
        <v>3.4004150000000002</v>
      </c>
      <c r="CO86">
        <v>4.121715</v>
      </c>
      <c r="CP86">
        <v>2.016438</v>
      </c>
      <c r="CQ86">
        <v>3.4004150000000002</v>
      </c>
      <c r="CR86">
        <v>0.812141</v>
      </c>
      <c r="CS86">
        <v>1.316117</v>
      </c>
      <c r="CT86">
        <v>4.055822</v>
      </c>
      <c r="CU86">
        <v>6.8472759999999999</v>
      </c>
      <c r="CV86">
        <v>1.9101319999999999</v>
      </c>
      <c r="CW86">
        <v>3.925891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99.776226999999977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427.86985800000002</v>
      </c>
      <c r="L87">
        <v>499.09290199999998</v>
      </c>
      <c r="M87">
        <v>46.017606000000001</v>
      </c>
      <c r="N87">
        <v>117.520557</v>
      </c>
      <c r="O87">
        <v>122.933817</v>
      </c>
      <c r="P87">
        <v>105.46013000000001</v>
      </c>
      <c r="Q87">
        <v>0</v>
      </c>
      <c r="R87">
        <v>42.548589</v>
      </c>
      <c r="S87">
        <v>17.364111000000001</v>
      </c>
      <c r="T87">
        <v>0</v>
      </c>
      <c r="U87">
        <v>306.86803099999997</v>
      </c>
      <c r="V87">
        <v>19.898727000000001</v>
      </c>
      <c r="W87">
        <v>26.802327999999999</v>
      </c>
      <c r="X87">
        <v>94.400165999999999</v>
      </c>
      <c r="Y87">
        <v>0</v>
      </c>
      <c r="Z87">
        <v>12.581985</v>
      </c>
      <c r="AA87">
        <v>40.457942000000003</v>
      </c>
      <c r="AB87">
        <v>29.708375</v>
      </c>
      <c r="AC87">
        <v>10.707877999999999</v>
      </c>
      <c r="AD87">
        <v>10.036896</v>
      </c>
      <c r="AE87">
        <v>36.304546999999999</v>
      </c>
      <c r="AF87">
        <v>8.7708340000000007</v>
      </c>
      <c r="AG87">
        <v>46.316929999999999</v>
      </c>
      <c r="AH87">
        <v>41.302039999999998</v>
      </c>
      <c r="AI87">
        <v>0</v>
      </c>
      <c r="AJ87">
        <v>0</v>
      </c>
      <c r="AK87">
        <v>62.802646000000003</v>
      </c>
      <c r="AL87">
        <v>23.423480000000001</v>
      </c>
      <c r="AM87">
        <v>17.382572</v>
      </c>
      <c r="AN87">
        <v>0.82938199999999995</v>
      </c>
      <c r="AO87">
        <v>0</v>
      </c>
      <c r="AP87">
        <v>6.1481599999999998</v>
      </c>
      <c r="AQ87">
        <v>13.10201</v>
      </c>
      <c r="AR87">
        <v>44.508642999999999</v>
      </c>
      <c r="AS87">
        <v>33.990600000000001</v>
      </c>
      <c r="AT87">
        <v>14.395428000000001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99.129516999999964</v>
      </c>
      <c r="BA87">
        <f t="shared" si="4"/>
        <v>2378.6766869999997</v>
      </c>
      <c r="BD87">
        <v>7.38</v>
      </c>
      <c r="BE87">
        <v>1.87</v>
      </c>
      <c r="BF87">
        <v>2.91</v>
      </c>
      <c r="BG87">
        <v>1.77</v>
      </c>
      <c r="BH87">
        <v>8.9700000000000006</v>
      </c>
      <c r="BI87">
        <v>0.86</v>
      </c>
      <c r="BJ87">
        <v>1.33</v>
      </c>
      <c r="BK87">
        <v>1.73</v>
      </c>
      <c r="BL87">
        <v>1.92</v>
      </c>
      <c r="BM87">
        <v>0.22</v>
      </c>
      <c r="BN87">
        <v>3.43</v>
      </c>
      <c r="BO87">
        <v>3.63</v>
      </c>
      <c r="BP87">
        <v>0.24</v>
      </c>
      <c r="BQ87">
        <v>1.93</v>
      </c>
      <c r="BR87">
        <v>2.09</v>
      </c>
      <c r="BS87">
        <v>1.56</v>
      </c>
      <c r="BT87">
        <v>2.850263</v>
      </c>
      <c r="BU87">
        <v>1.288036</v>
      </c>
      <c r="BV87">
        <v>2.2579379999999998</v>
      </c>
      <c r="BW87">
        <v>1.865049</v>
      </c>
      <c r="BX87">
        <v>1.8811009999999999</v>
      </c>
      <c r="BY87">
        <v>2.5760710000000002</v>
      </c>
      <c r="BZ87">
        <v>1.2742960000000001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5.1006220000000004</v>
      </c>
      <c r="CK87">
        <v>1.7952319999999999</v>
      </c>
      <c r="CL87">
        <v>1.8603860000000001</v>
      </c>
      <c r="CM87">
        <v>3.3708710000000002</v>
      </c>
      <c r="CN87">
        <v>3.4004150000000002</v>
      </c>
      <c r="CO87">
        <v>4.121715</v>
      </c>
      <c r="CP87">
        <v>2.016438</v>
      </c>
      <c r="CQ87">
        <v>3.4004150000000002</v>
      </c>
      <c r="CR87">
        <v>0.812141</v>
      </c>
      <c r="CS87">
        <v>1.316117</v>
      </c>
      <c r="CT87">
        <v>4.055822</v>
      </c>
      <c r="CU87">
        <v>6.8472759999999999</v>
      </c>
      <c r="CV87">
        <v>1.2734220000000001</v>
      </c>
      <c r="CW87">
        <v>3.925891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99.129516999999964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427.86985800000002</v>
      </c>
      <c r="L88">
        <v>507.06967100000003</v>
      </c>
      <c r="M88">
        <v>46.017606000000001</v>
      </c>
      <c r="N88">
        <v>117.520557</v>
      </c>
      <c r="O88">
        <v>122.933817</v>
      </c>
      <c r="P88">
        <v>105.46013000000001</v>
      </c>
      <c r="Q88">
        <v>0</v>
      </c>
      <c r="R88">
        <v>42.548589</v>
      </c>
      <c r="S88">
        <v>17.364111000000001</v>
      </c>
      <c r="T88">
        <v>0</v>
      </c>
      <c r="U88">
        <v>313.563334</v>
      </c>
      <c r="V88">
        <v>19.898727000000001</v>
      </c>
      <c r="W88">
        <v>26.802327999999999</v>
      </c>
      <c r="X88">
        <v>94.400165999999999</v>
      </c>
      <c r="Y88">
        <v>0</v>
      </c>
      <c r="Z88">
        <v>12.581985</v>
      </c>
      <c r="AA88">
        <v>26.971961</v>
      </c>
      <c r="AB88">
        <v>14.73391</v>
      </c>
      <c r="AC88">
        <v>10.707877999999999</v>
      </c>
      <c r="AD88">
        <v>0</v>
      </c>
      <c r="AE88">
        <v>36.304546999999999</v>
      </c>
      <c r="AF88">
        <v>8.7708340000000007</v>
      </c>
      <c r="AG88">
        <v>46.316929999999999</v>
      </c>
      <c r="AH88">
        <v>20.651019999999999</v>
      </c>
      <c r="AI88">
        <v>0</v>
      </c>
      <c r="AJ88">
        <v>0</v>
      </c>
      <c r="AK88">
        <v>62.802646000000003</v>
      </c>
      <c r="AL88">
        <v>23.423480000000001</v>
      </c>
      <c r="AM88">
        <v>17.382572</v>
      </c>
      <c r="AN88">
        <v>0.82938199999999995</v>
      </c>
      <c r="AO88">
        <v>0</v>
      </c>
      <c r="AP88">
        <v>6.1481599999999998</v>
      </c>
      <c r="AQ88">
        <v>0</v>
      </c>
      <c r="AR88">
        <v>44.508642999999999</v>
      </c>
      <c r="AS88">
        <v>33.990600000000001</v>
      </c>
      <c r="AT88">
        <v>14.395428000000001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96.780984999999987</v>
      </c>
      <c r="BA88">
        <f t="shared" si="4"/>
        <v>2318.7498549999996</v>
      </c>
      <c r="BD88">
        <v>7.38</v>
      </c>
      <c r="BE88">
        <v>1.87</v>
      </c>
      <c r="BF88">
        <v>2.91</v>
      </c>
      <c r="BG88">
        <v>1.77</v>
      </c>
      <c r="BH88">
        <v>8.9700000000000006</v>
      </c>
      <c r="BI88">
        <v>0.86</v>
      </c>
      <c r="BJ88">
        <v>1.33</v>
      </c>
      <c r="BK88">
        <v>1.73</v>
      </c>
      <c r="BL88">
        <v>1.92</v>
      </c>
      <c r="BM88">
        <v>0.22</v>
      </c>
      <c r="BN88">
        <v>3.43</v>
      </c>
      <c r="BO88">
        <v>3.63</v>
      </c>
      <c r="BP88">
        <v>0.24</v>
      </c>
      <c r="BQ88">
        <v>1.93</v>
      </c>
      <c r="BR88">
        <v>2.09</v>
      </c>
      <c r="BS88">
        <v>1.56</v>
      </c>
      <c r="BT88">
        <v>2.850263</v>
      </c>
      <c r="BU88">
        <v>1.288036</v>
      </c>
      <c r="BV88">
        <v>2.2579379999999998</v>
      </c>
      <c r="BW88">
        <v>1.865049</v>
      </c>
      <c r="BX88">
        <v>1.8811009999999999</v>
      </c>
      <c r="BY88">
        <v>2.5760710000000002</v>
      </c>
      <c r="BZ88">
        <v>1.2742960000000001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5.1006220000000004</v>
      </c>
      <c r="CK88">
        <v>1.7952319999999999</v>
      </c>
      <c r="CL88">
        <v>1.8603860000000001</v>
      </c>
      <c r="CM88">
        <v>3.3708710000000002</v>
      </c>
      <c r="CN88">
        <v>3.4004150000000002</v>
      </c>
      <c r="CO88">
        <v>4.121715</v>
      </c>
      <c r="CP88">
        <v>2.016438</v>
      </c>
      <c r="CQ88">
        <v>3.4004150000000002</v>
      </c>
      <c r="CR88">
        <v>0.812141</v>
      </c>
      <c r="CS88">
        <v>1.316117</v>
      </c>
      <c r="CT88">
        <v>4.055822</v>
      </c>
      <c r="CU88">
        <v>5.1354559999999996</v>
      </c>
      <c r="CV88">
        <v>0.63671</v>
      </c>
      <c r="CW88">
        <v>3.925891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96.780984999999987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427.86985800000002</v>
      </c>
      <c r="L89">
        <v>513.71217899999999</v>
      </c>
      <c r="M89">
        <v>46.017606000000001</v>
      </c>
      <c r="N89">
        <v>117.520557</v>
      </c>
      <c r="O89">
        <v>122.933817</v>
      </c>
      <c r="P89">
        <v>105.46013000000001</v>
      </c>
      <c r="Q89">
        <v>0</v>
      </c>
      <c r="R89">
        <v>42.548589</v>
      </c>
      <c r="S89">
        <v>17.364111000000001</v>
      </c>
      <c r="T89">
        <v>0</v>
      </c>
      <c r="U89">
        <v>321.66248999999999</v>
      </c>
      <c r="V89">
        <v>19.898727000000001</v>
      </c>
      <c r="W89">
        <v>26.802327999999999</v>
      </c>
      <c r="X89">
        <v>100.010282</v>
      </c>
      <c r="Y89">
        <v>0</v>
      </c>
      <c r="Z89">
        <v>12.581985</v>
      </c>
      <c r="AA89">
        <v>26.971961</v>
      </c>
      <c r="AB89">
        <v>14.73391</v>
      </c>
      <c r="AC89">
        <v>10.707877999999999</v>
      </c>
      <c r="AD89">
        <v>0</v>
      </c>
      <c r="AE89">
        <v>36.304546999999999</v>
      </c>
      <c r="AF89">
        <v>8.7708340000000007</v>
      </c>
      <c r="AG89">
        <v>46.316929999999999</v>
      </c>
      <c r="AH89">
        <v>0</v>
      </c>
      <c r="AI89">
        <v>3.5213679999999998</v>
      </c>
      <c r="AJ89">
        <v>0</v>
      </c>
      <c r="AK89">
        <v>62.802646000000003</v>
      </c>
      <c r="AL89">
        <v>23.423480000000001</v>
      </c>
      <c r="AM89">
        <v>17.382572</v>
      </c>
      <c r="AN89">
        <v>0.82938199999999995</v>
      </c>
      <c r="AO89">
        <v>0</v>
      </c>
      <c r="AP89">
        <v>6.1481599999999998</v>
      </c>
      <c r="AQ89">
        <v>0</v>
      </c>
      <c r="AR89">
        <v>44.508642999999999</v>
      </c>
      <c r="AS89">
        <v>33.990600000000001</v>
      </c>
      <c r="AT89">
        <v>14.395428000000001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95.18790599999997</v>
      </c>
      <c r="BA89">
        <f t="shared" si="4"/>
        <v>2320.3789039999997</v>
      </c>
      <c r="BD89">
        <v>7.38</v>
      </c>
      <c r="BE89">
        <v>1.87</v>
      </c>
      <c r="BF89">
        <v>2.91</v>
      </c>
      <c r="BG89">
        <v>1.77</v>
      </c>
      <c r="BH89">
        <v>8.9700000000000006</v>
      </c>
      <c r="BI89">
        <v>0.86</v>
      </c>
      <c r="BJ89">
        <v>1.33</v>
      </c>
      <c r="BK89">
        <v>1.73</v>
      </c>
      <c r="BL89">
        <v>1.91</v>
      </c>
      <c r="BM89">
        <v>0.22</v>
      </c>
      <c r="BN89">
        <v>3.43</v>
      </c>
      <c r="BO89">
        <v>3.63</v>
      </c>
      <c r="BP89">
        <v>0.24</v>
      </c>
      <c r="BQ89">
        <v>1.93</v>
      </c>
      <c r="BR89">
        <v>2.09</v>
      </c>
      <c r="BS89">
        <v>1.56</v>
      </c>
      <c r="BT89">
        <v>2.850263</v>
      </c>
      <c r="BU89">
        <v>1.288036</v>
      </c>
      <c r="BV89">
        <v>2.297161</v>
      </c>
      <c r="BW89">
        <v>1.865049</v>
      </c>
      <c r="BX89">
        <v>1.8811009999999999</v>
      </c>
      <c r="BY89">
        <v>2.5760710000000002</v>
      </c>
      <c r="BZ89">
        <v>1.2742960000000001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5.1006220000000004</v>
      </c>
      <c r="CK89">
        <v>1.7952319999999999</v>
      </c>
      <c r="CL89">
        <v>1.8603860000000001</v>
      </c>
      <c r="CM89">
        <v>3.3708710000000002</v>
      </c>
      <c r="CN89">
        <v>3.4004150000000002</v>
      </c>
      <c r="CO89">
        <v>4.121715</v>
      </c>
      <c r="CP89">
        <v>2.016438</v>
      </c>
      <c r="CQ89">
        <v>3.4004150000000002</v>
      </c>
      <c r="CR89">
        <v>0.812141</v>
      </c>
      <c r="CS89">
        <v>1.316117</v>
      </c>
      <c r="CT89">
        <v>4.055822</v>
      </c>
      <c r="CU89">
        <v>4.149864</v>
      </c>
      <c r="CV89">
        <v>0</v>
      </c>
      <c r="CW89">
        <v>3.925891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95.18790599999997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427.86985800000002</v>
      </c>
      <c r="L90">
        <v>511.13004799999999</v>
      </c>
      <c r="M90">
        <v>46.017606000000001</v>
      </c>
      <c r="N90">
        <v>117.520557</v>
      </c>
      <c r="O90">
        <v>122.933817</v>
      </c>
      <c r="P90">
        <v>105.46013000000001</v>
      </c>
      <c r="Q90">
        <v>0</v>
      </c>
      <c r="R90">
        <v>42.548589</v>
      </c>
      <c r="S90">
        <v>17.364111000000001</v>
      </c>
      <c r="T90">
        <v>0</v>
      </c>
      <c r="U90">
        <v>328.46578099999999</v>
      </c>
      <c r="V90">
        <v>19.898727000000001</v>
      </c>
      <c r="W90">
        <v>26.802327999999999</v>
      </c>
      <c r="X90">
        <v>100.010282</v>
      </c>
      <c r="Y90">
        <v>0</v>
      </c>
      <c r="Z90">
        <v>12.581985</v>
      </c>
      <c r="AA90">
        <v>26.971961</v>
      </c>
      <c r="AB90">
        <v>14.73391</v>
      </c>
      <c r="AC90">
        <v>10.707877999999999</v>
      </c>
      <c r="AD90">
        <v>0</v>
      </c>
      <c r="AE90">
        <v>34.886400999999999</v>
      </c>
      <c r="AF90">
        <v>8.7708340000000007</v>
      </c>
      <c r="AG90">
        <v>46.316929999999999</v>
      </c>
      <c r="AH90">
        <v>0</v>
      </c>
      <c r="AI90">
        <v>8.4512839999999994</v>
      </c>
      <c r="AJ90">
        <v>0</v>
      </c>
      <c r="AK90">
        <v>62.802646000000003</v>
      </c>
      <c r="AL90">
        <v>23.423480000000001</v>
      </c>
      <c r="AM90">
        <v>17.382572</v>
      </c>
      <c r="AN90">
        <v>0.82938199999999995</v>
      </c>
      <c r="AO90">
        <v>0</v>
      </c>
      <c r="AP90">
        <v>6.1481599999999998</v>
      </c>
      <c r="AQ90">
        <v>0</v>
      </c>
      <c r="AR90">
        <v>44.508642999999999</v>
      </c>
      <c r="AS90">
        <v>33.990600000000001</v>
      </c>
      <c r="AT90">
        <v>14.395428000000001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94.463885999999974</v>
      </c>
      <c r="BA90">
        <f t="shared" si="4"/>
        <v>2327.3878139999997</v>
      </c>
      <c r="BD90">
        <v>7.38</v>
      </c>
      <c r="BE90">
        <v>1.87</v>
      </c>
      <c r="BF90">
        <v>2.91</v>
      </c>
      <c r="BG90">
        <v>1.77</v>
      </c>
      <c r="BH90">
        <v>8.9700000000000006</v>
      </c>
      <c r="BI90">
        <v>0.86</v>
      </c>
      <c r="BJ90">
        <v>1.33</v>
      </c>
      <c r="BK90">
        <v>1.73</v>
      </c>
      <c r="BL90">
        <v>1.91</v>
      </c>
      <c r="BM90">
        <v>0.22</v>
      </c>
      <c r="BN90">
        <v>3.43</v>
      </c>
      <c r="BO90">
        <v>3.63</v>
      </c>
      <c r="BP90">
        <v>0.24</v>
      </c>
      <c r="BQ90">
        <v>1.93</v>
      </c>
      <c r="BR90">
        <v>2.09</v>
      </c>
      <c r="BS90">
        <v>1.56</v>
      </c>
      <c r="BT90">
        <v>2.850263</v>
      </c>
      <c r="BU90">
        <v>1.288036</v>
      </c>
      <c r="BV90">
        <v>2.2993670000000002</v>
      </c>
      <c r="BW90">
        <v>1.865049</v>
      </c>
      <c r="BX90">
        <v>1.8811009999999999</v>
      </c>
      <c r="BY90">
        <v>2.5760710000000002</v>
      </c>
      <c r="BZ90">
        <v>1.2742960000000001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5.1006220000000004</v>
      </c>
      <c r="CK90">
        <v>1.7952319999999999</v>
      </c>
      <c r="CL90">
        <v>1.8603860000000001</v>
      </c>
      <c r="CM90">
        <v>3.3708710000000002</v>
      </c>
      <c r="CN90">
        <v>3.4004150000000002</v>
      </c>
      <c r="CO90">
        <v>4.121715</v>
      </c>
      <c r="CP90">
        <v>2.016438</v>
      </c>
      <c r="CQ90">
        <v>3.4004150000000002</v>
      </c>
      <c r="CR90">
        <v>0.812141</v>
      </c>
      <c r="CS90">
        <v>1.316117</v>
      </c>
      <c r="CT90">
        <v>4.055822</v>
      </c>
      <c r="CU90">
        <v>3.423638</v>
      </c>
      <c r="CV90">
        <v>0</v>
      </c>
      <c r="CW90">
        <v>3.925891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94.463885999999974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427.86985800000002</v>
      </c>
      <c r="L91">
        <v>506.340147</v>
      </c>
      <c r="M91">
        <v>46.017606000000001</v>
      </c>
      <c r="N91">
        <v>117.520557</v>
      </c>
      <c r="O91">
        <v>122.933817</v>
      </c>
      <c r="P91">
        <v>105.46013000000001</v>
      </c>
      <c r="Q91">
        <v>0</v>
      </c>
      <c r="R91">
        <v>42.548589</v>
      </c>
      <c r="S91">
        <v>17.364111000000001</v>
      </c>
      <c r="T91">
        <v>0</v>
      </c>
      <c r="U91">
        <v>334.00776400000001</v>
      </c>
      <c r="V91">
        <v>19.898727000000001</v>
      </c>
      <c r="W91">
        <v>26.802327999999999</v>
      </c>
      <c r="X91">
        <v>94.400165999999999</v>
      </c>
      <c r="Y91">
        <v>0</v>
      </c>
      <c r="Z91">
        <v>12.581985</v>
      </c>
      <c r="AA91">
        <v>26.971961</v>
      </c>
      <c r="AB91">
        <v>14.73391</v>
      </c>
      <c r="AC91">
        <v>0</v>
      </c>
      <c r="AD91">
        <v>0</v>
      </c>
      <c r="AE91">
        <v>18.152273000000001</v>
      </c>
      <c r="AF91">
        <v>8.7708340000000007</v>
      </c>
      <c r="AG91">
        <v>46.316929999999999</v>
      </c>
      <c r="AH91">
        <v>0</v>
      </c>
      <c r="AI91">
        <v>36.622231999999997</v>
      </c>
      <c r="AJ91">
        <v>0</v>
      </c>
      <c r="AK91">
        <v>62.802646000000003</v>
      </c>
      <c r="AL91">
        <v>23.423480000000001</v>
      </c>
      <c r="AM91">
        <v>17.382572</v>
      </c>
      <c r="AN91">
        <v>0.82938199999999995</v>
      </c>
      <c r="AO91">
        <v>0</v>
      </c>
      <c r="AP91">
        <v>6.1481599999999998</v>
      </c>
      <c r="AQ91">
        <v>0</v>
      </c>
      <c r="AR91">
        <v>44.508642999999999</v>
      </c>
      <c r="AS91">
        <v>35.042830000000002</v>
      </c>
      <c r="AT91">
        <v>14.395428000000001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92.453535999999957</v>
      </c>
      <c r="BA91">
        <f t="shared" si="4"/>
        <v>2322.3006019999993</v>
      </c>
      <c r="BD91">
        <v>7.38</v>
      </c>
      <c r="BE91">
        <v>1.87</v>
      </c>
      <c r="BF91">
        <v>2.91</v>
      </c>
      <c r="BG91">
        <v>1.77</v>
      </c>
      <c r="BH91">
        <v>8.9700000000000006</v>
      </c>
      <c r="BI91">
        <v>0.89</v>
      </c>
      <c r="BJ91">
        <v>1.33</v>
      </c>
      <c r="BK91">
        <v>1.73</v>
      </c>
      <c r="BL91">
        <v>1.91</v>
      </c>
      <c r="BM91">
        <v>0.22</v>
      </c>
      <c r="BN91">
        <v>3.43</v>
      </c>
      <c r="BO91">
        <v>3.63</v>
      </c>
      <c r="BP91">
        <v>0.24</v>
      </c>
      <c r="BQ91">
        <v>1.93</v>
      </c>
      <c r="BR91">
        <v>2.09</v>
      </c>
      <c r="BS91">
        <v>1.56</v>
      </c>
      <c r="BT91">
        <v>2.850263</v>
      </c>
      <c r="BU91">
        <v>1.288036</v>
      </c>
      <c r="BV91">
        <v>2.2993670000000002</v>
      </c>
      <c r="BW91">
        <v>1.865049</v>
      </c>
      <c r="BX91">
        <v>1.8811009999999999</v>
      </c>
      <c r="BY91">
        <v>2.5760710000000002</v>
      </c>
      <c r="BZ91">
        <v>1.2742960000000001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5.1006220000000004</v>
      </c>
      <c r="CK91">
        <v>1.7952319999999999</v>
      </c>
      <c r="CL91">
        <v>1.8603860000000001</v>
      </c>
      <c r="CM91">
        <v>3.3708710000000002</v>
      </c>
      <c r="CN91">
        <v>3.4004150000000002</v>
      </c>
      <c r="CO91">
        <v>4.121715</v>
      </c>
      <c r="CP91">
        <v>2.016438</v>
      </c>
      <c r="CQ91">
        <v>3.4004150000000002</v>
      </c>
      <c r="CR91">
        <v>0.812141</v>
      </c>
      <c r="CS91">
        <v>1.316117</v>
      </c>
      <c r="CT91">
        <v>4.055822</v>
      </c>
      <c r="CU91">
        <v>1.3832880000000001</v>
      </c>
      <c r="CV91">
        <v>0</v>
      </c>
      <c r="CW91">
        <v>3.925891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92.453535999999957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427.86985800000002</v>
      </c>
      <c r="L92">
        <v>505.81220200000001</v>
      </c>
      <c r="M92">
        <v>46.017606000000001</v>
      </c>
      <c r="N92">
        <v>117.520557</v>
      </c>
      <c r="O92">
        <v>122.933817</v>
      </c>
      <c r="P92">
        <v>105.46013000000001</v>
      </c>
      <c r="Q92">
        <v>0</v>
      </c>
      <c r="R92">
        <v>42.548589</v>
      </c>
      <c r="S92">
        <v>17.364111000000001</v>
      </c>
      <c r="T92">
        <v>0</v>
      </c>
      <c r="U92">
        <v>334.98110200000002</v>
      </c>
      <c r="V92">
        <v>19.898727000000001</v>
      </c>
      <c r="W92">
        <v>26.802327999999999</v>
      </c>
      <c r="X92">
        <v>94.400165999999999</v>
      </c>
      <c r="Y92">
        <v>0</v>
      </c>
      <c r="Z92">
        <v>12.581985</v>
      </c>
      <c r="AA92">
        <v>26.617066999999999</v>
      </c>
      <c r="AB92">
        <v>14.73391</v>
      </c>
      <c r="AC92">
        <v>0</v>
      </c>
      <c r="AD92">
        <v>0</v>
      </c>
      <c r="AE92">
        <v>18.152273000000001</v>
      </c>
      <c r="AF92">
        <v>8.7708340000000007</v>
      </c>
      <c r="AG92">
        <v>46.316929999999999</v>
      </c>
      <c r="AH92">
        <v>0</v>
      </c>
      <c r="AI92">
        <v>36.622231999999997</v>
      </c>
      <c r="AJ92">
        <v>0</v>
      </c>
      <c r="AK92">
        <v>62.802646000000003</v>
      </c>
      <c r="AL92">
        <v>23.423480000000001</v>
      </c>
      <c r="AM92">
        <v>17.382572</v>
      </c>
      <c r="AN92">
        <v>0.82938199999999995</v>
      </c>
      <c r="AO92">
        <v>0</v>
      </c>
      <c r="AP92">
        <v>6.1481599999999998</v>
      </c>
      <c r="AQ92">
        <v>0</v>
      </c>
      <c r="AR92">
        <v>44.508642999999999</v>
      </c>
      <c r="AS92">
        <v>35.042830000000002</v>
      </c>
      <c r="AT92">
        <v>14.395428000000001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91.070247999999964</v>
      </c>
      <c r="BA92">
        <f t="shared" si="4"/>
        <v>2321.0078129999993</v>
      </c>
      <c r="BD92">
        <v>7.38</v>
      </c>
      <c r="BE92">
        <v>1.87</v>
      </c>
      <c r="BF92">
        <v>2.91</v>
      </c>
      <c r="BG92">
        <v>1.77</v>
      </c>
      <c r="BH92">
        <v>8.9700000000000006</v>
      </c>
      <c r="BI92">
        <v>0.89</v>
      </c>
      <c r="BJ92">
        <v>1.33</v>
      </c>
      <c r="BK92">
        <v>1.73</v>
      </c>
      <c r="BL92">
        <v>1.91</v>
      </c>
      <c r="BM92">
        <v>0.22</v>
      </c>
      <c r="BN92">
        <v>3.43</v>
      </c>
      <c r="BO92">
        <v>3.63</v>
      </c>
      <c r="BP92">
        <v>0.24</v>
      </c>
      <c r="BQ92">
        <v>1.93</v>
      </c>
      <c r="BR92">
        <v>2.09</v>
      </c>
      <c r="BS92">
        <v>1.56</v>
      </c>
      <c r="BT92">
        <v>2.850263</v>
      </c>
      <c r="BU92">
        <v>1.288036</v>
      </c>
      <c r="BV92">
        <v>2.2993670000000002</v>
      </c>
      <c r="BW92">
        <v>1.865049</v>
      </c>
      <c r="BX92">
        <v>1.8811009999999999</v>
      </c>
      <c r="BY92">
        <v>2.5760710000000002</v>
      </c>
      <c r="BZ92">
        <v>1.2742960000000001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5.1006220000000004</v>
      </c>
      <c r="CK92">
        <v>1.7952319999999999</v>
      </c>
      <c r="CL92">
        <v>1.8603860000000001</v>
      </c>
      <c r="CM92">
        <v>3.3708710000000002</v>
      </c>
      <c r="CN92">
        <v>3.4004150000000002</v>
      </c>
      <c r="CO92">
        <v>4.121715</v>
      </c>
      <c r="CP92">
        <v>2.016438</v>
      </c>
      <c r="CQ92">
        <v>3.4004150000000002</v>
      </c>
      <c r="CR92">
        <v>0.812141</v>
      </c>
      <c r="CS92">
        <v>1.316117</v>
      </c>
      <c r="CT92">
        <v>4.055822</v>
      </c>
      <c r="CU92">
        <v>0</v>
      </c>
      <c r="CV92">
        <v>0</v>
      </c>
      <c r="CW92">
        <v>3.925891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91.070247999999964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427.86985800000002</v>
      </c>
      <c r="L93">
        <v>508.98947099999998</v>
      </c>
      <c r="M93">
        <v>46.017606000000001</v>
      </c>
      <c r="N93">
        <v>117.520557</v>
      </c>
      <c r="O93">
        <v>122.933817</v>
      </c>
      <c r="P93">
        <v>105.46013000000001</v>
      </c>
      <c r="Q93">
        <v>0</v>
      </c>
      <c r="R93">
        <v>42.548589</v>
      </c>
      <c r="S93">
        <v>17.364111000000001</v>
      </c>
      <c r="T93">
        <v>0</v>
      </c>
      <c r="U93">
        <v>334.98110200000002</v>
      </c>
      <c r="V93">
        <v>19.898727000000001</v>
      </c>
      <c r="W93">
        <v>26.802327999999999</v>
      </c>
      <c r="X93">
        <v>94.400165999999999</v>
      </c>
      <c r="Y93">
        <v>0</v>
      </c>
      <c r="Z93">
        <v>12.581985</v>
      </c>
      <c r="AA93">
        <v>13.485981000000001</v>
      </c>
      <c r="AB93">
        <v>14.73391</v>
      </c>
      <c r="AC93">
        <v>0</v>
      </c>
      <c r="AD93">
        <v>0</v>
      </c>
      <c r="AE93">
        <v>18.152273000000001</v>
      </c>
      <c r="AF93">
        <v>8.7708340000000007</v>
      </c>
      <c r="AG93">
        <v>46.316929999999999</v>
      </c>
      <c r="AH93">
        <v>0</v>
      </c>
      <c r="AI93">
        <v>36.622231999999997</v>
      </c>
      <c r="AJ93">
        <v>0</v>
      </c>
      <c r="AK93">
        <v>62.802646000000003</v>
      </c>
      <c r="AL93">
        <v>23.423480000000001</v>
      </c>
      <c r="AM93">
        <v>17.382572</v>
      </c>
      <c r="AN93">
        <v>0.82938199999999995</v>
      </c>
      <c r="AO93">
        <v>0</v>
      </c>
      <c r="AP93">
        <v>0.24592600000000001</v>
      </c>
      <c r="AQ93">
        <v>0</v>
      </c>
      <c r="AR93">
        <v>44.508642999999999</v>
      </c>
      <c r="AS93">
        <v>35.042830000000002</v>
      </c>
      <c r="AT93">
        <v>14.395428000000001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91.070247999999964</v>
      </c>
      <c r="BA93">
        <f t="shared" si="4"/>
        <v>2305.1517619999995</v>
      </c>
      <c r="BD93">
        <v>7.38</v>
      </c>
      <c r="BE93">
        <v>1.87</v>
      </c>
      <c r="BF93">
        <v>2.91</v>
      </c>
      <c r="BG93">
        <v>1.77</v>
      </c>
      <c r="BH93">
        <v>8.9700000000000006</v>
      </c>
      <c r="BI93">
        <v>0.89</v>
      </c>
      <c r="BJ93">
        <v>1.33</v>
      </c>
      <c r="BK93">
        <v>1.73</v>
      </c>
      <c r="BL93">
        <v>1.91</v>
      </c>
      <c r="BM93">
        <v>0.22</v>
      </c>
      <c r="BN93">
        <v>3.43</v>
      </c>
      <c r="BO93">
        <v>3.63</v>
      </c>
      <c r="BP93">
        <v>0.24</v>
      </c>
      <c r="BQ93">
        <v>1.93</v>
      </c>
      <c r="BR93">
        <v>2.09</v>
      </c>
      <c r="BS93">
        <v>1.56</v>
      </c>
      <c r="BT93">
        <v>2.850263</v>
      </c>
      <c r="BU93">
        <v>1.288036</v>
      </c>
      <c r="BV93">
        <v>2.2993670000000002</v>
      </c>
      <c r="BW93">
        <v>1.865049</v>
      </c>
      <c r="BX93">
        <v>1.8811009999999999</v>
      </c>
      <c r="BY93">
        <v>2.5760710000000002</v>
      </c>
      <c r="BZ93">
        <v>1.2742960000000001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5.1006220000000004</v>
      </c>
      <c r="CK93">
        <v>1.7952319999999999</v>
      </c>
      <c r="CL93">
        <v>1.8603860000000001</v>
      </c>
      <c r="CM93">
        <v>3.3708710000000002</v>
      </c>
      <c r="CN93">
        <v>3.4004150000000002</v>
      </c>
      <c r="CO93">
        <v>4.121715</v>
      </c>
      <c r="CP93">
        <v>2.016438</v>
      </c>
      <c r="CQ93">
        <v>3.4004150000000002</v>
      </c>
      <c r="CR93">
        <v>0.812141</v>
      </c>
      <c r="CS93">
        <v>1.316117</v>
      </c>
      <c r="CT93">
        <v>4.055822</v>
      </c>
      <c r="CU93">
        <v>0</v>
      </c>
      <c r="CV93">
        <v>0</v>
      </c>
      <c r="CW93">
        <v>3.925891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91.070247999999964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427.86985800000002</v>
      </c>
      <c r="L94">
        <v>509.01826799999998</v>
      </c>
      <c r="M94">
        <v>46.017606000000001</v>
      </c>
      <c r="N94">
        <v>117.520557</v>
      </c>
      <c r="O94">
        <v>122.933817</v>
      </c>
      <c r="P94">
        <v>105.46013000000001</v>
      </c>
      <c r="Q94">
        <v>0</v>
      </c>
      <c r="R94">
        <v>42.548589</v>
      </c>
      <c r="S94">
        <v>17.364111000000001</v>
      </c>
      <c r="T94">
        <v>0</v>
      </c>
      <c r="U94">
        <v>334.98110200000002</v>
      </c>
      <c r="V94">
        <v>19.898727000000001</v>
      </c>
      <c r="W94">
        <v>26.802327999999999</v>
      </c>
      <c r="X94">
        <v>94.400165999999999</v>
      </c>
      <c r="Y94">
        <v>0</v>
      </c>
      <c r="Z94">
        <v>12.581985</v>
      </c>
      <c r="AA94">
        <v>13.485981000000001</v>
      </c>
      <c r="AB94">
        <v>14.73391</v>
      </c>
      <c r="AC94">
        <v>0</v>
      </c>
      <c r="AD94">
        <v>0</v>
      </c>
      <c r="AE94">
        <v>0</v>
      </c>
      <c r="AF94">
        <v>8.7708340000000007</v>
      </c>
      <c r="AG94">
        <v>46.316929999999999</v>
      </c>
      <c r="AH94">
        <v>0</v>
      </c>
      <c r="AI94">
        <v>36.622231999999997</v>
      </c>
      <c r="AJ94">
        <v>0</v>
      </c>
      <c r="AK94">
        <v>62.802646000000003</v>
      </c>
      <c r="AL94">
        <v>23.423480000000001</v>
      </c>
      <c r="AM94">
        <v>17.382572</v>
      </c>
      <c r="AN94">
        <v>0.82938199999999995</v>
      </c>
      <c r="AO94">
        <v>0</v>
      </c>
      <c r="AP94">
        <v>0.24592600000000001</v>
      </c>
      <c r="AQ94">
        <v>0</v>
      </c>
      <c r="AR94">
        <v>44.508642999999999</v>
      </c>
      <c r="AS94">
        <v>35.042830000000002</v>
      </c>
      <c r="AT94">
        <v>14.395428000000001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91.050247999999982</v>
      </c>
      <c r="BA94">
        <f t="shared" si="4"/>
        <v>2287.0082859999993</v>
      </c>
      <c r="BD94">
        <v>7.38</v>
      </c>
      <c r="BE94">
        <v>1.87</v>
      </c>
      <c r="BF94">
        <v>2.91</v>
      </c>
      <c r="BG94">
        <v>1.77</v>
      </c>
      <c r="BH94">
        <v>8.9700000000000006</v>
      </c>
      <c r="BI94">
        <v>0.87</v>
      </c>
      <c r="BJ94">
        <v>1.33</v>
      </c>
      <c r="BK94">
        <v>1.73</v>
      </c>
      <c r="BL94">
        <v>1.91</v>
      </c>
      <c r="BM94">
        <v>0.22</v>
      </c>
      <c r="BN94">
        <v>3.43</v>
      </c>
      <c r="BO94">
        <v>3.63</v>
      </c>
      <c r="BP94">
        <v>0.24</v>
      </c>
      <c r="BQ94">
        <v>1.93</v>
      </c>
      <c r="BR94">
        <v>2.09</v>
      </c>
      <c r="BS94">
        <v>1.56</v>
      </c>
      <c r="BT94">
        <v>2.850263</v>
      </c>
      <c r="BU94">
        <v>1.288036</v>
      </c>
      <c r="BV94">
        <v>2.2993670000000002</v>
      </c>
      <c r="BW94">
        <v>1.865049</v>
      </c>
      <c r="BX94">
        <v>1.8811009999999999</v>
      </c>
      <c r="BY94">
        <v>2.5760710000000002</v>
      </c>
      <c r="BZ94">
        <v>1.2742960000000001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5.1006220000000004</v>
      </c>
      <c r="CK94">
        <v>1.7952319999999999</v>
      </c>
      <c r="CL94">
        <v>1.8603860000000001</v>
      </c>
      <c r="CM94">
        <v>3.3708710000000002</v>
      </c>
      <c r="CN94">
        <v>3.4004150000000002</v>
      </c>
      <c r="CO94">
        <v>4.121715</v>
      </c>
      <c r="CP94">
        <v>2.016438</v>
      </c>
      <c r="CQ94">
        <v>3.4004150000000002</v>
      </c>
      <c r="CR94">
        <v>0.812141</v>
      </c>
      <c r="CS94">
        <v>1.316117</v>
      </c>
      <c r="CT94">
        <v>4.055822</v>
      </c>
      <c r="CU94">
        <v>0</v>
      </c>
      <c r="CV94">
        <v>0</v>
      </c>
      <c r="CW94">
        <v>3.925891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91.050247999999982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427.86985800000002</v>
      </c>
      <c r="L95">
        <v>515.32481099999995</v>
      </c>
      <c r="M95">
        <v>46.017606000000001</v>
      </c>
      <c r="N95">
        <v>117.520557</v>
      </c>
      <c r="O95">
        <v>122.933817</v>
      </c>
      <c r="P95">
        <v>105.46013000000001</v>
      </c>
      <c r="Q95">
        <v>0</v>
      </c>
      <c r="R95">
        <v>42.548589</v>
      </c>
      <c r="S95">
        <v>17.364111000000001</v>
      </c>
      <c r="T95">
        <v>0</v>
      </c>
      <c r="U95">
        <v>334.98110200000002</v>
      </c>
      <c r="V95">
        <v>19.898727000000001</v>
      </c>
      <c r="W95">
        <v>26.802327999999999</v>
      </c>
      <c r="X95">
        <v>100.010282</v>
      </c>
      <c r="Y95">
        <v>0</v>
      </c>
      <c r="Z95">
        <v>12.581985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8.7708340000000007</v>
      </c>
      <c r="AG95">
        <v>46.316929999999999</v>
      </c>
      <c r="AH95">
        <v>0</v>
      </c>
      <c r="AI95">
        <v>36.622231999999997</v>
      </c>
      <c r="AJ95">
        <v>0</v>
      </c>
      <c r="AK95">
        <v>62.802646000000003</v>
      </c>
      <c r="AL95">
        <v>23.423480000000001</v>
      </c>
      <c r="AM95">
        <v>17.382572</v>
      </c>
      <c r="AN95">
        <v>0.82938199999999995</v>
      </c>
      <c r="AO95">
        <v>0</v>
      </c>
      <c r="AP95">
        <v>0.24592600000000001</v>
      </c>
      <c r="AQ95">
        <v>0</v>
      </c>
      <c r="AR95">
        <v>44.508642999999999</v>
      </c>
      <c r="AS95">
        <v>35.042830000000002</v>
      </c>
      <c r="AT95">
        <v>14.395428000000001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91.050247999999982</v>
      </c>
      <c r="BA95">
        <f t="shared" si="4"/>
        <v>2270.7050539999996</v>
      </c>
      <c r="BD95">
        <v>7.38</v>
      </c>
      <c r="BE95">
        <v>1.87</v>
      </c>
      <c r="BF95">
        <v>2.91</v>
      </c>
      <c r="BG95">
        <v>1.77</v>
      </c>
      <c r="BH95">
        <v>8.9700000000000006</v>
      </c>
      <c r="BI95">
        <v>0.87</v>
      </c>
      <c r="BJ95">
        <v>1.33</v>
      </c>
      <c r="BK95">
        <v>1.73</v>
      </c>
      <c r="BL95">
        <v>1.91</v>
      </c>
      <c r="BM95">
        <v>0.22</v>
      </c>
      <c r="BN95">
        <v>3.43</v>
      </c>
      <c r="BO95">
        <v>3.63</v>
      </c>
      <c r="BP95">
        <v>0.24</v>
      </c>
      <c r="BQ95">
        <v>1.93</v>
      </c>
      <c r="BR95">
        <v>2.09</v>
      </c>
      <c r="BS95">
        <v>1.56</v>
      </c>
      <c r="BT95">
        <v>2.850263</v>
      </c>
      <c r="BU95">
        <v>1.288036</v>
      </c>
      <c r="BV95">
        <v>2.2993670000000002</v>
      </c>
      <c r="BW95">
        <v>1.865049</v>
      </c>
      <c r="BX95">
        <v>1.8811009999999999</v>
      </c>
      <c r="BY95">
        <v>2.5760710000000002</v>
      </c>
      <c r="BZ95">
        <v>1.2742960000000001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5.1006220000000004</v>
      </c>
      <c r="CK95">
        <v>1.7952319999999999</v>
      </c>
      <c r="CL95">
        <v>1.8603860000000001</v>
      </c>
      <c r="CM95">
        <v>3.3708710000000002</v>
      </c>
      <c r="CN95">
        <v>3.4004150000000002</v>
      </c>
      <c r="CO95">
        <v>4.121715</v>
      </c>
      <c r="CP95">
        <v>2.016438</v>
      </c>
      <c r="CQ95">
        <v>3.4004150000000002</v>
      </c>
      <c r="CR95">
        <v>0.812141</v>
      </c>
      <c r="CS95">
        <v>1.316117</v>
      </c>
      <c r="CT95">
        <v>4.055822</v>
      </c>
      <c r="CU95">
        <v>0</v>
      </c>
      <c r="CV95">
        <v>0</v>
      </c>
      <c r="CW95">
        <v>3.925891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91.050247999999982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427.86985800000002</v>
      </c>
      <c r="L96">
        <v>515.49759300000005</v>
      </c>
      <c r="M96">
        <v>46.017606000000001</v>
      </c>
      <c r="N96">
        <v>117.520557</v>
      </c>
      <c r="O96">
        <v>122.933817</v>
      </c>
      <c r="P96">
        <v>105.46013000000001</v>
      </c>
      <c r="Q96">
        <v>0</v>
      </c>
      <c r="R96">
        <v>42.548589</v>
      </c>
      <c r="S96">
        <v>17.364111000000001</v>
      </c>
      <c r="T96">
        <v>0</v>
      </c>
      <c r="U96">
        <v>334.98110200000002</v>
      </c>
      <c r="V96">
        <v>19.898727000000001</v>
      </c>
      <c r="W96">
        <v>26.802327999999999</v>
      </c>
      <c r="X96">
        <v>100.010282</v>
      </c>
      <c r="Y96">
        <v>0</v>
      </c>
      <c r="Z96">
        <v>12.581985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8.7708340000000007</v>
      </c>
      <c r="AG96">
        <v>46.316929999999999</v>
      </c>
      <c r="AH96">
        <v>0</v>
      </c>
      <c r="AI96">
        <v>36.622231999999997</v>
      </c>
      <c r="AJ96">
        <v>0</v>
      </c>
      <c r="AK96">
        <v>62.802646000000003</v>
      </c>
      <c r="AL96">
        <v>23.423480000000001</v>
      </c>
      <c r="AM96">
        <v>17.382572</v>
      </c>
      <c r="AN96">
        <v>0.82938199999999995</v>
      </c>
      <c r="AO96">
        <v>0</v>
      </c>
      <c r="AP96">
        <v>0.24592600000000001</v>
      </c>
      <c r="AQ96">
        <v>0</v>
      </c>
      <c r="AR96">
        <v>44.508642999999999</v>
      </c>
      <c r="AS96">
        <v>35.042830000000002</v>
      </c>
      <c r="AT96">
        <v>14.395428000000001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91.050247999999982</v>
      </c>
      <c r="BA96">
        <f t="shared" si="4"/>
        <v>2270.8778359999997</v>
      </c>
      <c r="BD96">
        <v>7.38</v>
      </c>
      <c r="BE96">
        <v>1.87</v>
      </c>
      <c r="BF96">
        <v>2.91</v>
      </c>
      <c r="BG96">
        <v>1.77</v>
      </c>
      <c r="BH96">
        <v>8.9700000000000006</v>
      </c>
      <c r="BI96">
        <v>0.87</v>
      </c>
      <c r="BJ96">
        <v>1.33</v>
      </c>
      <c r="BK96">
        <v>1.73</v>
      </c>
      <c r="BL96">
        <v>1.91</v>
      </c>
      <c r="BM96">
        <v>0.22</v>
      </c>
      <c r="BN96">
        <v>3.43</v>
      </c>
      <c r="BO96">
        <v>3.63</v>
      </c>
      <c r="BP96">
        <v>0.24</v>
      </c>
      <c r="BQ96">
        <v>1.93</v>
      </c>
      <c r="BR96">
        <v>2.09</v>
      </c>
      <c r="BS96">
        <v>1.56</v>
      </c>
      <c r="BT96">
        <v>2.850263</v>
      </c>
      <c r="BU96">
        <v>1.288036</v>
      </c>
      <c r="BV96">
        <v>2.2993670000000002</v>
      </c>
      <c r="BW96">
        <v>1.865049</v>
      </c>
      <c r="BX96">
        <v>1.8811009999999999</v>
      </c>
      <c r="BY96">
        <v>2.5760710000000002</v>
      </c>
      <c r="BZ96">
        <v>1.2742960000000001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5.1006220000000004</v>
      </c>
      <c r="CK96">
        <v>1.7952319999999999</v>
      </c>
      <c r="CL96">
        <v>1.8603860000000001</v>
      </c>
      <c r="CM96">
        <v>3.3708710000000002</v>
      </c>
      <c r="CN96">
        <v>3.4004150000000002</v>
      </c>
      <c r="CO96">
        <v>4.121715</v>
      </c>
      <c r="CP96">
        <v>2.016438</v>
      </c>
      <c r="CQ96">
        <v>3.4004150000000002</v>
      </c>
      <c r="CR96">
        <v>0.812141</v>
      </c>
      <c r="CS96">
        <v>1.316117</v>
      </c>
      <c r="CT96">
        <v>4.055822</v>
      </c>
      <c r="CU96">
        <v>0</v>
      </c>
      <c r="CV96">
        <v>0</v>
      </c>
      <c r="CW96">
        <v>3.925891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91.050247999999982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427.86985800000002</v>
      </c>
      <c r="L97">
        <v>520.13391000000001</v>
      </c>
      <c r="M97">
        <v>46.017606000000001</v>
      </c>
      <c r="N97">
        <v>117.520557</v>
      </c>
      <c r="O97">
        <v>122.933817</v>
      </c>
      <c r="P97">
        <v>105.46013000000001</v>
      </c>
      <c r="Q97">
        <v>0</v>
      </c>
      <c r="R97">
        <v>42.548589</v>
      </c>
      <c r="S97">
        <v>17.364111000000001</v>
      </c>
      <c r="T97">
        <v>0</v>
      </c>
      <c r="U97">
        <v>334.98110200000002</v>
      </c>
      <c r="V97">
        <v>19.898727000000001</v>
      </c>
      <c r="W97">
        <v>26.802327999999999</v>
      </c>
      <c r="X97">
        <v>94.400165999999999</v>
      </c>
      <c r="Y97">
        <v>0</v>
      </c>
      <c r="Z97">
        <v>12.581985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8.7708340000000007</v>
      </c>
      <c r="AG97">
        <v>46.316929999999999</v>
      </c>
      <c r="AH97">
        <v>0</v>
      </c>
      <c r="AI97">
        <v>4.2256419999999997</v>
      </c>
      <c r="AJ97">
        <v>0</v>
      </c>
      <c r="AK97">
        <v>62.802646000000003</v>
      </c>
      <c r="AL97">
        <v>23.423480000000001</v>
      </c>
      <c r="AM97">
        <v>17.382572</v>
      </c>
      <c r="AN97">
        <v>0.82938199999999995</v>
      </c>
      <c r="AO97">
        <v>0</v>
      </c>
      <c r="AP97">
        <v>6.1481599999999998</v>
      </c>
      <c r="AQ97">
        <v>0</v>
      </c>
      <c r="AR97">
        <v>44.508642999999999</v>
      </c>
      <c r="AS97">
        <v>35.042830000000002</v>
      </c>
      <c r="AT97">
        <v>14.395428000000001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90.758292999999981</v>
      </c>
      <c r="BA97">
        <f t="shared" si="4"/>
        <v>2243.1177259999999</v>
      </c>
      <c r="BD97">
        <v>7.38</v>
      </c>
      <c r="BE97">
        <v>1.87</v>
      </c>
      <c r="BF97">
        <v>2.91</v>
      </c>
      <c r="BG97">
        <v>1.77</v>
      </c>
      <c r="BH97">
        <v>8.9700000000000006</v>
      </c>
      <c r="BI97">
        <v>0.87</v>
      </c>
      <c r="BJ97">
        <v>1.33</v>
      </c>
      <c r="BK97">
        <v>1.73</v>
      </c>
      <c r="BL97">
        <v>1.91</v>
      </c>
      <c r="BM97">
        <v>0.22</v>
      </c>
      <c r="BN97">
        <v>3.43</v>
      </c>
      <c r="BO97">
        <v>3.63</v>
      </c>
      <c r="BP97">
        <v>0.24</v>
      </c>
      <c r="BQ97">
        <v>1.93</v>
      </c>
      <c r="BR97">
        <v>2.09</v>
      </c>
      <c r="BS97">
        <v>1.56</v>
      </c>
      <c r="BT97">
        <v>2.850263</v>
      </c>
      <c r="BU97">
        <v>1.288036</v>
      </c>
      <c r="BV97">
        <v>2.2993670000000002</v>
      </c>
      <c r="BW97">
        <v>1.865049</v>
      </c>
      <c r="BX97">
        <v>1.8811009999999999</v>
      </c>
      <c r="BY97">
        <v>2.5760710000000002</v>
      </c>
      <c r="BZ97">
        <v>1.2742960000000001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4.8086669999999998</v>
      </c>
      <c r="CK97">
        <v>1.7952319999999999</v>
      </c>
      <c r="CL97">
        <v>1.8603860000000001</v>
      </c>
      <c r="CM97">
        <v>3.3708710000000002</v>
      </c>
      <c r="CN97">
        <v>3.4004150000000002</v>
      </c>
      <c r="CO97">
        <v>4.121715</v>
      </c>
      <c r="CP97">
        <v>2.016438</v>
      </c>
      <c r="CQ97">
        <v>3.4004150000000002</v>
      </c>
      <c r="CR97">
        <v>0.812141</v>
      </c>
      <c r="CS97">
        <v>1.316117</v>
      </c>
      <c r="CT97">
        <v>4.055822</v>
      </c>
      <c r="CU97">
        <v>0</v>
      </c>
      <c r="CV97">
        <v>0</v>
      </c>
      <c r="CW97">
        <v>3.925891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90.758292999999981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427.86985800000002</v>
      </c>
      <c r="L98">
        <v>519.54837099999997</v>
      </c>
      <c r="M98">
        <v>46.017606000000001</v>
      </c>
      <c r="N98">
        <v>117.520557</v>
      </c>
      <c r="O98">
        <v>122.933817</v>
      </c>
      <c r="P98">
        <v>105.46013000000001</v>
      </c>
      <c r="Q98">
        <v>0</v>
      </c>
      <c r="R98">
        <v>42.548589</v>
      </c>
      <c r="S98">
        <v>17.364111000000001</v>
      </c>
      <c r="T98">
        <v>0</v>
      </c>
      <c r="U98">
        <v>334.98110200000002</v>
      </c>
      <c r="V98">
        <v>19.898727000000001</v>
      </c>
      <c r="W98">
        <v>26.802327999999999</v>
      </c>
      <c r="X98">
        <v>94.400165999999999</v>
      </c>
      <c r="Y98">
        <v>0</v>
      </c>
      <c r="Z98">
        <v>12.581985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8.7708340000000007</v>
      </c>
      <c r="AG98">
        <v>46.316929999999999</v>
      </c>
      <c r="AH98">
        <v>0</v>
      </c>
      <c r="AI98">
        <v>0</v>
      </c>
      <c r="AJ98">
        <v>0</v>
      </c>
      <c r="AK98">
        <v>62.802646000000003</v>
      </c>
      <c r="AL98">
        <v>23.423480000000001</v>
      </c>
      <c r="AM98">
        <v>17.382572</v>
      </c>
      <c r="AN98">
        <v>0.82938199999999995</v>
      </c>
      <c r="AO98">
        <v>0</v>
      </c>
      <c r="AP98">
        <v>6.1481599999999998</v>
      </c>
      <c r="AQ98">
        <v>0</v>
      </c>
      <c r="AR98">
        <v>44.508642999999999</v>
      </c>
      <c r="AS98">
        <v>35.042830000000002</v>
      </c>
      <c r="AT98">
        <v>14.395428000000001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90.48351199999999</v>
      </c>
      <c r="BA98">
        <f t="shared" si="4"/>
        <v>2238.0317639999994</v>
      </c>
      <c r="BD98">
        <v>7.38</v>
      </c>
      <c r="BE98">
        <v>1.87</v>
      </c>
      <c r="BF98">
        <v>2.91</v>
      </c>
      <c r="BG98">
        <v>1.77</v>
      </c>
      <c r="BH98">
        <v>8.9700000000000006</v>
      </c>
      <c r="BI98">
        <v>0.87</v>
      </c>
      <c r="BJ98">
        <v>1.33</v>
      </c>
      <c r="BK98">
        <v>1.73</v>
      </c>
      <c r="BL98">
        <v>1.91</v>
      </c>
      <c r="BM98">
        <v>0.22</v>
      </c>
      <c r="BN98">
        <v>3.43</v>
      </c>
      <c r="BO98">
        <v>3.63</v>
      </c>
      <c r="BP98">
        <v>0.24</v>
      </c>
      <c r="BQ98">
        <v>1.93</v>
      </c>
      <c r="BR98">
        <v>2.09</v>
      </c>
      <c r="BS98">
        <v>1.56</v>
      </c>
      <c r="BT98">
        <v>2.850263</v>
      </c>
      <c r="BU98">
        <v>1.288036</v>
      </c>
      <c r="BV98">
        <v>2.2993670000000002</v>
      </c>
      <c r="BW98">
        <v>1.865049</v>
      </c>
      <c r="BX98">
        <v>1.8811009999999999</v>
      </c>
      <c r="BY98">
        <v>2.5760710000000002</v>
      </c>
      <c r="BZ98">
        <v>1.2742960000000001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4.5338859999999999</v>
      </c>
      <c r="CK98">
        <v>1.7952319999999999</v>
      </c>
      <c r="CL98">
        <v>1.8603860000000001</v>
      </c>
      <c r="CM98">
        <v>3.3708710000000002</v>
      </c>
      <c r="CN98">
        <v>3.4004150000000002</v>
      </c>
      <c r="CO98">
        <v>4.121715</v>
      </c>
      <c r="CP98">
        <v>2.016438</v>
      </c>
      <c r="CQ98">
        <v>3.4004150000000002</v>
      </c>
      <c r="CR98">
        <v>0.812141</v>
      </c>
      <c r="CS98">
        <v>1.316117</v>
      </c>
      <c r="CT98">
        <v>4.055822</v>
      </c>
      <c r="CU98">
        <v>0</v>
      </c>
      <c r="CV98">
        <v>0</v>
      </c>
      <c r="CW98">
        <v>3.925891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90.48351199999999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9.3765855722499936</v>
      </c>
      <c r="L99">
        <f t="shared" si="6"/>
        <v>8.4416300127499948</v>
      </c>
      <c r="M99">
        <f t="shared" si="6"/>
        <v>1.0382323787499987</v>
      </c>
      <c r="N99">
        <f t="shared" si="6"/>
        <v>2.7011729034999976</v>
      </c>
      <c r="O99">
        <f t="shared" si="6"/>
        <v>2.818949075999996</v>
      </c>
      <c r="P99">
        <f t="shared" si="6"/>
        <v>2.531043120000001</v>
      </c>
      <c r="Q99">
        <f t="shared" si="6"/>
        <v>0</v>
      </c>
      <c r="R99">
        <f t="shared" si="6"/>
        <v>0.78945419200000011</v>
      </c>
      <c r="S99">
        <f t="shared" si="6"/>
        <v>0.38200305325000061</v>
      </c>
      <c r="T99">
        <f t="shared" si="6"/>
        <v>0</v>
      </c>
      <c r="U99">
        <f t="shared" si="6"/>
        <v>6.5329950450000034</v>
      </c>
      <c r="V99">
        <f t="shared" si="6"/>
        <v>0.37291226575000019</v>
      </c>
      <c r="W99">
        <f t="shared" si="6"/>
        <v>0.6448840630000009</v>
      </c>
      <c r="X99">
        <f t="shared" si="6"/>
        <v>2.2796422192499972</v>
      </c>
      <c r="Y99">
        <f t="shared" si="6"/>
        <v>0</v>
      </c>
      <c r="Z99">
        <f t="shared" si="6"/>
        <v>0.26736718400000037</v>
      </c>
      <c r="AA99">
        <f t="shared" si="6"/>
        <v>0.24265892824999999</v>
      </c>
      <c r="AB99">
        <f t="shared" si="6"/>
        <v>0.28509365299999984</v>
      </c>
      <c r="AC99">
        <f t="shared" si="6"/>
        <v>0.17069167875000002</v>
      </c>
      <c r="AD99">
        <f t="shared" si="6"/>
        <v>0.1353889965</v>
      </c>
      <c r="AE99">
        <f t="shared" si="6"/>
        <v>0.38003628099999975</v>
      </c>
      <c r="AF99">
        <f t="shared" si="6"/>
        <v>0.21488543100000002</v>
      </c>
      <c r="AG99">
        <f t="shared" si="6"/>
        <v>1.1116063199999993</v>
      </c>
      <c r="AH99">
        <f t="shared" si="6"/>
        <v>0.7279742627500001</v>
      </c>
      <c r="AI99">
        <f t="shared" si="6"/>
        <v>8.8562416499999977E-2</v>
      </c>
      <c r="AJ99">
        <f t="shared" si="6"/>
        <v>0</v>
      </c>
      <c r="AK99">
        <f t="shared" si="6"/>
        <v>1.5072635040000018</v>
      </c>
      <c r="AL99">
        <f t="shared" si="6"/>
        <v>0.82651422100000038</v>
      </c>
      <c r="AM99">
        <f t="shared" si="6"/>
        <v>0.4171817279999997</v>
      </c>
      <c r="AN99">
        <f t="shared" si="6"/>
        <v>1.9945625999999998E-2</v>
      </c>
      <c r="AO99">
        <f t="shared" si="6"/>
        <v>0</v>
      </c>
      <c r="AP99">
        <f t="shared" si="6"/>
        <v>2.634486275E-2</v>
      </c>
      <c r="AQ99">
        <f t="shared" si="6"/>
        <v>0.37559096449999951</v>
      </c>
      <c r="AR99">
        <f t="shared" si="6"/>
        <v>1.0464829780000011</v>
      </c>
      <c r="AS99">
        <f t="shared" si="6"/>
        <v>0.84258262099999948</v>
      </c>
      <c r="AT99">
        <f t="shared" si="6"/>
        <v>0.34494019675000048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2.2423954139999998</v>
      </c>
      <c r="BA99">
        <f t="shared" si="4"/>
        <v>49.183011169250001</v>
      </c>
      <c r="BD99">
        <f t="shared" ref="BD99:DJ99" si="7">SUM(BD3:BD98)/4000</f>
        <v>0.18075999999999992</v>
      </c>
      <c r="BE99">
        <f t="shared" si="7"/>
        <v>4.4880000000000059E-2</v>
      </c>
      <c r="BF99">
        <f t="shared" si="7"/>
        <v>6.9432499999999994E-2</v>
      </c>
      <c r="BG99">
        <f t="shared" si="7"/>
        <v>4.2480000000000039E-2</v>
      </c>
      <c r="BH99">
        <f t="shared" si="7"/>
        <v>0.21528000000000044</v>
      </c>
      <c r="BI99">
        <f t="shared" si="7"/>
        <v>2.6324999999999998E-2</v>
      </c>
      <c r="BJ99">
        <f t="shared" si="7"/>
        <v>3.1609999999999985E-2</v>
      </c>
      <c r="BK99">
        <f t="shared" si="7"/>
        <v>4.2804999999999947E-2</v>
      </c>
      <c r="BL99">
        <f t="shared" si="7"/>
        <v>4.5865000000000003E-2</v>
      </c>
      <c r="BM99">
        <f t="shared" si="7"/>
        <v>5.2799999999999982E-3</v>
      </c>
      <c r="BN99">
        <f t="shared" si="7"/>
        <v>8.2320000000000115E-2</v>
      </c>
      <c r="BO99">
        <f t="shared" si="7"/>
        <v>8.711999999999992E-2</v>
      </c>
      <c r="BP99">
        <f t="shared" si="7"/>
        <v>5.7599999999999917E-3</v>
      </c>
      <c r="BQ99">
        <f t="shared" si="7"/>
        <v>4.6320000000000104E-2</v>
      </c>
      <c r="BR99">
        <f t="shared" si="7"/>
        <v>5.0160000000000066E-2</v>
      </c>
      <c r="BS99">
        <f t="shared" si="7"/>
        <v>3.7440000000000043E-2</v>
      </c>
      <c r="BT99">
        <f t="shared" si="7"/>
        <v>6.8406312000000094E-2</v>
      </c>
      <c r="BU99">
        <f t="shared" si="7"/>
        <v>3.0912864000000047E-2</v>
      </c>
      <c r="BV99">
        <f t="shared" si="7"/>
        <v>5.427988174999996E-2</v>
      </c>
      <c r="BW99">
        <f t="shared" si="7"/>
        <v>4.4761175999999986E-2</v>
      </c>
      <c r="BX99">
        <f t="shared" si="7"/>
        <v>4.5146424000000018E-2</v>
      </c>
      <c r="BY99">
        <f t="shared" si="7"/>
        <v>6.1825704000000141E-2</v>
      </c>
      <c r="BZ99">
        <f t="shared" si="7"/>
        <v>3.0583104000000073E-2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0.12220025524999978</v>
      </c>
      <c r="CK99">
        <f t="shared" si="7"/>
        <v>4.3085567999999977E-2</v>
      </c>
      <c r="CL99">
        <f t="shared" si="7"/>
        <v>4.464926400000007E-2</v>
      </c>
      <c r="CM99">
        <f t="shared" si="7"/>
        <v>8.0900904000000037E-2</v>
      </c>
      <c r="CN99">
        <f t="shared" si="7"/>
        <v>8.160996000000012E-2</v>
      </c>
      <c r="CO99">
        <f t="shared" si="7"/>
        <v>9.8921159999999897E-2</v>
      </c>
      <c r="CP99">
        <f t="shared" si="7"/>
        <v>4.8299066499999911E-2</v>
      </c>
      <c r="CQ99">
        <f t="shared" si="7"/>
        <v>8.160996000000012E-2</v>
      </c>
      <c r="CR99">
        <f t="shared" si="7"/>
        <v>1.9491383999999962E-2</v>
      </c>
      <c r="CS99">
        <f t="shared" si="7"/>
        <v>3.158680800000005E-2</v>
      </c>
      <c r="CT99">
        <f t="shared" si="7"/>
        <v>8.9228083999999944E-2</v>
      </c>
      <c r="CU99">
        <f t="shared" si="7"/>
        <v>3.4582202249999985E-2</v>
      </c>
      <c r="CV99">
        <f t="shared" si="7"/>
        <v>2.2256448249999998E-2</v>
      </c>
      <c r="CW99">
        <f t="shared" si="7"/>
        <v>9.4221383999999936E-2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2.2423954139999998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>
      <c r="A2" s="235"/>
      <c r="AS2" s="19"/>
      <c r="AT2" s="169"/>
      <c r="AU2" s="169"/>
      <c r="AV2" s="169"/>
      <c r="AW2" s="169"/>
      <c r="AX2" s="169"/>
      <c r="AY2" s="169"/>
      <c r="AZ2" s="198"/>
      <c r="BA2" s="235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>
      <c r="A2" s="235"/>
      <c r="AS2" s="19"/>
      <c r="AT2" s="169"/>
      <c r="AU2" s="169"/>
      <c r="AV2" s="169"/>
      <c r="AW2" s="169"/>
      <c r="AX2" s="169"/>
      <c r="AY2" s="169"/>
      <c r="AZ2" s="198"/>
      <c r="BA2" s="235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P3" activePane="bottomRight" state="frozen"/>
      <selection sqref="A1:D35"/>
      <selection pane="topRight" sqref="A1:D35"/>
      <selection pane="bottomLeft" sqref="A1:D35"/>
      <selection pane="bottomRight" activeCell="X3" sqref="X3:X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45020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452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452</v>
      </c>
    </row>
    <row r="3" spans="1:32">
      <c r="A3" t="s">
        <v>45</v>
      </c>
      <c r="B3" s="75">
        <v>90.41</v>
      </c>
      <c r="C3" s="75">
        <v>62.95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0</v>
      </c>
      <c r="J3">
        <v>269.97000000000003</v>
      </c>
      <c r="K3">
        <v>100.55</v>
      </c>
      <c r="L3">
        <v>2.16</v>
      </c>
      <c r="M3">
        <v>4.01</v>
      </c>
      <c r="N3" s="135">
        <v>0</v>
      </c>
      <c r="O3" s="135">
        <v>0</v>
      </c>
      <c r="P3" s="135">
        <v>0</v>
      </c>
      <c r="Q3">
        <v>2.06</v>
      </c>
      <c r="R3">
        <v>0</v>
      </c>
      <c r="S3">
        <v>1.66</v>
      </c>
      <c r="T3">
        <v>86.03</v>
      </c>
      <c r="U3">
        <v>28.68</v>
      </c>
      <c r="V3">
        <v>28.66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15.24</v>
      </c>
      <c r="AD3">
        <v>56.2</v>
      </c>
      <c r="AE3">
        <v>56.2</v>
      </c>
      <c r="AF3">
        <v>10.91</v>
      </c>
    </row>
    <row r="4" spans="1:32">
      <c r="A4" t="s">
        <v>46</v>
      </c>
      <c r="B4" s="75">
        <v>90.41</v>
      </c>
      <c r="C4" s="75">
        <v>62.95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0</v>
      </c>
      <c r="J4">
        <v>269.97000000000003</v>
      </c>
      <c r="K4">
        <v>100.55</v>
      </c>
      <c r="L4">
        <v>2.16</v>
      </c>
      <c r="M4">
        <v>4.1399999999999997</v>
      </c>
      <c r="N4" s="135">
        <v>0</v>
      </c>
      <c r="O4" s="135">
        <v>0</v>
      </c>
      <c r="P4" s="135">
        <v>0</v>
      </c>
      <c r="Q4">
        <v>2.06</v>
      </c>
      <c r="R4">
        <v>0</v>
      </c>
      <c r="S4">
        <v>1.66</v>
      </c>
      <c r="T4">
        <v>87.03</v>
      </c>
      <c r="U4">
        <v>29.01</v>
      </c>
      <c r="V4">
        <v>29.01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15.87</v>
      </c>
      <c r="AD4">
        <v>56.82</v>
      </c>
      <c r="AE4">
        <v>56.82</v>
      </c>
      <c r="AF4">
        <v>10.89</v>
      </c>
    </row>
    <row r="5" spans="1:32">
      <c r="A5" t="s">
        <v>47</v>
      </c>
      <c r="B5" s="75">
        <v>90.41</v>
      </c>
      <c r="C5" s="75">
        <v>62.95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0</v>
      </c>
      <c r="J5">
        <v>269.97000000000003</v>
      </c>
      <c r="K5">
        <v>100.55</v>
      </c>
      <c r="L5">
        <v>2.16</v>
      </c>
      <c r="M5">
        <v>4.18</v>
      </c>
      <c r="N5" s="135">
        <v>0</v>
      </c>
      <c r="O5" s="135">
        <v>0</v>
      </c>
      <c r="P5" s="135">
        <v>0</v>
      </c>
      <c r="Q5">
        <v>2.06</v>
      </c>
      <c r="R5">
        <v>0</v>
      </c>
      <c r="S5">
        <v>1.66</v>
      </c>
      <c r="T5">
        <v>89.22</v>
      </c>
      <c r="U5">
        <v>29.74</v>
      </c>
      <c r="V5">
        <v>29.74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16.239999999999998</v>
      </c>
      <c r="AD5">
        <v>60.01</v>
      </c>
      <c r="AE5">
        <v>60.01</v>
      </c>
      <c r="AF5">
        <v>10.89</v>
      </c>
    </row>
    <row r="6" spans="1:32">
      <c r="A6" t="s">
        <v>48</v>
      </c>
      <c r="B6" s="75">
        <v>90.41</v>
      </c>
      <c r="C6" s="75">
        <v>62.95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0</v>
      </c>
      <c r="J6">
        <v>269.97000000000003</v>
      </c>
      <c r="K6">
        <v>100.55</v>
      </c>
      <c r="L6">
        <v>2.16</v>
      </c>
      <c r="M6">
        <v>4.04</v>
      </c>
      <c r="N6" s="135">
        <v>0</v>
      </c>
      <c r="O6" s="135">
        <v>0</v>
      </c>
      <c r="P6" s="135">
        <v>0</v>
      </c>
      <c r="Q6">
        <v>2.06</v>
      </c>
      <c r="R6">
        <v>0</v>
      </c>
      <c r="S6">
        <v>1.66</v>
      </c>
      <c r="T6">
        <v>90.79</v>
      </c>
      <c r="U6">
        <v>30.26</v>
      </c>
      <c r="V6">
        <v>30.27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16.670000000000002</v>
      </c>
      <c r="AD6">
        <v>60.73</v>
      </c>
      <c r="AE6">
        <v>60.73</v>
      </c>
      <c r="AF6">
        <v>10.89</v>
      </c>
    </row>
    <row r="7" spans="1:32">
      <c r="A7" t="s">
        <v>49</v>
      </c>
      <c r="B7" s="75">
        <v>90.41</v>
      </c>
      <c r="C7" s="75">
        <v>62.95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0</v>
      </c>
      <c r="J7">
        <v>269.97000000000003</v>
      </c>
      <c r="K7">
        <v>100.55</v>
      </c>
      <c r="L7">
        <v>2.16</v>
      </c>
      <c r="M7">
        <v>4.0599999999999996</v>
      </c>
      <c r="N7" s="135">
        <v>0</v>
      </c>
      <c r="O7" s="135">
        <v>0</v>
      </c>
      <c r="P7" s="135">
        <v>0</v>
      </c>
      <c r="Q7">
        <v>2.06</v>
      </c>
      <c r="R7">
        <v>0</v>
      </c>
      <c r="S7">
        <v>1.66</v>
      </c>
      <c r="T7">
        <v>92.33</v>
      </c>
      <c r="U7">
        <v>30.78</v>
      </c>
      <c r="V7">
        <v>30.76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17.16</v>
      </c>
      <c r="AD7">
        <v>62.75</v>
      </c>
      <c r="AE7">
        <v>62.75</v>
      </c>
      <c r="AF7">
        <v>10.89</v>
      </c>
    </row>
    <row r="8" spans="1:32">
      <c r="A8" t="s">
        <v>50</v>
      </c>
      <c r="B8" s="75">
        <v>90.41</v>
      </c>
      <c r="C8" s="75">
        <v>62.95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0</v>
      </c>
      <c r="J8">
        <v>269.97000000000003</v>
      </c>
      <c r="K8">
        <v>100.55</v>
      </c>
      <c r="L8">
        <v>2.0099999999999998</v>
      </c>
      <c r="M8">
        <v>4.1900000000000004</v>
      </c>
      <c r="N8" s="135">
        <v>0</v>
      </c>
      <c r="O8" s="135">
        <v>0</v>
      </c>
      <c r="P8" s="135">
        <v>0</v>
      </c>
      <c r="Q8">
        <v>2.06</v>
      </c>
      <c r="R8">
        <v>0</v>
      </c>
      <c r="S8">
        <v>1.66</v>
      </c>
      <c r="T8">
        <v>92.44</v>
      </c>
      <c r="U8">
        <v>30.81</v>
      </c>
      <c r="V8">
        <v>30.81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17.54</v>
      </c>
      <c r="AD8">
        <v>63.41</v>
      </c>
      <c r="AE8">
        <v>63.41</v>
      </c>
      <c r="AF8">
        <v>10.89</v>
      </c>
    </row>
    <row r="9" spans="1:32">
      <c r="A9" t="s">
        <v>51</v>
      </c>
      <c r="B9" s="75">
        <v>90.41</v>
      </c>
      <c r="C9" s="75">
        <v>62.95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0</v>
      </c>
      <c r="J9">
        <v>269.97000000000003</v>
      </c>
      <c r="K9">
        <v>100.55</v>
      </c>
      <c r="L9">
        <v>2.0099999999999998</v>
      </c>
      <c r="M9">
        <v>4.16</v>
      </c>
      <c r="N9" s="135">
        <v>0</v>
      </c>
      <c r="O9" s="135">
        <v>0</v>
      </c>
      <c r="P9" s="135">
        <v>0</v>
      </c>
      <c r="Q9">
        <v>2.06</v>
      </c>
      <c r="R9">
        <v>0</v>
      </c>
      <c r="S9">
        <v>1.66</v>
      </c>
      <c r="T9">
        <v>91.88</v>
      </c>
      <c r="U9">
        <v>30.63</v>
      </c>
      <c r="V9">
        <v>30.62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17.739999999999998</v>
      </c>
      <c r="AD9">
        <v>53.41</v>
      </c>
      <c r="AE9">
        <v>53.41</v>
      </c>
      <c r="AF9">
        <v>10.89</v>
      </c>
    </row>
    <row r="10" spans="1:32">
      <c r="A10" t="s">
        <v>52</v>
      </c>
      <c r="B10" s="75">
        <v>90.41</v>
      </c>
      <c r="C10" s="75">
        <v>62.95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0</v>
      </c>
      <c r="J10">
        <v>269.97000000000003</v>
      </c>
      <c r="K10">
        <v>100.55</v>
      </c>
      <c r="L10">
        <v>2.0099999999999998</v>
      </c>
      <c r="M10">
        <v>4.05</v>
      </c>
      <c r="N10" s="135">
        <v>0</v>
      </c>
      <c r="O10" s="135">
        <v>0</v>
      </c>
      <c r="P10" s="135">
        <v>0</v>
      </c>
      <c r="Q10">
        <v>2.06</v>
      </c>
      <c r="R10">
        <v>0</v>
      </c>
      <c r="S10">
        <v>1.66</v>
      </c>
      <c r="T10">
        <v>93.48</v>
      </c>
      <c r="U10">
        <v>31.16</v>
      </c>
      <c r="V10">
        <v>31.16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17.29</v>
      </c>
      <c r="AD10">
        <v>53.5</v>
      </c>
      <c r="AE10">
        <v>53.5</v>
      </c>
      <c r="AF10">
        <v>10.89</v>
      </c>
    </row>
    <row r="11" spans="1:32">
      <c r="A11" t="s">
        <v>53</v>
      </c>
      <c r="B11" s="75">
        <v>90.41</v>
      </c>
      <c r="C11" s="75">
        <v>62.95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0</v>
      </c>
      <c r="J11">
        <v>269.97000000000003</v>
      </c>
      <c r="K11">
        <v>100.55</v>
      </c>
      <c r="L11">
        <v>2.0099999999999998</v>
      </c>
      <c r="M11">
        <v>4.01</v>
      </c>
      <c r="N11" s="135">
        <v>0</v>
      </c>
      <c r="O11" s="135">
        <v>0</v>
      </c>
      <c r="P11" s="135">
        <v>0</v>
      </c>
      <c r="Q11">
        <v>2.06</v>
      </c>
      <c r="R11">
        <v>0</v>
      </c>
      <c r="S11">
        <v>1.66</v>
      </c>
      <c r="T11">
        <v>93.65</v>
      </c>
      <c r="U11">
        <v>31.22</v>
      </c>
      <c r="V11">
        <v>31.21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17.489999999999998</v>
      </c>
      <c r="AD11">
        <v>53.26</v>
      </c>
      <c r="AE11">
        <v>53.26</v>
      </c>
      <c r="AF11">
        <v>10.89</v>
      </c>
    </row>
    <row r="12" spans="1:32">
      <c r="A12" t="s">
        <v>54</v>
      </c>
      <c r="B12" s="75">
        <v>90.41</v>
      </c>
      <c r="C12" s="75">
        <v>62.95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0</v>
      </c>
      <c r="J12">
        <v>269.97000000000003</v>
      </c>
      <c r="K12">
        <v>100.55</v>
      </c>
      <c r="L12">
        <v>2.0099999999999998</v>
      </c>
      <c r="M12">
        <v>4.0599999999999996</v>
      </c>
      <c r="N12" s="135">
        <v>0</v>
      </c>
      <c r="O12" s="135">
        <v>0</v>
      </c>
      <c r="P12" s="135">
        <v>0</v>
      </c>
      <c r="Q12">
        <v>2.06</v>
      </c>
      <c r="R12">
        <v>0</v>
      </c>
      <c r="S12">
        <v>1.66</v>
      </c>
      <c r="T12">
        <v>94.14</v>
      </c>
      <c r="U12">
        <v>31.38</v>
      </c>
      <c r="V12">
        <v>31.38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17.75</v>
      </c>
      <c r="AD12">
        <v>53.5</v>
      </c>
      <c r="AE12">
        <v>53.5</v>
      </c>
      <c r="AF12">
        <v>10.89</v>
      </c>
    </row>
    <row r="13" spans="1:32">
      <c r="A13" t="s">
        <v>55</v>
      </c>
      <c r="B13" s="75">
        <v>90.41</v>
      </c>
      <c r="C13" s="75">
        <v>62.95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0</v>
      </c>
      <c r="J13">
        <v>269.97000000000003</v>
      </c>
      <c r="K13">
        <v>100.55</v>
      </c>
      <c r="L13">
        <v>2.36</v>
      </c>
      <c r="M13">
        <v>4.0599999999999996</v>
      </c>
      <c r="N13" s="135">
        <v>0</v>
      </c>
      <c r="O13" s="135">
        <v>0</v>
      </c>
      <c r="P13" s="135">
        <v>0</v>
      </c>
      <c r="Q13">
        <v>2.06</v>
      </c>
      <c r="R13">
        <v>0</v>
      </c>
      <c r="S13">
        <v>1.66</v>
      </c>
      <c r="T13">
        <v>95.13</v>
      </c>
      <c r="U13">
        <v>31.71</v>
      </c>
      <c r="V13">
        <v>31.71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17.79</v>
      </c>
      <c r="AD13">
        <v>53.59</v>
      </c>
      <c r="AE13">
        <v>53.59</v>
      </c>
      <c r="AF13">
        <v>10.89</v>
      </c>
    </row>
    <row r="14" spans="1:32">
      <c r="A14" t="s">
        <v>56</v>
      </c>
      <c r="B14" s="75">
        <v>90.41</v>
      </c>
      <c r="C14" s="75">
        <v>62.95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0</v>
      </c>
      <c r="J14">
        <v>269.97000000000003</v>
      </c>
      <c r="K14">
        <v>100.55</v>
      </c>
      <c r="L14">
        <v>2.36</v>
      </c>
      <c r="M14">
        <v>4.04</v>
      </c>
      <c r="N14" s="135">
        <v>0</v>
      </c>
      <c r="O14" s="135">
        <v>0</v>
      </c>
      <c r="P14" s="135">
        <v>0</v>
      </c>
      <c r="Q14">
        <v>2.06</v>
      </c>
      <c r="R14">
        <v>0</v>
      </c>
      <c r="S14">
        <v>1.66</v>
      </c>
      <c r="T14">
        <v>94.5</v>
      </c>
      <c r="U14">
        <v>31.5</v>
      </c>
      <c r="V14">
        <v>31.49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17.72</v>
      </c>
      <c r="AD14">
        <v>53.49</v>
      </c>
      <c r="AE14">
        <v>53.49</v>
      </c>
      <c r="AF14">
        <v>10.89</v>
      </c>
    </row>
    <row r="15" spans="1:32">
      <c r="A15" t="s">
        <v>57</v>
      </c>
      <c r="B15" s="75">
        <v>90.41</v>
      </c>
      <c r="C15" s="75">
        <v>62.95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0</v>
      </c>
      <c r="J15">
        <v>269.97000000000003</v>
      </c>
      <c r="K15">
        <v>100.55</v>
      </c>
      <c r="L15">
        <v>2.36</v>
      </c>
      <c r="M15">
        <v>4.12</v>
      </c>
      <c r="N15" s="135">
        <v>0</v>
      </c>
      <c r="O15" s="135">
        <v>0</v>
      </c>
      <c r="P15" s="135">
        <v>0</v>
      </c>
      <c r="Q15">
        <v>2.06</v>
      </c>
      <c r="R15">
        <v>0</v>
      </c>
      <c r="S15">
        <v>1.61</v>
      </c>
      <c r="T15">
        <v>95.31</v>
      </c>
      <c r="U15">
        <v>31.77</v>
      </c>
      <c r="V15">
        <v>31.76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17.66</v>
      </c>
      <c r="AD15">
        <v>53.97</v>
      </c>
      <c r="AE15">
        <v>53.97</v>
      </c>
      <c r="AF15">
        <v>10.89</v>
      </c>
    </row>
    <row r="16" spans="1:32">
      <c r="A16" t="s">
        <v>58</v>
      </c>
      <c r="B16" s="75">
        <v>90.41</v>
      </c>
      <c r="C16" s="75">
        <v>62.95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0</v>
      </c>
      <c r="J16">
        <v>269.97000000000003</v>
      </c>
      <c r="K16">
        <v>100.55</v>
      </c>
      <c r="L16">
        <v>2.36</v>
      </c>
      <c r="M16">
        <v>4.07</v>
      </c>
      <c r="N16" s="135">
        <v>0</v>
      </c>
      <c r="O16" s="135">
        <v>0</v>
      </c>
      <c r="P16" s="135">
        <v>0</v>
      </c>
      <c r="Q16">
        <v>2.06</v>
      </c>
      <c r="R16">
        <v>0</v>
      </c>
      <c r="S16">
        <v>1.61</v>
      </c>
      <c r="T16">
        <v>95.46</v>
      </c>
      <c r="U16">
        <v>31.82</v>
      </c>
      <c r="V16">
        <v>31.81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17.579999999999998</v>
      </c>
      <c r="AD16">
        <v>62.08</v>
      </c>
      <c r="AE16">
        <v>62.08</v>
      </c>
      <c r="AF16">
        <v>10.89</v>
      </c>
    </row>
    <row r="17" spans="1:32">
      <c r="A17" t="s">
        <v>59</v>
      </c>
      <c r="B17" s="75">
        <v>90.41</v>
      </c>
      <c r="C17" s="75">
        <v>62.95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0</v>
      </c>
      <c r="J17">
        <v>269.97000000000003</v>
      </c>
      <c r="K17">
        <v>100.55</v>
      </c>
      <c r="L17">
        <v>2.36</v>
      </c>
      <c r="M17">
        <v>4.04</v>
      </c>
      <c r="N17" s="135">
        <v>0</v>
      </c>
      <c r="O17" s="135">
        <v>0</v>
      </c>
      <c r="P17" s="135">
        <v>0</v>
      </c>
      <c r="Q17">
        <v>2.06</v>
      </c>
      <c r="R17">
        <v>0</v>
      </c>
      <c r="S17">
        <v>1.61</v>
      </c>
      <c r="T17">
        <v>87.81</v>
      </c>
      <c r="U17">
        <v>29.27</v>
      </c>
      <c r="V17">
        <v>29.27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17.510000000000002</v>
      </c>
      <c r="AD17">
        <v>61.83</v>
      </c>
      <c r="AE17">
        <v>61.83</v>
      </c>
      <c r="AF17">
        <v>10.89</v>
      </c>
    </row>
    <row r="18" spans="1:32">
      <c r="A18" t="s">
        <v>60</v>
      </c>
      <c r="B18" s="75">
        <v>90.41</v>
      </c>
      <c r="C18" s="75">
        <v>62.95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0</v>
      </c>
      <c r="J18">
        <v>269.97000000000003</v>
      </c>
      <c r="K18">
        <v>100.55</v>
      </c>
      <c r="L18">
        <v>2.36</v>
      </c>
      <c r="M18">
        <v>4.04</v>
      </c>
      <c r="N18" s="135">
        <v>0</v>
      </c>
      <c r="O18" s="135">
        <v>0</v>
      </c>
      <c r="P18" s="135">
        <v>0</v>
      </c>
      <c r="Q18">
        <v>2.06</v>
      </c>
      <c r="R18">
        <v>0</v>
      </c>
      <c r="S18">
        <v>1.61</v>
      </c>
      <c r="T18">
        <v>87.15</v>
      </c>
      <c r="U18">
        <v>29.05</v>
      </c>
      <c r="V18">
        <v>29.04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17.510000000000002</v>
      </c>
      <c r="AD18">
        <v>61.28</v>
      </c>
      <c r="AE18">
        <v>61.28</v>
      </c>
      <c r="AF18">
        <v>10.89</v>
      </c>
    </row>
    <row r="19" spans="1:32">
      <c r="A19" t="s">
        <v>61</v>
      </c>
      <c r="B19" s="75">
        <v>90.41</v>
      </c>
      <c r="C19" s="75">
        <v>62.95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0</v>
      </c>
      <c r="J19">
        <v>269.97000000000003</v>
      </c>
      <c r="K19">
        <v>100.55</v>
      </c>
      <c r="L19">
        <v>2.27</v>
      </c>
      <c r="M19">
        <v>4.09</v>
      </c>
      <c r="N19" s="135">
        <v>0</v>
      </c>
      <c r="O19" s="135">
        <v>0</v>
      </c>
      <c r="P19" s="135">
        <v>0</v>
      </c>
      <c r="Q19">
        <v>1.91</v>
      </c>
      <c r="R19">
        <v>0</v>
      </c>
      <c r="S19">
        <v>1.61</v>
      </c>
      <c r="T19">
        <v>86.07</v>
      </c>
      <c r="U19">
        <v>28.69</v>
      </c>
      <c r="V19">
        <v>28.68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16.82</v>
      </c>
      <c r="AD19">
        <v>61.06</v>
      </c>
      <c r="AE19">
        <v>61.06</v>
      </c>
      <c r="AF19">
        <v>10.89</v>
      </c>
    </row>
    <row r="20" spans="1:32">
      <c r="A20" t="s">
        <v>62</v>
      </c>
      <c r="B20" s="75">
        <v>90.41</v>
      </c>
      <c r="C20" s="75">
        <v>62.95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0</v>
      </c>
      <c r="J20">
        <v>269.97000000000003</v>
      </c>
      <c r="K20">
        <v>100.55</v>
      </c>
      <c r="L20">
        <v>2.27</v>
      </c>
      <c r="M20">
        <v>4.13</v>
      </c>
      <c r="N20" s="135">
        <v>0</v>
      </c>
      <c r="O20" s="135">
        <v>0</v>
      </c>
      <c r="P20" s="135">
        <v>0</v>
      </c>
      <c r="Q20">
        <v>1.91</v>
      </c>
      <c r="R20">
        <v>0</v>
      </c>
      <c r="S20">
        <v>1.61</v>
      </c>
      <c r="T20">
        <v>84.11</v>
      </c>
      <c r="U20">
        <v>28.04</v>
      </c>
      <c r="V20">
        <v>28.02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16.579999999999998</v>
      </c>
      <c r="AD20">
        <v>59.8</v>
      </c>
      <c r="AE20">
        <v>59.8</v>
      </c>
      <c r="AF20">
        <v>10.89</v>
      </c>
    </row>
    <row r="21" spans="1:32">
      <c r="A21" t="s">
        <v>63</v>
      </c>
      <c r="B21" s="75">
        <v>90.41</v>
      </c>
      <c r="C21" s="75">
        <v>62.95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0</v>
      </c>
      <c r="J21">
        <v>269.97000000000003</v>
      </c>
      <c r="K21">
        <v>100.55</v>
      </c>
      <c r="L21">
        <v>2.27</v>
      </c>
      <c r="M21">
        <v>4.16</v>
      </c>
      <c r="N21" s="135">
        <v>0</v>
      </c>
      <c r="O21" s="135">
        <v>0</v>
      </c>
      <c r="P21" s="135">
        <v>0</v>
      </c>
      <c r="Q21">
        <v>1.91</v>
      </c>
      <c r="R21">
        <v>0</v>
      </c>
      <c r="S21">
        <v>1.61</v>
      </c>
      <c r="T21">
        <v>84.21</v>
      </c>
      <c r="U21">
        <v>28.07</v>
      </c>
      <c r="V21">
        <v>28.07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16.47</v>
      </c>
      <c r="AD21">
        <v>61.77</v>
      </c>
      <c r="AE21">
        <v>61.77</v>
      </c>
      <c r="AF21">
        <v>10.89</v>
      </c>
    </row>
    <row r="22" spans="1:32">
      <c r="A22" t="s">
        <v>64</v>
      </c>
      <c r="B22" s="75">
        <v>90.41</v>
      </c>
      <c r="C22" s="75">
        <v>62.95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0</v>
      </c>
      <c r="J22">
        <v>269.97000000000003</v>
      </c>
      <c r="K22">
        <v>100.55</v>
      </c>
      <c r="L22">
        <v>2.27</v>
      </c>
      <c r="M22">
        <v>4.08</v>
      </c>
      <c r="N22" s="135">
        <v>0</v>
      </c>
      <c r="O22" s="135">
        <v>0</v>
      </c>
      <c r="P22" s="135">
        <v>0</v>
      </c>
      <c r="Q22">
        <v>1.91</v>
      </c>
      <c r="R22">
        <v>0</v>
      </c>
      <c r="S22">
        <v>1.61</v>
      </c>
      <c r="T22">
        <v>85.46</v>
      </c>
      <c r="U22">
        <v>28.49</v>
      </c>
      <c r="V22">
        <v>28.48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16.440000000000001</v>
      </c>
      <c r="AD22">
        <v>43.45</v>
      </c>
      <c r="AE22">
        <v>43.45</v>
      </c>
      <c r="AF22">
        <v>10.89</v>
      </c>
    </row>
    <row r="23" spans="1:32">
      <c r="A23" t="s">
        <v>65</v>
      </c>
      <c r="B23" s="75">
        <v>90.41</v>
      </c>
      <c r="C23" s="75">
        <v>62.95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0</v>
      </c>
      <c r="J23">
        <v>269.97000000000003</v>
      </c>
      <c r="K23">
        <v>100.55</v>
      </c>
      <c r="L23">
        <v>2.27</v>
      </c>
      <c r="M23">
        <v>4.0599999999999996</v>
      </c>
      <c r="N23" s="135">
        <v>0</v>
      </c>
      <c r="O23" s="135">
        <v>0</v>
      </c>
      <c r="P23" s="135">
        <v>0</v>
      </c>
      <c r="Q23">
        <v>1.91</v>
      </c>
      <c r="R23">
        <v>0</v>
      </c>
      <c r="S23">
        <v>1.61</v>
      </c>
      <c r="T23">
        <v>75.72</v>
      </c>
      <c r="U23">
        <v>25.24</v>
      </c>
      <c r="V23">
        <v>25.23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14.73</v>
      </c>
      <c r="AD23">
        <v>43.22</v>
      </c>
      <c r="AE23">
        <v>43.22</v>
      </c>
      <c r="AF23">
        <v>10.89</v>
      </c>
    </row>
    <row r="24" spans="1:32">
      <c r="A24" t="s">
        <v>66</v>
      </c>
      <c r="B24" s="75">
        <v>90.41</v>
      </c>
      <c r="C24" s="75">
        <v>62.95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0</v>
      </c>
      <c r="J24">
        <v>269.97000000000003</v>
      </c>
      <c r="K24">
        <v>100.55</v>
      </c>
      <c r="L24">
        <v>2.27</v>
      </c>
      <c r="M24">
        <v>4.2</v>
      </c>
      <c r="N24" s="135">
        <v>0</v>
      </c>
      <c r="O24" s="135">
        <v>0</v>
      </c>
      <c r="P24" s="135">
        <v>0</v>
      </c>
      <c r="Q24">
        <v>1.91</v>
      </c>
      <c r="R24">
        <v>0</v>
      </c>
      <c r="S24">
        <v>1.61</v>
      </c>
      <c r="T24">
        <v>74.78</v>
      </c>
      <c r="U24">
        <v>24.93</v>
      </c>
      <c r="V24">
        <v>24.91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14.64</v>
      </c>
      <c r="AD24">
        <v>42.84</v>
      </c>
      <c r="AE24">
        <v>42.84</v>
      </c>
      <c r="AF24">
        <v>10.89</v>
      </c>
    </row>
    <row r="25" spans="1:32">
      <c r="A25" t="s">
        <v>67</v>
      </c>
      <c r="B25" s="75">
        <v>90.41</v>
      </c>
      <c r="C25" s="75">
        <v>62.95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0</v>
      </c>
      <c r="J25">
        <v>269.97000000000003</v>
      </c>
      <c r="K25">
        <v>100.55</v>
      </c>
      <c r="L25">
        <v>2.25</v>
      </c>
      <c r="M25">
        <v>4.2</v>
      </c>
      <c r="N25" s="135">
        <v>0</v>
      </c>
      <c r="O25" s="135">
        <v>0</v>
      </c>
      <c r="P25" s="135">
        <v>0</v>
      </c>
      <c r="Q25">
        <v>1.91</v>
      </c>
      <c r="R25">
        <v>0</v>
      </c>
      <c r="S25">
        <v>1.61</v>
      </c>
      <c r="T25">
        <v>73.62</v>
      </c>
      <c r="U25">
        <v>24.54</v>
      </c>
      <c r="V25">
        <v>24.53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14.55</v>
      </c>
      <c r="AD25">
        <v>42.64</v>
      </c>
      <c r="AE25">
        <v>42.64</v>
      </c>
      <c r="AF25">
        <v>10.89</v>
      </c>
    </row>
    <row r="26" spans="1:32">
      <c r="A26" t="s">
        <v>68</v>
      </c>
      <c r="B26" s="75">
        <v>90.41</v>
      </c>
      <c r="C26" s="75">
        <v>62.95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0</v>
      </c>
      <c r="J26">
        <v>269.97000000000003</v>
      </c>
      <c r="K26">
        <v>100.55</v>
      </c>
      <c r="L26">
        <v>2.25</v>
      </c>
      <c r="M26">
        <v>4.13</v>
      </c>
      <c r="N26" s="135">
        <v>0</v>
      </c>
      <c r="O26" s="135">
        <v>0</v>
      </c>
      <c r="P26" s="135">
        <v>0</v>
      </c>
      <c r="Q26">
        <v>1.91</v>
      </c>
      <c r="R26">
        <v>0</v>
      </c>
      <c r="S26">
        <v>1.61</v>
      </c>
      <c r="T26">
        <v>70.930000000000007</v>
      </c>
      <c r="U26">
        <v>23.64</v>
      </c>
      <c r="V26">
        <v>23.64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14.45</v>
      </c>
      <c r="AD26">
        <v>40.42</v>
      </c>
      <c r="AE26">
        <v>40.42</v>
      </c>
      <c r="AF26">
        <v>10.89</v>
      </c>
    </row>
    <row r="27" spans="1:32">
      <c r="A27" t="s">
        <v>69</v>
      </c>
      <c r="B27" s="75">
        <v>90.41</v>
      </c>
      <c r="C27" s="75">
        <v>62.95</v>
      </c>
      <c r="D27" s="135">
        <f t="shared" si="0"/>
        <v>0.82000000000000006</v>
      </c>
      <c r="E27" s="75"/>
      <c r="F27" s="78">
        <v>0</v>
      </c>
      <c r="G27" s="78">
        <v>0</v>
      </c>
      <c r="H27" s="78">
        <v>0</v>
      </c>
      <c r="I27">
        <v>0</v>
      </c>
      <c r="J27">
        <v>269.97000000000003</v>
      </c>
      <c r="K27">
        <v>100.55</v>
      </c>
      <c r="L27">
        <v>2.25</v>
      </c>
      <c r="M27">
        <v>4.01</v>
      </c>
      <c r="N27" s="135">
        <v>0.54</v>
      </c>
      <c r="O27" s="135">
        <v>0.28000000000000003</v>
      </c>
      <c r="P27" s="135">
        <v>0</v>
      </c>
      <c r="Q27">
        <v>1.91</v>
      </c>
      <c r="R27">
        <v>0.24</v>
      </c>
      <c r="S27">
        <v>1.61</v>
      </c>
      <c r="T27">
        <v>66.38</v>
      </c>
      <c r="U27">
        <v>22.13</v>
      </c>
      <c r="V27">
        <v>22.12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14.11</v>
      </c>
      <c r="AD27">
        <v>40.61</v>
      </c>
      <c r="AE27">
        <v>40.61</v>
      </c>
      <c r="AF27">
        <v>10.89</v>
      </c>
    </row>
    <row r="28" spans="1:32">
      <c r="A28" t="s">
        <v>70</v>
      </c>
      <c r="B28" s="75">
        <v>90.41</v>
      </c>
      <c r="C28" s="75">
        <v>62.95</v>
      </c>
      <c r="D28" s="135">
        <f t="shared" si="0"/>
        <v>4.68</v>
      </c>
      <c r="E28" s="75"/>
      <c r="F28" s="78">
        <v>0</v>
      </c>
      <c r="G28" s="78">
        <v>0</v>
      </c>
      <c r="H28" s="78">
        <v>0</v>
      </c>
      <c r="I28">
        <v>0</v>
      </c>
      <c r="J28">
        <v>269.97000000000003</v>
      </c>
      <c r="K28">
        <v>100.55</v>
      </c>
      <c r="L28">
        <v>2.25</v>
      </c>
      <c r="M28">
        <v>4</v>
      </c>
      <c r="N28" s="135">
        <v>3.56</v>
      </c>
      <c r="O28" s="135">
        <v>0.54</v>
      </c>
      <c r="P28" s="135">
        <v>0.57999999999999996</v>
      </c>
      <c r="Q28">
        <v>1.91</v>
      </c>
      <c r="R28">
        <v>3.83</v>
      </c>
      <c r="S28">
        <v>1.61</v>
      </c>
      <c r="T28">
        <v>64.12</v>
      </c>
      <c r="U28">
        <v>21.37</v>
      </c>
      <c r="V28">
        <v>21.38</v>
      </c>
      <c r="W28">
        <v>0</v>
      </c>
      <c r="X28">
        <v>0</v>
      </c>
      <c r="Y28">
        <v>0.12</v>
      </c>
      <c r="Z28">
        <v>0</v>
      </c>
      <c r="AA28">
        <v>0.15</v>
      </c>
      <c r="AB28">
        <v>0.08</v>
      </c>
      <c r="AC28">
        <v>13.21</v>
      </c>
      <c r="AD28">
        <v>40.89</v>
      </c>
      <c r="AE28">
        <v>40.89</v>
      </c>
      <c r="AF28">
        <v>10.89</v>
      </c>
    </row>
    <row r="29" spans="1:32">
      <c r="A29" t="s">
        <v>71</v>
      </c>
      <c r="B29" s="75">
        <v>90.41</v>
      </c>
      <c r="C29" s="75">
        <v>62.95</v>
      </c>
      <c r="D29" s="135">
        <f t="shared" si="0"/>
        <v>15.989999999999998</v>
      </c>
      <c r="E29" s="75"/>
      <c r="F29" s="78">
        <v>0</v>
      </c>
      <c r="G29" s="78">
        <v>0</v>
      </c>
      <c r="H29" s="78">
        <v>0</v>
      </c>
      <c r="I29">
        <v>0</v>
      </c>
      <c r="J29">
        <v>269.97000000000003</v>
      </c>
      <c r="K29">
        <v>100.55</v>
      </c>
      <c r="L29">
        <v>2.0099999999999998</v>
      </c>
      <c r="M29">
        <v>4.08</v>
      </c>
      <c r="N29" s="135">
        <v>9.99</v>
      </c>
      <c r="O29" s="135">
        <v>1.45</v>
      </c>
      <c r="P29" s="135">
        <v>4.55</v>
      </c>
      <c r="Q29">
        <v>1.91</v>
      </c>
      <c r="R29">
        <v>10.16</v>
      </c>
      <c r="S29">
        <v>1.61</v>
      </c>
      <c r="T29">
        <v>65.16</v>
      </c>
      <c r="U29">
        <v>21.72</v>
      </c>
      <c r="V29">
        <v>21.72</v>
      </c>
      <c r="W29">
        <v>0.91</v>
      </c>
      <c r="X29">
        <v>0.18</v>
      </c>
      <c r="Y29">
        <v>1.67</v>
      </c>
      <c r="Z29">
        <v>0.34</v>
      </c>
      <c r="AA29">
        <v>1.55</v>
      </c>
      <c r="AB29">
        <v>0.78</v>
      </c>
      <c r="AC29">
        <v>14.32</v>
      </c>
      <c r="AD29">
        <v>42.04</v>
      </c>
      <c r="AE29">
        <v>42.04</v>
      </c>
      <c r="AF29">
        <v>10.89</v>
      </c>
    </row>
    <row r="30" spans="1:32">
      <c r="A30" t="s">
        <v>72</v>
      </c>
      <c r="B30" s="75">
        <v>90.41</v>
      </c>
      <c r="C30" s="75">
        <v>62.95</v>
      </c>
      <c r="D30" s="135">
        <f t="shared" si="0"/>
        <v>34.65</v>
      </c>
      <c r="E30" s="75"/>
      <c r="F30" s="78">
        <v>0</v>
      </c>
      <c r="G30" s="78">
        <v>0</v>
      </c>
      <c r="H30" s="78">
        <v>0</v>
      </c>
      <c r="I30">
        <v>0</v>
      </c>
      <c r="J30">
        <v>269.97000000000003</v>
      </c>
      <c r="K30">
        <v>100.55</v>
      </c>
      <c r="L30">
        <v>2.0099999999999998</v>
      </c>
      <c r="M30">
        <v>4.17</v>
      </c>
      <c r="N30" s="135">
        <v>18.09</v>
      </c>
      <c r="O30" s="135">
        <v>4.0199999999999996</v>
      </c>
      <c r="P30" s="135">
        <v>12.54</v>
      </c>
      <c r="Q30">
        <v>1.91</v>
      </c>
      <c r="R30">
        <v>17.05</v>
      </c>
      <c r="S30">
        <v>1.61</v>
      </c>
      <c r="T30">
        <v>64.930000000000007</v>
      </c>
      <c r="U30">
        <v>21.64</v>
      </c>
      <c r="V30">
        <v>21.65</v>
      </c>
      <c r="W30">
        <v>3.63</v>
      </c>
      <c r="X30">
        <v>0.72</v>
      </c>
      <c r="Y30">
        <v>0.53</v>
      </c>
      <c r="Z30">
        <v>1.03</v>
      </c>
      <c r="AA30">
        <v>4.83</v>
      </c>
      <c r="AB30">
        <v>2.42</v>
      </c>
      <c r="AC30">
        <v>13.79</v>
      </c>
      <c r="AD30">
        <v>40.799999999999997</v>
      </c>
      <c r="AE30">
        <v>40.799999999999997</v>
      </c>
      <c r="AF30">
        <v>10.89</v>
      </c>
    </row>
    <row r="31" spans="1:32">
      <c r="A31" t="s">
        <v>73</v>
      </c>
      <c r="B31" s="75">
        <v>90.41</v>
      </c>
      <c r="C31" s="75">
        <v>62.95</v>
      </c>
      <c r="D31" s="135">
        <f t="shared" si="0"/>
        <v>61.95</v>
      </c>
      <c r="E31" s="75"/>
      <c r="F31" s="78">
        <v>0.03</v>
      </c>
      <c r="G31" s="78">
        <v>0.03</v>
      </c>
      <c r="H31" s="78">
        <v>0.03</v>
      </c>
      <c r="I31">
        <v>0</v>
      </c>
      <c r="J31">
        <v>269.97000000000003</v>
      </c>
      <c r="K31">
        <v>100.55</v>
      </c>
      <c r="L31">
        <v>2.0099999999999998</v>
      </c>
      <c r="M31">
        <v>4.12</v>
      </c>
      <c r="N31" s="135">
        <v>27.86</v>
      </c>
      <c r="O31" s="135">
        <v>11.64</v>
      </c>
      <c r="P31" s="135">
        <v>22.45</v>
      </c>
      <c r="Q31">
        <v>1.83</v>
      </c>
      <c r="R31">
        <v>24.86</v>
      </c>
      <c r="S31">
        <v>1.56</v>
      </c>
      <c r="T31">
        <v>63.78</v>
      </c>
      <c r="U31">
        <v>21.26</v>
      </c>
      <c r="V31">
        <v>21.25</v>
      </c>
      <c r="W31">
        <v>8.15</v>
      </c>
      <c r="X31">
        <v>1.63</v>
      </c>
      <c r="Y31">
        <v>2.42</v>
      </c>
      <c r="Z31">
        <v>2.99</v>
      </c>
      <c r="AA31">
        <v>9.3800000000000008</v>
      </c>
      <c r="AB31">
        <v>4.6900000000000004</v>
      </c>
      <c r="AC31">
        <v>13.6</v>
      </c>
      <c r="AD31">
        <v>39.630000000000003</v>
      </c>
      <c r="AE31">
        <v>39.630000000000003</v>
      </c>
      <c r="AF31">
        <v>10.89</v>
      </c>
    </row>
    <row r="32" spans="1:32">
      <c r="A32" t="s">
        <v>74</v>
      </c>
      <c r="B32" s="75">
        <v>90.41</v>
      </c>
      <c r="C32" s="75">
        <v>62.95</v>
      </c>
      <c r="D32" s="135">
        <f t="shared" si="0"/>
        <v>86</v>
      </c>
      <c r="E32" s="75"/>
      <c r="F32" s="78">
        <v>0.37</v>
      </c>
      <c r="G32" s="78">
        <v>0.37</v>
      </c>
      <c r="H32" s="78">
        <v>0.38</v>
      </c>
      <c r="I32">
        <v>0</v>
      </c>
      <c r="J32">
        <v>269.97000000000003</v>
      </c>
      <c r="K32">
        <v>100.55</v>
      </c>
      <c r="L32">
        <v>2.0099999999999998</v>
      </c>
      <c r="M32">
        <v>4.09</v>
      </c>
      <c r="N32" s="135">
        <v>33</v>
      </c>
      <c r="O32" s="135">
        <v>20</v>
      </c>
      <c r="P32" s="135">
        <v>33</v>
      </c>
      <c r="Q32">
        <v>1.83</v>
      </c>
      <c r="R32">
        <v>33.950000000000003</v>
      </c>
      <c r="S32">
        <v>1.56</v>
      </c>
      <c r="T32">
        <v>62.5</v>
      </c>
      <c r="U32">
        <v>20.83</v>
      </c>
      <c r="V32">
        <v>20.83</v>
      </c>
      <c r="W32">
        <v>14.49</v>
      </c>
      <c r="X32">
        <v>2.9</v>
      </c>
      <c r="Y32">
        <v>5.68</v>
      </c>
      <c r="Z32">
        <v>6.28</v>
      </c>
      <c r="AA32">
        <v>20</v>
      </c>
      <c r="AB32">
        <v>10</v>
      </c>
      <c r="AC32">
        <v>12.87</v>
      </c>
      <c r="AD32">
        <v>39.090000000000003</v>
      </c>
      <c r="AE32">
        <v>39.090000000000003</v>
      </c>
      <c r="AF32">
        <v>10.89</v>
      </c>
    </row>
    <row r="33" spans="1:32">
      <c r="A33" t="s">
        <v>75</v>
      </c>
      <c r="B33" s="75">
        <v>90.41</v>
      </c>
      <c r="C33" s="75">
        <v>62.95</v>
      </c>
      <c r="D33" s="135">
        <f t="shared" si="0"/>
        <v>93</v>
      </c>
      <c r="E33" s="75"/>
      <c r="F33" s="78">
        <v>1.21</v>
      </c>
      <c r="G33" s="78">
        <v>1.21</v>
      </c>
      <c r="H33" s="78">
        <v>1.24</v>
      </c>
      <c r="I33">
        <v>0</v>
      </c>
      <c r="J33">
        <v>269.97000000000003</v>
      </c>
      <c r="K33">
        <v>100.55</v>
      </c>
      <c r="L33">
        <v>2.0099999999999998</v>
      </c>
      <c r="M33">
        <v>4.17</v>
      </c>
      <c r="N33" s="135">
        <v>31.5</v>
      </c>
      <c r="O33" s="135">
        <v>30</v>
      </c>
      <c r="P33" s="135">
        <v>31.5</v>
      </c>
      <c r="Q33">
        <v>1.83</v>
      </c>
      <c r="R33">
        <v>43.79</v>
      </c>
      <c r="S33">
        <v>1.56</v>
      </c>
      <c r="T33">
        <v>61.17</v>
      </c>
      <c r="U33">
        <v>20.39</v>
      </c>
      <c r="V33">
        <v>20.39</v>
      </c>
      <c r="W33">
        <v>33.58</v>
      </c>
      <c r="X33">
        <v>6.71</v>
      </c>
      <c r="Y33">
        <v>10.46</v>
      </c>
      <c r="Z33">
        <v>9.77</v>
      </c>
      <c r="AA33">
        <v>26</v>
      </c>
      <c r="AB33">
        <v>13</v>
      </c>
      <c r="AC33">
        <v>12.12</v>
      </c>
      <c r="AD33">
        <v>37.590000000000003</v>
      </c>
      <c r="AE33">
        <v>37.590000000000003</v>
      </c>
      <c r="AF33">
        <v>5.28</v>
      </c>
    </row>
    <row r="34" spans="1:32">
      <c r="A34" t="s">
        <v>76</v>
      </c>
      <c r="B34" s="75">
        <v>90.41</v>
      </c>
      <c r="C34" s="75">
        <v>62.95</v>
      </c>
      <c r="D34" s="135">
        <f t="shared" si="0"/>
        <v>93</v>
      </c>
      <c r="E34" s="75"/>
      <c r="F34" s="78">
        <v>2.2999999999999998</v>
      </c>
      <c r="G34" s="78">
        <v>2.2999999999999998</v>
      </c>
      <c r="H34" s="78">
        <v>2.36</v>
      </c>
      <c r="I34">
        <v>0</v>
      </c>
      <c r="J34">
        <v>269.97000000000003</v>
      </c>
      <c r="K34">
        <v>100.55</v>
      </c>
      <c r="L34">
        <v>2.0099999999999998</v>
      </c>
      <c r="M34">
        <v>4.17</v>
      </c>
      <c r="N34" s="135">
        <v>31</v>
      </c>
      <c r="O34" s="135">
        <v>31</v>
      </c>
      <c r="P34" s="135">
        <v>31</v>
      </c>
      <c r="Q34">
        <v>1.83</v>
      </c>
      <c r="R34">
        <v>53.88</v>
      </c>
      <c r="S34">
        <v>1.56</v>
      </c>
      <c r="T34">
        <v>60.48</v>
      </c>
      <c r="U34">
        <v>20.16</v>
      </c>
      <c r="V34">
        <v>20.16</v>
      </c>
      <c r="W34">
        <v>62.48</v>
      </c>
      <c r="X34">
        <v>12.49</v>
      </c>
      <c r="Y34">
        <v>16.54</v>
      </c>
      <c r="Z34">
        <v>13.57</v>
      </c>
      <c r="AA34">
        <v>33.340000000000003</v>
      </c>
      <c r="AB34">
        <v>16.670000000000002</v>
      </c>
      <c r="AC34">
        <v>11.34</v>
      </c>
      <c r="AD34">
        <v>41.84</v>
      </c>
      <c r="AE34">
        <v>41.84</v>
      </c>
      <c r="AF34">
        <v>5.28</v>
      </c>
    </row>
    <row r="35" spans="1:32">
      <c r="A35" t="s">
        <v>77</v>
      </c>
      <c r="B35" s="75">
        <v>90.41</v>
      </c>
      <c r="C35" s="75">
        <v>62.95</v>
      </c>
      <c r="D35" s="135">
        <f t="shared" si="0"/>
        <v>93</v>
      </c>
      <c r="E35" s="75"/>
      <c r="F35" s="78">
        <v>3.58</v>
      </c>
      <c r="G35" s="78">
        <v>3.58</v>
      </c>
      <c r="H35" s="78">
        <v>3.67</v>
      </c>
      <c r="I35">
        <v>0</v>
      </c>
      <c r="J35">
        <v>269.97000000000003</v>
      </c>
      <c r="K35">
        <v>100.55</v>
      </c>
      <c r="L35">
        <v>2.0099999999999998</v>
      </c>
      <c r="M35">
        <v>4.0999999999999996</v>
      </c>
      <c r="N35" s="135">
        <v>31</v>
      </c>
      <c r="O35" s="135">
        <v>31</v>
      </c>
      <c r="P35" s="135">
        <v>31</v>
      </c>
      <c r="Q35">
        <v>1.83</v>
      </c>
      <c r="R35">
        <v>63.49</v>
      </c>
      <c r="S35">
        <v>1.56</v>
      </c>
      <c r="T35">
        <v>56.58</v>
      </c>
      <c r="U35">
        <v>18.86</v>
      </c>
      <c r="V35">
        <v>18.850000000000001</v>
      </c>
      <c r="W35">
        <v>82.29</v>
      </c>
      <c r="X35">
        <v>16.46</v>
      </c>
      <c r="Y35">
        <v>23.47</v>
      </c>
      <c r="Z35">
        <v>22.32</v>
      </c>
      <c r="AA35">
        <v>44.67</v>
      </c>
      <c r="AB35">
        <v>22.33</v>
      </c>
      <c r="AC35">
        <v>11.25</v>
      </c>
      <c r="AD35">
        <v>38.03</v>
      </c>
      <c r="AE35">
        <v>38.03</v>
      </c>
      <c r="AF35">
        <v>5.28</v>
      </c>
    </row>
    <row r="36" spans="1:32">
      <c r="A36" t="s">
        <v>78</v>
      </c>
      <c r="B36" s="75">
        <v>90.41</v>
      </c>
      <c r="C36" s="75">
        <v>62.95</v>
      </c>
      <c r="D36" s="135">
        <f t="shared" si="0"/>
        <v>93</v>
      </c>
      <c r="E36" s="75"/>
      <c r="F36" s="78">
        <v>4.8899999999999997</v>
      </c>
      <c r="G36" s="78">
        <v>4.8899999999999997</v>
      </c>
      <c r="H36" s="78">
        <v>5</v>
      </c>
      <c r="I36">
        <v>0</v>
      </c>
      <c r="J36">
        <v>269.97000000000003</v>
      </c>
      <c r="K36">
        <v>100.55</v>
      </c>
      <c r="L36">
        <v>2.0099999999999998</v>
      </c>
      <c r="M36">
        <v>4.17</v>
      </c>
      <c r="N36" s="135">
        <v>31</v>
      </c>
      <c r="O36" s="135">
        <v>31</v>
      </c>
      <c r="P36" s="135">
        <v>31</v>
      </c>
      <c r="Q36">
        <v>1.83</v>
      </c>
      <c r="R36">
        <v>72.63</v>
      </c>
      <c r="S36">
        <v>1.56</v>
      </c>
      <c r="T36">
        <v>54.76</v>
      </c>
      <c r="U36">
        <v>18.25</v>
      </c>
      <c r="V36">
        <v>18.260000000000002</v>
      </c>
      <c r="W36">
        <v>103.45</v>
      </c>
      <c r="X36">
        <v>20.69</v>
      </c>
      <c r="Y36">
        <v>30.87</v>
      </c>
      <c r="Z36">
        <v>27.66</v>
      </c>
      <c r="AA36">
        <v>52</v>
      </c>
      <c r="AB36">
        <v>26</v>
      </c>
      <c r="AC36">
        <v>11.66</v>
      </c>
      <c r="AD36">
        <v>35.79</v>
      </c>
      <c r="AE36">
        <v>35.79</v>
      </c>
      <c r="AF36">
        <v>5.28</v>
      </c>
    </row>
    <row r="37" spans="1:32">
      <c r="A37" t="s">
        <v>79</v>
      </c>
      <c r="B37" s="75">
        <v>90.41</v>
      </c>
      <c r="C37" s="75">
        <v>50.56</v>
      </c>
      <c r="D37" s="135">
        <f t="shared" si="0"/>
        <v>93</v>
      </c>
      <c r="E37" s="75"/>
      <c r="F37" s="78">
        <v>6.27</v>
      </c>
      <c r="G37" s="78">
        <v>6.27</v>
      </c>
      <c r="H37" s="78">
        <v>6.43</v>
      </c>
      <c r="I37">
        <v>0</v>
      </c>
      <c r="J37">
        <v>269.97000000000003</v>
      </c>
      <c r="K37">
        <v>100.55</v>
      </c>
      <c r="L37">
        <v>2.0099999999999998</v>
      </c>
      <c r="M37">
        <v>4.09</v>
      </c>
      <c r="N37" s="135">
        <v>31</v>
      </c>
      <c r="O37" s="135">
        <v>31</v>
      </c>
      <c r="P37" s="135">
        <v>31</v>
      </c>
      <c r="Q37">
        <v>1.83</v>
      </c>
      <c r="R37">
        <v>81.540000000000006</v>
      </c>
      <c r="S37">
        <v>1.56</v>
      </c>
      <c r="T37">
        <v>51.69</v>
      </c>
      <c r="U37">
        <v>17.23</v>
      </c>
      <c r="V37">
        <v>17.22</v>
      </c>
      <c r="W37">
        <v>127.07</v>
      </c>
      <c r="X37">
        <v>25.41</v>
      </c>
      <c r="Y37">
        <v>37.9</v>
      </c>
      <c r="Z37">
        <v>32.54</v>
      </c>
      <c r="AA37">
        <v>64.67</v>
      </c>
      <c r="AB37">
        <v>32.33</v>
      </c>
      <c r="AC37">
        <v>12.15</v>
      </c>
      <c r="AD37">
        <v>32.270000000000003</v>
      </c>
      <c r="AE37">
        <v>32.270000000000003</v>
      </c>
      <c r="AF37">
        <v>5.28</v>
      </c>
    </row>
    <row r="38" spans="1:32">
      <c r="A38" t="s">
        <v>80</v>
      </c>
      <c r="B38" s="75">
        <v>90.41</v>
      </c>
      <c r="C38" s="75">
        <v>50.56</v>
      </c>
      <c r="D38" s="135">
        <f t="shared" si="0"/>
        <v>93</v>
      </c>
      <c r="E38" s="75"/>
      <c r="F38" s="78">
        <v>7.96</v>
      </c>
      <c r="G38" s="78">
        <v>7.96</v>
      </c>
      <c r="H38" s="78">
        <v>8.16</v>
      </c>
      <c r="I38">
        <v>0</v>
      </c>
      <c r="J38">
        <v>269.97000000000003</v>
      </c>
      <c r="K38">
        <v>100.55</v>
      </c>
      <c r="L38">
        <v>2.0099999999999998</v>
      </c>
      <c r="M38">
        <v>4.0199999999999996</v>
      </c>
      <c r="N38" s="135">
        <v>31</v>
      </c>
      <c r="O38" s="135">
        <v>31</v>
      </c>
      <c r="P38" s="135">
        <v>31</v>
      </c>
      <c r="Q38">
        <v>1.83</v>
      </c>
      <c r="R38">
        <v>90.19</v>
      </c>
      <c r="S38">
        <v>1.56</v>
      </c>
      <c r="T38">
        <v>49.26</v>
      </c>
      <c r="U38">
        <v>16.420000000000002</v>
      </c>
      <c r="V38">
        <v>16.41</v>
      </c>
      <c r="W38">
        <v>148.65</v>
      </c>
      <c r="X38">
        <v>29.73</v>
      </c>
      <c r="Y38">
        <v>45.09</v>
      </c>
      <c r="Z38">
        <v>36.82</v>
      </c>
      <c r="AA38">
        <v>74.67</v>
      </c>
      <c r="AB38">
        <v>37.33</v>
      </c>
      <c r="AC38">
        <v>11.23</v>
      </c>
      <c r="AD38">
        <v>31.83</v>
      </c>
      <c r="AE38">
        <v>31.83</v>
      </c>
      <c r="AF38">
        <v>5.28</v>
      </c>
    </row>
    <row r="39" spans="1:32">
      <c r="A39" t="s">
        <v>81</v>
      </c>
      <c r="B39" s="75">
        <v>90.41</v>
      </c>
      <c r="C39" s="75">
        <v>50.56</v>
      </c>
      <c r="D39" s="135">
        <f t="shared" si="0"/>
        <v>93</v>
      </c>
      <c r="E39" s="75"/>
      <c r="F39" s="78">
        <v>9.27</v>
      </c>
      <c r="G39" s="78">
        <v>9.27</v>
      </c>
      <c r="H39" s="78">
        <v>9.51</v>
      </c>
      <c r="I39">
        <v>0</v>
      </c>
      <c r="J39">
        <v>269.97000000000003</v>
      </c>
      <c r="K39">
        <v>100.55</v>
      </c>
      <c r="L39">
        <v>1.93</v>
      </c>
      <c r="M39">
        <v>4.08</v>
      </c>
      <c r="N39" s="135">
        <v>31</v>
      </c>
      <c r="O39" s="135">
        <v>31</v>
      </c>
      <c r="P39" s="135">
        <v>31</v>
      </c>
      <c r="Q39">
        <v>1.83</v>
      </c>
      <c r="R39">
        <v>98.22</v>
      </c>
      <c r="S39">
        <v>1.56</v>
      </c>
      <c r="T39">
        <v>47.72</v>
      </c>
      <c r="U39">
        <v>15.91</v>
      </c>
      <c r="V39">
        <v>15.89</v>
      </c>
      <c r="W39">
        <v>169.57</v>
      </c>
      <c r="X39">
        <v>33.909999999999997</v>
      </c>
      <c r="Y39">
        <v>52.27</v>
      </c>
      <c r="Z39">
        <v>40.130000000000003</v>
      </c>
      <c r="AA39">
        <v>78.67</v>
      </c>
      <c r="AB39">
        <v>39.33</v>
      </c>
      <c r="AC39">
        <v>10.9</v>
      </c>
      <c r="AD39">
        <v>34.58</v>
      </c>
      <c r="AE39">
        <v>34.58</v>
      </c>
      <c r="AF39">
        <v>5.28</v>
      </c>
    </row>
    <row r="40" spans="1:32">
      <c r="A40" t="s">
        <v>82</v>
      </c>
      <c r="B40" s="75">
        <v>90.41</v>
      </c>
      <c r="C40" s="75">
        <v>50.56</v>
      </c>
      <c r="D40" s="135">
        <f t="shared" si="0"/>
        <v>93</v>
      </c>
      <c r="E40" s="75"/>
      <c r="F40" s="78">
        <v>10.51</v>
      </c>
      <c r="G40" s="78">
        <v>10.51</v>
      </c>
      <c r="H40" s="78">
        <v>10.76</v>
      </c>
      <c r="I40">
        <v>0</v>
      </c>
      <c r="J40">
        <v>269.97000000000003</v>
      </c>
      <c r="K40">
        <v>100.55</v>
      </c>
      <c r="L40">
        <v>1.93</v>
      </c>
      <c r="M40">
        <v>4.12</v>
      </c>
      <c r="N40" s="135">
        <v>31</v>
      </c>
      <c r="O40" s="135">
        <v>31</v>
      </c>
      <c r="P40" s="135">
        <v>31</v>
      </c>
      <c r="Q40">
        <v>1.83</v>
      </c>
      <c r="R40">
        <v>105.57</v>
      </c>
      <c r="S40">
        <v>1.56</v>
      </c>
      <c r="T40">
        <v>48.1</v>
      </c>
      <c r="U40">
        <v>16.03</v>
      </c>
      <c r="V40">
        <v>16.03</v>
      </c>
      <c r="W40">
        <v>188.04</v>
      </c>
      <c r="X40">
        <v>37.61</v>
      </c>
      <c r="Y40">
        <v>58.79</v>
      </c>
      <c r="Z40">
        <v>42.74</v>
      </c>
      <c r="AA40">
        <v>85.34</v>
      </c>
      <c r="AB40">
        <v>42.66</v>
      </c>
      <c r="AC40">
        <v>10.1</v>
      </c>
      <c r="AD40">
        <v>37.19</v>
      </c>
      <c r="AE40">
        <v>37.19</v>
      </c>
      <c r="AF40">
        <v>5.28</v>
      </c>
    </row>
    <row r="41" spans="1:32">
      <c r="A41" t="s">
        <v>83</v>
      </c>
      <c r="B41" s="75">
        <v>90.41</v>
      </c>
      <c r="C41" s="75">
        <v>50.56</v>
      </c>
      <c r="D41" s="135">
        <f t="shared" si="0"/>
        <v>93</v>
      </c>
      <c r="E41" s="75"/>
      <c r="F41" s="78">
        <v>11.63</v>
      </c>
      <c r="G41" s="78">
        <v>11.63</v>
      </c>
      <c r="H41" s="78">
        <v>11.92</v>
      </c>
      <c r="I41">
        <v>0</v>
      </c>
      <c r="J41">
        <v>269.97000000000003</v>
      </c>
      <c r="K41">
        <v>76.790000000000006</v>
      </c>
      <c r="L41">
        <v>1.93</v>
      </c>
      <c r="M41">
        <v>4.1900000000000004</v>
      </c>
      <c r="N41" s="135">
        <v>31</v>
      </c>
      <c r="O41" s="135">
        <v>31</v>
      </c>
      <c r="P41" s="135">
        <v>31</v>
      </c>
      <c r="Q41">
        <v>1.83</v>
      </c>
      <c r="R41">
        <v>111.9</v>
      </c>
      <c r="S41">
        <v>1.56</v>
      </c>
      <c r="T41">
        <v>45.03</v>
      </c>
      <c r="U41">
        <v>15.01</v>
      </c>
      <c r="V41">
        <v>15</v>
      </c>
      <c r="W41">
        <v>206.68</v>
      </c>
      <c r="X41">
        <v>41.33</v>
      </c>
      <c r="Y41">
        <v>64.84</v>
      </c>
      <c r="Z41">
        <v>44.69</v>
      </c>
      <c r="AA41">
        <v>90.67</v>
      </c>
      <c r="AB41">
        <v>45.33</v>
      </c>
      <c r="AC41">
        <v>12.11</v>
      </c>
      <c r="AD41">
        <v>35.119999999999997</v>
      </c>
      <c r="AE41">
        <v>35.119999999999997</v>
      </c>
      <c r="AF41">
        <v>5.28</v>
      </c>
    </row>
    <row r="42" spans="1:32">
      <c r="A42" t="s">
        <v>84</v>
      </c>
      <c r="B42" s="75">
        <v>90.41</v>
      </c>
      <c r="C42" s="75">
        <v>50.56</v>
      </c>
      <c r="D42" s="135">
        <f t="shared" si="0"/>
        <v>93</v>
      </c>
      <c r="E42" s="75"/>
      <c r="F42" s="78">
        <v>12.61</v>
      </c>
      <c r="G42" s="78">
        <v>12.61</v>
      </c>
      <c r="H42" s="78">
        <v>12.92</v>
      </c>
      <c r="I42">
        <v>0</v>
      </c>
      <c r="J42">
        <v>269.97000000000003</v>
      </c>
      <c r="K42">
        <v>76.790000000000006</v>
      </c>
      <c r="L42">
        <v>1.93</v>
      </c>
      <c r="M42">
        <v>4.0599999999999996</v>
      </c>
      <c r="N42" s="135">
        <v>31</v>
      </c>
      <c r="O42" s="135">
        <v>31</v>
      </c>
      <c r="P42" s="135">
        <v>31</v>
      </c>
      <c r="Q42">
        <v>1.83</v>
      </c>
      <c r="R42">
        <v>116.7</v>
      </c>
      <c r="S42">
        <v>1.56</v>
      </c>
      <c r="T42">
        <v>44.77</v>
      </c>
      <c r="U42">
        <v>14.92</v>
      </c>
      <c r="V42">
        <v>14.93</v>
      </c>
      <c r="W42">
        <v>223.03</v>
      </c>
      <c r="X42">
        <v>44.6</v>
      </c>
      <c r="Y42">
        <v>70.33</v>
      </c>
      <c r="Z42">
        <v>47.63</v>
      </c>
      <c r="AA42">
        <v>94.67</v>
      </c>
      <c r="AB42">
        <v>47.33</v>
      </c>
      <c r="AC42">
        <v>11.77</v>
      </c>
      <c r="AD42">
        <v>34.270000000000003</v>
      </c>
      <c r="AE42">
        <v>34.270000000000003</v>
      </c>
      <c r="AF42">
        <v>5.28</v>
      </c>
    </row>
    <row r="43" spans="1:32">
      <c r="A43" t="s">
        <v>85</v>
      </c>
      <c r="B43" s="75">
        <v>72.8</v>
      </c>
      <c r="C43" s="75">
        <v>50.56</v>
      </c>
      <c r="D43" s="135">
        <f t="shared" si="0"/>
        <v>93</v>
      </c>
      <c r="E43" s="75"/>
      <c r="F43" s="78">
        <v>13.47</v>
      </c>
      <c r="G43" s="78">
        <v>13.47</v>
      </c>
      <c r="H43" s="78">
        <v>13.8</v>
      </c>
      <c r="I43">
        <v>0</v>
      </c>
      <c r="J43">
        <v>269.97000000000003</v>
      </c>
      <c r="K43">
        <v>76.790000000000006</v>
      </c>
      <c r="L43">
        <v>1.93</v>
      </c>
      <c r="M43">
        <v>4.1500000000000004</v>
      </c>
      <c r="N43" s="135">
        <v>31</v>
      </c>
      <c r="O43" s="135">
        <v>31</v>
      </c>
      <c r="P43" s="135">
        <v>31</v>
      </c>
      <c r="Q43">
        <v>1.83</v>
      </c>
      <c r="R43">
        <v>120.66</v>
      </c>
      <c r="S43">
        <v>1.56</v>
      </c>
      <c r="T43">
        <v>44.87</v>
      </c>
      <c r="U43">
        <v>14.96</v>
      </c>
      <c r="V43">
        <v>14.95</v>
      </c>
      <c r="W43">
        <v>233.79</v>
      </c>
      <c r="X43">
        <v>46.76</v>
      </c>
      <c r="Y43">
        <v>78.77</v>
      </c>
      <c r="Z43">
        <v>50</v>
      </c>
      <c r="AA43">
        <v>98</v>
      </c>
      <c r="AB43">
        <v>49</v>
      </c>
      <c r="AC43">
        <v>11.84</v>
      </c>
      <c r="AD43">
        <v>33.619999999999997</v>
      </c>
      <c r="AE43">
        <v>33.619999999999997</v>
      </c>
      <c r="AF43">
        <v>6.35</v>
      </c>
    </row>
    <row r="44" spans="1:32">
      <c r="A44" t="s">
        <v>86</v>
      </c>
      <c r="B44" s="75">
        <v>72.8</v>
      </c>
      <c r="C44" s="75">
        <v>50.56</v>
      </c>
      <c r="D44" s="135">
        <f t="shared" si="0"/>
        <v>93</v>
      </c>
      <c r="E44" s="75"/>
      <c r="F44" s="78">
        <v>14.43</v>
      </c>
      <c r="G44" s="78">
        <v>14.43</v>
      </c>
      <c r="H44" s="78">
        <v>14.8</v>
      </c>
      <c r="I44">
        <v>0</v>
      </c>
      <c r="J44">
        <v>269.97000000000003</v>
      </c>
      <c r="K44">
        <v>76.790000000000006</v>
      </c>
      <c r="L44">
        <v>1.93</v>
      </c>
      <c r="M44">
        <v>4.1500000000000004</v>
      </c>
      <c r="N44" s="135">
        <v>31</v>
      </c>
      <c r="O44" s="135">
        <v>31</v>
      </c>
      <c r="P44" s="135">
        <v>31</v>
      </c>
      <c r="Q44">
        <v>1.83</v>
      </c>
      <c r="R44">
        <v>124.65</v>
      </c>
      <c r="S44">
        <v>1.56</v>
      </c>
      <c r="T44">
        <v>44.64</v>
      </c>
      <c r="U44">
        <v>14.88</v>
      </c>
      <c r="V44">
        <v>14.87</v>
      </c>
      <c r="W44">
        <v>233.79</v>
      </c>
      <c r="X44">
        <v>46.76</v>
      </c>
      <c r="Y44">
        <v>83.23</v>
      </c>
      <c r="Z44">
        <v>50</v>
      </c>
      <c r="AA44">
        <v>100</v>
      </c>
      <c r="AB44">
        <v>50</v>
      </c>
      <c r="AC44">
        <v>11.99</v>
      </c>
      <c r="AD44">
        <v>33.08</v>
      </c>
      <c r="AE44">
        <v>33.08</v>
      </c>
      <c r="AF44">
        <v>6.35</v>
      </c>
    </row>
    <row r="45" spans="1:32">
      <c r="A45" t="s">
        <v>87</v>
      </c>
      <c r="B45" s="75">
        <v>72.8</v>
      </c>
      <c r="C45" s="75">
        <v>50.56</v>
      </c>
      <c r="D45" s="135">
        <f t="shared" si="0"/>
        <v>93</v>
      </c>
      <c r="E45" s="75"/>
      <c r="F45" s="78">
        <v>15.24</v>
      </c>
      <c r="G45" s="78">
        <v>15.24</v>
      </c>
      <c r="H45" s="78">
        <v>15.62</v>
      </c>
      <c r="I45">
        <v>0</v>
      </c>
      <c r="J45">
        <v>269.97000000000003</v>
      </c>
      <c r="K45">
        <v>76.790000000000006</v>
      </c>
      <c r="L45">
        <v>1.93</v>
      </c>
      <c r="M45">
        <v>4.16</v>
      </c>
      <c r="N45" s="135">
        <v>31</v>
      </c>
      <c r="O45" s="135">
        <v>31</v>
      </c>
      <c r="P45" s="135">
        <v>31</v>
      </c>
      <c r="Q45">
        <v>1.83</v>
      </c>
      <c r="R45">
        <v>128.07</v>
      </c>
      <c r="S45">
        <v>1.56</v>
      </c>
      <c r="T45">
        <v>44.42</v>
      </c>
      <c r="U45">
        <v>14.81</v>
      </c>
      <c r="V45">
        <v>14.8</v>
      </c>
      <c r="W45">
        <v>233.79</v>
      </c>
      <c r="X45">
        <v>46.76</v>
      </c>
      <c r="Y45">
        <v>87.63</v>
      </c>
      <c r="Z45">
        <v>50</v>
      </c>
      <c r="AA45">
        <v>98</v>
      </c>
      <c r="AB45">
        <v>49</v>
      </c>
      <c r="AC45">
        <v>11.81</v>
      </c>
      <c r="AD45">
        <v>32.56</v>
      </c>
      <c r="AE45">
        <v>32.56</v>
      </c>
      <c r="AF45">
        <v>6.35</v>
      </c>
    </row>
    <row r="46" spans="1:32">
      <c r="A46" t="s">
        <v>88</v>
      </c>
      <c r="B46" s="75">
        <v>72.8</v>
      </c>
      <c r="C46" s="75">
        <v>50.56</v>
      </c>
      <c r="D46" s="135">
        <f t="shared" si="0"/>
        <v>93</v>
      </c>
      <c r="E46" s="75"/>
      <c r="F46" s="78">
        <v>15.88</v>
      </c>
      <c r="G46" s="78">
        <v>15.88</v>
      </c>
      <c r="H46" s="78">
        <v>16.29</v>
      </c>
      <c r="I46">
        <v>0</v>
      </c>
      <c r="J46">
        <v>269.97000000000003</v>
      </c>
      <c r="K46">
        <v>76.790000000000006</v>
      </c>
      <c r="L46">
        <v>1.93</v>
      </c>
      <c r="M46">
        <v>4.09</v>
      </c>
      <c r="N46" s="135">
        <v>31</v>
      </c>
      <c r="O46" s="135">
        <v>31</v>
      </c>
      <c r="P46" s="135">
        <v>31</v>
      </c>
      <c r="Q46">
        <v>1.83</v>
      </c>
      <c r="R46">
        <v>130.68</v>
      </c>
      <c r="S46">
        <v>1.56</v>
      </c>
      <c r="T46">
        <v>44.75</v>
      </c>
      <c r="U46">
        <v>14.92</v>
      </c>
      <c r="V46">
        <v>14.91</v>
      </c>
      <c r="W46">
        <v>233.79</v>
      </c>
      <c r="X46">
        <v>46.76</v>
      </c>
      <c r="Y46">
        <v>90.67</v>
      </c>
      <c r="Z46">
        <v>50</v>
      </c>
      <c r="AA46">
        <v>96</v>
      </c>
      <c r="AB46">
        <v>48</v>
      </c>
      <c r="AC46">
        <v>11.66</v>
      </c>
      <c r="AD46">
        <v>32.18</v>
      </c>
      <c r="AE46">
        <v>32.18</v>
      </c>
      <c r="AF46">
        <v>6.35</v>
      </c>
    </row>
    <row r="47" spans="1:32">
      <c r="A47" t="s">
        <v>89</v>
      </c>
      <c r="B47" s="75">
        <v>72.8</v>
      </c>
      <c r="C47" s="75">
        <v>50.56</v>
      </c>
      <c r="D47" s="135">
        <f t="shared" si="0"/>
        <v>93</v>
      </c>
      <c r="E47" s="75"/>
      <c r="F47" s="78">
        <v>16.440000000000001</v>
      </c>
      <c r="G47" s="78">
        <v>16.440000000000001</v>
      </c>
      <c r="H47" s="78">
        <v>16.850000000000001</v>
      </c>
      <c r="I47">
        <v>0</v>
      </c>
      <c r="J47">
        <v>269.97000000000003</v>
      </c>
      <c r="K47">
        <v>50.67</v>
      </c>
      <c r="L47">
        <v>1.93</v>
      </c>
      <c r="M47">
        <v>4.18</v>
      </c>
      <c r="N47" s="135">
        <v>31</v>
      </c>
      <c r="O47" s="135">
        <v>31</v>
      </c>
      <c r="P47" s="135">
        <v>31</v>
      </c>
      <c r="Q47">
        <v>1.83</v>
      </c>
      <c r="R47">
        <v>131.38999999999999</v>
      </c>
      <c r="S47">
        <v>1.56</v>
      </c>
      <c r="T47">
        <v>37.78</v>
      </c>
      <c r="U47">
        <v>12.59</v>
      </c>
      <c r="V47">
        <v>12.6</v>
      </c>
      <c r="W47">
        <v>233.79</v>
      </c>
      <c r="X47">
        <v>46.76</v>
      </c>
      <c r="Y47">
        <v>92.13</v>
      </c>
      <c r="Z47">
        <v>50</v>
      </c>
      <c r="AA47">
        <v>95.34</v>
      </c>
      <c r="AB47">
        <v>47.66</v>
      </c>
      <c r="AC47">
        <v>10.49</v>
      </c>
      <c r="AD47">
        <v>26.49</v>
      </c>
      <c r="AE47">
        <v>26.49</v>
      </c>
      <c r="AF47">
        <v>6.35</v>
      </c>
    </row>
    <row r="48" spans="1:32">
      <c r="A48" t="s">
        <v>90</v>
      </c>
      <c r="B48" s="75">
        <v>72.8</v>
      </c>
      <c r="C48" s="75">
        <v>50.56</v>
      </c>
      <c r="D48" s="135">
        <f t="shared" si="0"/>
        <v>93</v>
      </c>
      <c r="E48" s="75"/>
      <c r="F48" s="78">
        <v>16.940000000000001</v>
      </c>
      <c r="G48" s="78">
        <v>16.940000000000001</v>
      </c>
      <c r="H48" s="78">
        <v>17.36</v>
      </c>
      <c r="I48">
        <v>0</v>
      </c>
      <c r="J48">
        <v>269.97000000000003</v>
      </c>
      <c r="K48">
        <v>50.67</v>
      </c>
      <c r="L48">
        <v>1.93</v>
      </c>
      <c r="M48">
        <v>4.13</v>
      </c>
      <c r="N48" s="135">
        <v>31</v>
      </c>
      <c r="O48" s="135">
        <v>31</v>
      </c>
      <c r="P48" s="135">
        <v>31</v>
      </c>
      <c r="Q48">
        <v>1.83</v>
      </c>
      <c r="R48">
        <v>130.63</v>
      </c>
      <c r="S48">
        <v>1.56</v>
      </c>
      <c r="T48">
        <v>38.21</v>
      </c>
      <c r="U48">
        <v>12.74</v>
      </c>
      <c r="V48">
        <v>12.73</v>
      </c>
      <c r="W48">
        <v>233.79</v>
      </c>
      <c r="X48">
        <v>46.76</v>
      </c>
      <c r="Y48">
        <v>93.03</v>
      </c>
      <c r="Z48">
        <v>50</v>
      </c>
      <c r="AA48">
        <v>94</v>
      </c>
      <c r="AB48">
        <v>47</v>
      </c>
      <c r="AC48">
        <v>10.49</v>
      </c>
      <c r="AD48">
        <v>26.84</v>
      </c>
      <c r="AE48">
        <v>26.84</v>
      </c>
      <c r="AF48">
        <v>6.35</v>
      </c>
    </row>
    <row r="49" spans="1:32">
      <c r="A49" t="s">
        <v>91</v>
      </c>
      <c r="B49" s="75">
        <v>72.8</v>
      </c>
      <c r="C49" s="75">
        <v>50.56</v>
      </c>
      <c r="D49" s="135">
        <f t="shared" si="0"/>
        <v>93</v>
      </c>
      <c r="E49" s="75"/>
      <c r="F49" s="78">
        <v>17.36</v>
      </c>
      <c r="G49" s="78">
        <v>17.36</v>
      </c>
      <c r="H49" s="78">
        <v>17.809999999999999</v>
      </c>
      <c r="I49">
        <v>0</v>
      </c>
      <c r="J49">
        <v>269.97000000000003</v>
      </c>
      <c r="K49">
        <v>50.67</v>
      </c>
      <c r="L49">
        <v>1.93</v>
      </c>
      <c r="M49">
        <v>4.16</v>
      </c>
      <c r="N49" s="135">
        <v>31</v>
      </c>
      <c r="O49" s="135">
        <v>31</v>
      </c>
      <c r="P49" s="135">
        <v>31</v>
      </c>
      <c r="Q49">
        <v>1.83</v>
      </c>
      <c r="R49">
        <v>129</v>
      </c>
      <c r="S49">
        <v>1.56</v>
      </c>
      <c r="T49">
        <v>38.03</v>
      </c>
      <c r="U49">
        <v>12.68</v>
      </c>
      <c r="V49">
        <v>12.66</v>
      </c>
      <c r="W49">
        <v>233.79</v>
      </c>
      <c r="X49">
        <v>46.76</v>
      </c>
      <c r="Y49">
        <v>93.52</v>
      </c>
      <c r="Z49">
        <v>50</v>
      </c>
      <c r="AA49">
        <v>93.34</v>
      </c>
      <c r="AB49">
        <v>46.66</v>
      </c>
      <c r="AC49">
        <v>10.32</v>
      </c>
      <c r="AD49">
        <v>27.21</v>
      </c>
      <c r="AE49">
        <v>27.21</v>
      </c>
      <c r="AF49">
        <v>7.13</v>
      </c>
    </row>
    <row r="50" spans="1:32">
      <c r="A50" t="s">
        <v>92</v>
      </c>
      <c r="B50" s="75">
        <v>72.8</v>
      </c>
      <c r="C50" s="75">
        <v>50.56</v>
      </c>
      <c r="D50" s="135">
        <f t="shared" si="0"/>
        <v>93</v>
      </c>
      <c r="E50" s="75"/>
      <c r="F50" s="78">
        <v>17.62</v>
      </c>
      <c r="G50" s="78">
        <v>17.62</v>
      </c>
      <c r="H50" s="78">
        <v>18.07</v>
      </c>
      <c r="I50">
        <v>0</v>
      </c>
      <c r="J50">
        <v>269.97000000000003</v>
      </c>
      <c r="K50">
        <v>50.67</v>
      </c>
      <c r="L50">
        <v>1.93</v>
      </c>
      <c r="M50">
        <v>4.09</v>
      </c>
      <c r="N50" s="135">
        <v>31</v>
      </c>
      <c r="O50" s="135">
        <v>31</v>
      </c>
      <c r="P50" s="135">
        <v>31</v>
      </c>
      <c r="Q50">
        <v>1.83</v>
      </c>
      <c r="R50">
        <v>127.19</v>
      </c>
      <c r="S50">
        <v>1.56</v>
      </c>
      <c r="T50">
        <v>37.82</v>
      </c>
      <c r="U50">
        <v>12.61</v>
      </c>
      <c r="V50">
        <v>12.59</v>
      </c>
      <c r="W50">
        <v>233.79</v>
      </c>
      <c r="X50">
        <v>46.76</v>
      </c>
      <c r="Y50">
        <v>93.55</v>
      </c>
      <c r="Z50">
        <v>50</v>
      </c>
      <c r="AA50">
        <v>92.67</v>
      </c>
      <c r="AB50">
        <v>46.33</v>
      </c>
      <c r="AC50">
        <v>10.41</v>
      </c>
      <c r="AD50">
        <v>27.64</v>
      </c>
      <c r="AE50">
        <v>27.64</v>
      </c>
      <c r="AF50">
        <v>7.13</v>
      </c>
    </row>
    <row r="51" spans="1:32">
      <c r="A51" t="s">
        <v>93</v>
      </c>
      <c r="B51" s="75">
        <v>72.8</v>
      </c>
      <c r="C51" s="75">
        <v>50.56</v>
      </c>
      <c r="D51" s="135">
        <f t="shared" si="0"/>
        <v>93</v>
      </c>
      <c r="E51" s="75"/>
      <c r="F51" s="78">
        <v>17.91</v>
      </c>
      <c r="G51" s="78">
        <v>17.91</v>
      </c>
      <c r="H51" s="78">
        <v>18.350000000000001</v>
      </c>
      <c r="I51">
        <v>0</v>
      </c>
      <c r="J51">
        <v>269.97000000000003</v>
      </c>
      <c r="K51">
        <v>50.67</v>
      </c>
      <c r="L51">
        <v>1.93</v>
      </c>
      <c r="M51">
        <v>4.18</v>
      </c>
      <c r="N51" s="135">
        <v>31</v>
      </c>
      <c r="O51" s="135">
        <v>31</v>
      </c>
      <c r="P51" s="135">
        <v>31</v>
      </c>
      <c r="Q51">
        <v>1.91</v>
      </c>
      <c r="R51">
        <v>124.25</v>
      </c>
      <c r="S51">
        <v>1.56</v>
      </c>
      <c r="T51">
        <v>27.68</v>
      </c>
      <c r="U51">
        <v>9.23</v>
      </c>
      <c r="V51">
        <v>9.2200000000000006</v>
      </c>
      <c r="W51">
        <v>233.79</v>
      </c>
      <c r="X51">
        <v>46.76</v>
      </c>
      <c r="Y51">
        <v>93.55</v>
      </c>
      <c r="Z51">
        <v>50</v>
      </c>
      <c r="AA51">
        <v>92.67</v>
      </c>
      <c r="AB51">
        <v>46.33</v>
      </c>
      <c r="AC51">
        <v>6.85</v>
      </c>
      <c r="AD51">
        <v>18.12</v>
      </c>
      <c r="AE51">
        <v>18.12</v>
      </c>
      <c r="AF51">
        <v>7.13</v>
      </c>
    </row>
    <row r="52" spans="1:32">
      <c r="A52" t="s">
        <v>94</v>
      </c>
      <c r="B52" s="75">
        <v>72.8</v>
      </c>
      <c r="C52" s="75">
        <v>50.56</v>
      </c>
      <c r="D52" s="135">
        <f t="shared" si="0"/>
        <v>93</v>
      </c>
      <c r="E52" s="75"/>
      <c r="F52" s="78">
        <v>18.010000000000002</v>
      </c>
      <c r="G52" s="78">
        <v>18.010000000000002</v>
      </c>
      <c r="H52" s="78">
        <v>18.46</v>
      </c>
      <c r="I52">
        <v>0</v>
      </c>
      <c r="J52">
        <v>269.97000000000003</v>
      </c>
      <c r="K52">
        <v>50.67</v>
      </c>
      <c r="L52">
        <v>1.93</v>
      </c>
      <c r="M52">
        <v>4.87</v>
      </c>
      <c r="N52" s="135">
        <v>31</v>
      </c>
      <c r="O52" s="135">
        <v>31</v>
      </c>
      <c r="P52" s="135">
        <v>31</v>
      </c>
      <c r="Q52">
        <v>1.91</v>
      </c>
      <c r="R52">
        <v>122.67</v>
      </c>
      <c r="S52">
        <v>1.56</v>
      </c>
      <c r="T52">
        <v>28.41</v>
      </c>
      <c r="U52">
        <v>9.4700000000000006</v>
      </c>
      <c r="V52">
        <v>9.4700000000000006</v>
      </c>
      <c r="W52">
        <v>233.79</v>
      </c>
      <c r="X52">
        <v>46.76</v>
      </c>
      <c r="Y52">
        <v>93.53</v>
      </c>
      <c r="Z52">
        <v>50</v>
      </c>
      <c r="AA52">
        <v>92</v>
      </c>
      <c r="AB52">
        <v>46</v>
      </c>
      <c r="AC52">
        <v>6.89</v>
      </c>
      <c r="AD52">
        <v>18.71</v>
      </c>
      <c r="AE52">
        <v>18.71</v>
      </c>
      <c r="AF52">
        <v>7.13</v>
      </c>
    </row>
    <row r="53" spans="1:32">
      <c r="A53" t="s">
        <v>95</v>
      </c>
      <c r="B53" s="75">
        <v>72.8</v>
      </c>
      <c r="C53" s="75">
        <v>50.56</v>
      </c>
      <c r="D53" s="135">
        <f t="shared" si="0"/>
        <v>93</v>
      </c>
      <c r="E53" s="75"/>
      <c r="F53" s="78">
        <v>18.059999999999999</v>
      </c>
      <c r="G53" s="78">
        <v>18.059999999999999</v>
      </c>
      <c r="H53" s="78">
        <v>18.510000000000002</v>
      </c>
      <c r="I53">
        <v>0</v>
      </c>
      <c r="J53">
        <v>269.97000000000003</v>
      </c>
      <c r="K53">
        <v>50.67</v>
      </c>
      <c r="L53">
        <v>1.93</v>
      </c>
      <c r="M53">
        <v>8.1300000000000008</v>
      </c>
      <c r="N53" s="135">
        <v>31</v>
      </c>
      <c r="O53" s="135">
        <v>31</v>
      </c>
      <c r="P53" s="135">
        <v>31</v>
      </c>
      <c r="Q53">
        <v>1.91</v>
      </c>
      <c r="R53">
        <v>120.5</v>
      </c>
      <c r="S53">
        <v>1.56</v>
      </c>
      <c r="T53">
        <v>29.37</v>
      </c>
      <c r="U53">
        <v>9.7899999999999991</v>
      </c>
      <c r="V53">
        <v>9.7899999999999991</v>
      </c>
      <c r="W53">
        <v>233.79</v>
      </c>
      <c r="X53">
        <v>46.76</v>
      </c>
      <c r="Y53">
        <v>93.55</v>
      </c>
      <c r="Z53">
        <v>50</v>
      </c>
      <c r="AA53">
        <v>92</v>
      </c>
      <c r="AB53">
        <v>46</v>
      </c>
      <c r="AC53">
        <v>6.96</v>
      </c>
      <c r="AD53">
        <v>19.399999999999999</v>
      </c>
      <c r="AE53">
        <v>19.399999999999999</v>
      </c>
      <c r="AF53">
        <v>7.13</v>
      </c>
    </row>
    <row r="54" spans="1:32">
      <c r="A54" t="s">
        <v>96</v>
      </c>
      <c r="B54" s="75">
        <v>72.8</v>
      </c>
      <c r="C54" s="75">
        <v>50.56</v>
      </c>
      <c r="D54" s="135">
        <f t="shared" si="0"/>
        <v>93</v>
      </c>
      <c r="E54" s="75"/>
      <c r="F54" s="78">
        <v>18.079999999999998</v>
      </c>
      <c r="G54" s="78">
        <v>18.079999999999998</v>
      </c>
      <c r="H54" s="78">
        <v>18.53</v>
      </c>
      <c r="I54">
        <v>0</v>
      </c>
      <c r="J54">
        <v>269.97000000000003</v>
      </c>
      <c r="K54">
        <v>50.67</v>
      </c>
      <c r="L54">
        <v>1.93</v>
      </c>
      <c r="M54">
        <v>9.8699999999999992</v>
      </c>
      <c r="N54" s="135">
        <v>31</v>
      </c>
      <c r="O54" s="135">
        <v>31</v>
      </c>
      <c r="P54" s="135">
        <v>31</v>
      </c>
      <c r="Q54">
        <v>1.91</v>
      </c>
      <c r="R54">
        <v>117.3</v>
      </c>
      <c r="S54">
        <v>1.56</v>
      </c>
      <c r="T54">
        <v>30.3</v>
      </c>
      <c r="U54">
        <v>10.1</v>
      </c>
      <c r="V54">
        <v>10.09</v>
      </c>
      <c r="W54">
        <v>233.79</v>
      </c>
      <c r="X54">
        <v>46.76</v>
      </c>
      <c r="Y54">
        <v>93.53</v>
      </c>
      <c r="Z54">
        <v>50</v>
      </c>
      <c r="AA54">
        <v>92</v>
      </c>
      <c r="AB54">
        <v>46</v>
      </c>
      <c r="AC54">
        <v>7.11</v>
      </c>
      <c r="AD54">
        <v>19.89</v>
      </c>
      <c r="AE54">
        <v>19.89</v>
      </c>
      <c r="AF54">
        <v>7.13</v>
      </c>
    </row>
    <row r="55" spans="1:32">
      <c r="A55" t="s">
        <v>97</v>
      </c>
      <c r="B55" s="75">
        <v>48.8</v>
      </c>
      <c r="C55" s="75">
        <v>32.64</v>
      </c>
      <c r="D55" s="135">
        <f t="shared" si="0"/>
        <v>93</v>
      </c>
      <c r="E55" s="75"/>
      <c r="F55" s="78">
        <v>18.149999999999999</v>
      </c>
      <c r="G55" s="78">
        <v>18.149999999999999</v>
      </c>
      <c r="H55" s="78">
        <v>18.61</v>
      </c>
      <c r="I55">
        <v>0</v>
      </c>
      <c r="J55">
        <v>269.97000000000003</v>
      </c>
      <c r="K55">
        <v>50.67</v>
      </c>
      <c r="L55">
        <v>2.08</v>
      </c>
      <c r="M55">
        <v>12.07</v>
      </c>
      <c r="N55" s="135">
        <v>31</v>
      </c>
      <c r="O55" s="135">
        <v>31</v>
      </c>
      <c r="P55" s="135">
        <v>31</v>
      </c>
      <c r="Q55">
        <v>1.91</v>
      </c>
      <c r="R55">
        <v>112.91</v>
      </c>
      <c r="S55">
        <v>1.61</v>
      </c>
      <c r="T55">
        <v>31.45</v>
      </c>
      <c r="U55">
        <v>10.48</v>
      </c>
      <c r="V55">
        <v>10.49</v>
      </c>
      <c r="W55">
        <v>233.79</v>
      </c>
      <c r="X55">
        <v>46.76</v>
      </c>
      <c r="Y55">
        <v>93.53</v>
      </c>
      <c r="Z55">
        <v>50</v>
      </c>
      <c r="AA55">
        <v>92</v>
      </c>
      <c r="AB55">
        <v>46</v>
      </c>
      <c r="AC55">
        <v>6.96</v>
      </c>
      <c r="AD55">
        <v>20.13</v>
      </c>
      <c r="AE55">
        <v>20.13</v>
      </c>
      <c r="AF55">
        <v>7.13</v>
      </c>
    </row>
    <row r="56" spans="1:32">
      <c r="A56" t="s">
        <v>98</v>
      </c>
      <c r="B56" s="75">
        <v>44.16</v>
      </c>
      <c r="C56" s="75">
        <v>32.64</v>
      </c>
      <c r="D56" s="135">
        <f t="shared" si="0"/>
        <v>93</v>
      </c>
      <c r="E56" s="75"/>
      <c r="F56" s="78">
        <v>17.96</v>
      </c>
      <c r="G56" s="78">
        <v>17.96</v>
      </c>
      <c r="H56" s="78">
        <v>18.41</v>
      </c>
      <c r="I56">
        <v>0</v>
      </c>
      <c r="J56">
        <v>269.97000000000003</v>
      </c>
      <c r="K56">
        <v>50.67</v>
      </c>
      <c r="L56">
        <v>2.08</v>
      </c>
      <c r="M56">
        <v>14.04</v>
      </c>
      <c r="N56" s="135">
        <v>31</v>
      </c>
      <c r="O56" s="135">
        <v>31</v>
      </c>
      <c r="P56" s="135">
        <v>31</v>
      </c>
      <c r="Q56">
        <v>1.91</v>
      </c>
      <c r="R56">
        <v>107.11</v>
      </c>
      <c r="S56">
        <v>1.61</v>
      </c>
      <c r="T56">
        <v>32.58</v>
      </c>
      <c r="U56">
        <v>10.86</v>
      </c>
      <c r="V56">
        <v>10.85</v>
      </c>
      <c r="W56">
        <v>233.79</v>
      </c>
      <c r="X56">
        <v>46.76</v>
      </c>
      <c r="Y56">
        <v>93.5</v>
      </c>
      <c r="Z56">
        <v>50</v>
      </c>
      <c r="AA56">
        <v>92.67</v>
      </c>
      <c r="AB56">
        <v>46.33</v>
      </c>
      <c r="AC56">
        <v>6.99</v>
      </c>
      <c r="AD56">
        <v>20.41</v>
      </c>
      <c r="AE56">
        <v>20.41</v>
      </c>
      <c r="AF56">
        <v>7.13</v>
      </c>
    </row>
    <row r="57" spans="1:32">
      <c r="A57" t="s">
        <v>99</v>
      </c>
      <c r="B57" s="75">
        <v>44.16</v>
      </c>
      <c r="C57" s="75">
        <v>32.64</v>
      </c>
      <c r="D57" s="135">
        <f t="shared" si="0"/>
        <v>93</v>
      </c>
      <c r="E57" s="75"/>
      <c r="F57" s="78">
        <v>17.73</v>
      </c>
      <c r="G57" s="78">
        <v>17.73</v>
      </c>
      <c r="H57" s="78">
        <v>18.170000000000002</v>
      </c>
      <c r="I57">
        <v>0</v>
      </c>
      <c r="J57">
        <v>269.97000000000003</v>
      </c>
      <c r="K57">
        <v>50.67</v>
      </c>
      <c r="L57">
        <v>2.08</v>
      </c>
      <c r="M57">
        <v>17.63</v>
      </c>
      <c r="N57" s="135">
        <v>31</v>
      </c>
      <c r="O57" s="135">
        <v>31</v>
      </c>
      <c r="P57" s="135">
        <v>31</v>
      </c>
      <c r="Q57">
        <v>1.91</v>
      </c>
      <c r="R57">
        <v>102.58</v>
      </c>
      <c r="S57">
        <v>1.61</v>
      </c>
      <c r="T57">
        <v>25.18</v>
      </c>
      <c r="U57">
        <v>8.39</v>
      </c>
      <c r="V57">
        <v>8.39</v>
      </c>
      <c r="W57">
        <v>233.79</v>
      </c>
      <c r="X57">
        <v>46.76</v>
      </c>
      <c r="Y57">
        <v>93.52</v>
      </c>
      <c r="Z57">
        <v>50</v>
      </c>
      <c r="AA57">
        <v>93.34</v>
      </c>
      <c r="AB57">
        <v>46.66</v>
      </c>
      <c r="AC57">
        <v>7.45</v>
      </c>
      <c r="AD57">
        <v>20.76</v>
      </c>
      <c r="AE57">
        <v>20.76</v>
      </c>
      <c r="AF57">
        <v>7.13</v>
      </c>
    </row>
    <row r="58" spans="1:32">
      <c r="A58" t="s">
        <v>100</v>
      </c>
      <c r="B58" s="75">
        <v>44.16</v>
      </c>
      <c r="C58" s="75">
        <v>32.64</v>
      </c>
      <c r="D58" s="135">
        <f t="shared" si="0"/>
        <v>93</v>
      </c>
      <c r="E58" s="75"/>
      <c r="F58" s="78">
        <v>17.39</v>
      </c>
      <c r="G58" s="78">
        <v>17.39</v>
      </c>
      <c r="H58" s="78">
        <v>17.829999999999998</v>
      </c>
      <c r="I58">
        <v>0</v>
      </c>
      <c r="J58">
        <v>269.97000000000003</v>
      </c>
      <c r="K58">
        <v>50.67</v>
      </c>
      <c r="L58">
        <v>2.08</v>
      </c>
      <c r="M58">
        <v>18.75</v>
      </c>
      <c r="N58" s="135">
        <v>31</v>
      </c>
      <c r="O58" s="135">
        <v>31</v>
      </c>
      <c r="P58" s="135">
        <v>31</v>
      </c>
      <c r="Q58">
        <v>1.91</v>
      </c>
      <c r="R58">
        <v>96.54</v>
      </c>
      <c r="S58">
        <v>1.61</v>
      </c>
      <c r="T58">
        <v>25.83</v>
      </c>
      <c r="U58">
        <v>8.61</v>
      </c>
      <c r="V58">
        <v>8.6</v>
      </c>
      <c r="W58">
        <v>233.79</v>
      </c>
      <c r="X58">
        <v>46.76</v>
      </c>
      <c r="Y58">
        <v>93.51</v>
      </c>
      <c r="Z58">
        <v>50</v>
      </c>
      <c r="AA58">
        <v>94</v>
      </c>
      <c r="AB58">
        <v>47</v>
      </c>
      <c r="AC58">
        <v>8.1199999999999992</v>
      </c>
      <c r="AD58">
        <v>21.48</v>
      </c>
      <c r="AE58">
        <v>21.48</v>
      </c>
      <c r="AF58">
        <v>7.13</v>
      </c>
    </row>
    <row r="59" spans="1:32">
      <c r="A59" t="s">
        <v>101</v>
      </c>
      <c r="B59" s="75">
        <v>44.16</v>
      </c>
      <c r="C59" s="75">
        <v>32.64</v>
      </c>
      <c r="D59" s="135">
        <f t="shared" si="0"/>
        <v>93</v>
      </c>
      <c r="E59" s="75"/>
      <c r="F59" s="78">
        <v>16.989999999999998</v>
      </c>
      <c r="G59" s="78">
        <v>16.989999999999998</v>
      </c>
      <c r="H59" s="78">
        <v>17.41</v>
      </c>
      <c r="I59">
        <v>0</v>
      </c>
      <c r="J59">
        <v>269.97000000000003</v>
      </c>
      <c r="K59">
        <v>50.67</v>
      </c>
      <c r="L59">
        <v>2.08</v>
      </c>
      <c r="M59">
        <v>28.14</v>
      </c>
      <c r="N59" s="135">
        <v>31</v>
      </c>
      <c r="O59" s="135">
        <v>31</v>
      </c>
      <c r="P59" s="135">
        <v>31</v>
      </c>
      <c r="Q59">
        <v>1.91</v>
      </c>
      <c r="R59">
        <v>92.3</v>
      </c>
      <c r="S59">
        <v>1.61</v>
      </c>
      <c r="T59">
        <v>26.38</v>
      </c>
      <c r="U59">
        <v>8.7899999999999991</v>
      </c>
      <c r="V59">
        <v>8.7899999999999991</v>
      </c>
      <c r="W59">
        <v>233.79</v>
      </c>
      <c r="X59">
        <v>46.76</v>
      </c>
      <c r="Y59">
        <v>93.46</v>
      </c>
      <c r="Z59">
        <v>49.49</v>
      </c>
      <c r="AA59">
        <v>94.67</v>
      </c>
      <c r="AB59">
        <v>47.33</v>
      </c>
      <c r="AC59">
        <v>6.78</v>
      </c>
      <c r="AD59">
        <v>21.85</v>
      </c>
      <c r="AE59">
        <v>21.85</v>
      </c>
      <c r="AF59">
        <v>7.13</v>
      </c>
    </row>
    <row r="60" spans="1:32">
      <c r="A60" t="s">
        <v>102</v>
      </c>
      <c r="B60" s="75">
        <v>68.150000000000006</v>
      </c>
      <c r="C60" s="75">
        <v>50.56</v>
      </c>
      <c r="D60" s="135">
        <f t="shared" si="0"/>
        <v>93</v>
      </c>
      <c r="E60" s="75"/>
      <c r="F60" s="78">
        <v>16.52</v>
      </c>
      <c r="G60" s="78">
        <v>16.52</v>
      </c>
      <c r="H60" s="78">
        <v>16.93</v>
      </c>
      <c r="I60">
        <v>0</v>
      </c>
      <c r="J60">
        <v>269.97000000000003</v>
      </c>
      <c r="K60">
        <v>50.67</v>
      </c>
      <c r="L60">
        <v>2.08</v>
      </c>
      <c r="M60">
        <v>29.21</v>
      </c>
      <c r="N60" s="135">
        <v>31</v>
      </c>
      <c r="O60" s="135">
        <v>31</v>
      </c>
      <c r="P60" s="135">
        <v>31</v>
      </c>
      <c r="Q60">
        <v>1.91</v>
      </c>
      <c r="R60">
        <v>90.95</v>
      </c>
      <c r="S60">
        <v>1.61</v>
      </c>
      <c r="T60">
        <v>27.28</v>
      </c>
      <c r="U60">
        <v>9.09</v>
      </c>
      <c r="V60">
        <v>9.09</v>
      </c>
      <c r="W60">
        <v>233.79</v>
      </c>
      <c r="X60">
        <v>46.76</v>
      </c>
      <c r="Y60">
        <v>93.13</v>
      </c>
      <c r="Z60">
        <v>46.7</v>
      </c>
      <c r="AA60">
        <v>95.34</v>
      </c>
      <c r="AB60">
        <v>47.66</v>
      </c>
      <c r="AC60">
        <v>6.89</v>
      </c>
      <c r="AD60">
        <v>22.25</v>
      </c>
      <c r="AE60">
        <v>22.25</v>
      </c>
      <c r="AF60">
        <v>7.13</v>
      </c>
    </row>
    <row r="61" spans="1:32">
      <c r="A61" t="s">
        <v>103</v>
      </c>
      <c r="B61" s="75">
        <v>72.8</v>
      </c>
      <c r="C61" s="75">
        <v>50.56</v>
      </c>
      <c r="D61" s="135">
        <f t="shared" si="0"/>
        <v>93</v>
      </c>
      <c r="E61" s="75"/>
      <c r="F61" s="78">
        <v>15.97</v>
      </c>
      <c r="G61" s="78">
        <v>15.97</v>
      </c>
      <c r="H61" s="78">
        <v>16.37</v>
      </c>
      <c r="I61">
        <v>0</v>
      </c>
      <c r="J61">
        <v>269.97000000000003</v>
      </c>
      <c r="K61">
        <v>50.67</v>
      </c>
      <c r="L61">
        <v>2.08</v>
      </c>
      <c r="M61">
        <v>30.1</v>
      </c>
      <c r="N61" s="135">
        <v>31</v>
      </c>
      <c r="O61" s="135">
        <v>31</v>
      </c>
      <c r="P61" s="135">
        <v>31</v>
      </c>
      <c r="Q61">
        <v>1.91</v>
      </c>
      <c r="R61">
        <v>90.45</v>
      </c>
      <c r="S61">
        <v>1.61</v>
      </c>
      <c r="T61">
        <v>28.1</v>
      </c>
      <c r="U61">
        <v>9.3699999999999992</v>
      </c>
      <c r="V61">
        <v>9.36</v>
      </c>
      <c r="W61">
        <v>233.79</v>
      </c>
      <c r="X61">
        <v>46.76</v>
      </c>
      <c r="Y61">
        <v>92.13</v>
      </c>
      <c r="Z61">
        <v>46.15</v>
      </c>
      <c r="AA61">
        <v>92.67</v>
      </c>
      <c r="AB61">
        <v>46.33</v>
      </c>
      <c r="AC61">
        <v>7.01</v>
      </c>
      <c r="AD61">
        <v>22.22</v>
      </c>
      <c r="AE61">
        <v>22.22</v>
      </c>
      <c r="AF61">
        <v>7.13</v>
      </c>
    </row>
    <row r="62" spans="1:32">
      <c r="A62" t="s">
        <v>104</v>
      </c>
      <c r="B62" s="75">
        <v>72.8</v>
      </c>
      <c r="C62" s="75">
        <v>50.56</v>
      </c>
      <c r="D62" s="135">
        <f t="shared" si="0"/>
        <v>93</v>
      </c>
      <c r="E62" s="75"/>
      <c r="F62" s="78">
        <v>15.37</v>
      </c>
      <c r="G62" s="78">
        <v>15.37</v>
      </c>
      <c r="H62" s="78">
        <v>15.76</v>
      </c>
      <c r="I62">
        <v>0</v>
      </c>
      <c r="J62">
        <v>269.97000000000003</v>
      </c>
      <c r="K62">
        <v>50.67</v>
      </c>
      <c r="L62">
        <v>2.08</v>
      </c>
      <c r="M62">
        <v>31.14</v>
      </c>
      <c r="N62" s="135">
        <v>31</v>
      </c>
      <c r="O62" s="135">
        <v>31</v>
      </c>
      <c r="P62" s="135">
        <v>31</v>
      </c>
      <c r="Q62">
        <v>1.91</v>
      </c>
      <c r="R62">
        <v>89.1</v>
      </c>
      <c r="S62">
        <v>1.61</v>
      </c>
      <c r="T62">
        <v>29.22</v>
      </c>
      <c r="U62">
        <v>9.74</v>
      </c>
      <c r="V62">
        <v>9.74</v>
      </c>
      <c r="W62">
        <v>233.79</v>
      </c>
      <c r="X62">
        <v>46.76</v>
      </c>
      <c r="Y62">
        <v>90.97</v>
      </c>
      <c r="Z62">
        <v>45.28</v>
      </c>
      <c r="AA62">
        <v>87.34</v>
      </c>
      <c r="AB62">
        <v>43.66</v>
      </c>
      <c r="AC62">
        <v>7.23</v>
      </c>
      <c r="AD62">
        <v>22.36</v>
      </c>
      <c r="AE62">
        <v>22.36</v>
      </c>
      <c r="AF62">
        <v>7.13</v>
      </c>
    </row>
    <row r="63" spans="1:32">
      <c r="A63" t="s">
        <v>105</v>
      </c>
      <c r="B63" s="75">
        <v>72.8</v>
      </c>
      <c r="C63" s="75">
        <v>50.56</v>
      </c>
      <c r="D63" s="135">
        <f t="shared" si="0"/>
        <v>93</v>
      </c>
      <c r="E63" s="75"/>
      <c r="F63" s="78">
        <v>14.67</v>
      </c>
      <c r="G63" s="78">
        <v>14.67</v>
      </c>
      <c r="H63" s="78">
        <v>15.04</v>
      </c>
      <c r="I63">
        <v>0</v>
      </c>
      <c r="J63">
        <v>269.97000000000003</v>
      </c>
      <c r="K63">
        <v>50.67</v>
      </c>
      <c r="L63">
        <v>2.16</v>
      </c>
      <c r="M63">
        <v>32.04</v>
      </c>
      <c r="N63" s="135">
        <v>31</v>
      </c>
      <c r="O63" s="135">
        <v>31</v>
      </c>
      <c r="P63" s="135">
        <v>31</v>
      </c>
      <c r="Q63">
        <v>2.06</v>
      </c>
      <c r="R63">
        <v>86.17</v>
      </c>
      <c r="S63">
        <v>1.66</v>
      </c>
      <c r="T63">
        <v>31.27</v>
      </c>
      <c r="U63">
        <v>10.42</v>
      </c>
      <c r="V63">
        <v>10.43</v>
      </c>
      <c r="W63">
        <v>233.79</v>
      </c>
      <c r="X63">
        <v>46.76</v>
      </c>
      <c r="Y63">
        <v>88.83</v>
      </c>
      <c r="Z63">
        <v>43.58</v>
      </c>
      <c r="AA63">
        <v>86</v>
      </c>
      <c r="AB63">
        <v>43</v>
      </c>
      <c r="AC63">
        <v>7.23</v>
      </c>
      <c r="AD63">
        <v>33.450000000000003</v>
      </c>
      <c r="AE63">
        <v>33.450000000000003</v>
      </c>
      <c r="AF63">
        <v>7.13</v>
      </c>
    </row>
    <row r="64" spans="1:32">
      <c r="A64" t="s">
        <v>106</v>
      </c>
      <c r="B64" s="75">
        <v>72.8</v>
      </c>
      <c r="C64" s="75">
        <v>50.56</v>
      </c>
      <c r="D64" s="135">
        <f t="shared" si="0"/>
        <v>93</v>
      </c>
      <c r="E64" s="75"/>
      <c r="F64" s="78">
        <v>13.94</v>
      </c>
      <c r="G64" s="78">
        <v>13.94</v>
      </c>
      <c r="H64" s="78">
        <v>14.29</v>
      </c>
      <c r="I64">
        <v>0</v>
      </c>
      <c r="J64">
        <v>269.97000000000003</v>
      </c>
      <c r="K64">
        <v>50.67</v>
      </c>
      <c r="L64">
        <v>2.16</v>
      </c>
      <c r="M64">
        <v>33.08</v>
      </c>
      <c r="N64" s="135">
        <v>31</v>
      </c>
      <c r="O64" s="135">
        <v>31</v>
      </c>
      <c r="P64" s="135">
        <v>31</v>
      </c>
      <c r="Q64">
        <v>2.06</v>
      </c>
      <c r="R64">
        <v>82.2</v>
      </c>
      <c r="S64">
        <v>1.66</v>
      </c>
      <c r="T64">
        <v>31.43</v>
      </c>
      <c r="U64">
        <v>10.48</v>
      </c>
      <c r="V64">
        <v>10.46</v>
      </c>
      <c r="W64">
        <v>233.79</v>
      </c>
      <c r="X64">
        <v>46.76</v>
      </c>
      <c r="Y64">
        <v>85.38</v>
      </c>
      <c r="Z64">
        <v>41.72</v>
      </c>
      <c r="AA64">
        <v>81.34</v>
      </c>
      <c r="AB64">
        <v>40.659999999999997</v>
      </c>
      <c r="AC64">
        <v>7.45</v>
      </c>
      <c r="AD64">
        <v>34.229999999999997</v>
      </c>
      <c r="AE64">
        <v>34.229999999999997</v>
      </c>
      <c r="AF64">
        <v>7.13</v>
      </c>
    </row>
    <row r="65" spans="1:32">
      <c r="A65" t="s">
        <v>107</v>
      </c>
      <c r="B65" s="75">
        <v>72.8</v>
      </c>
      <c r="C65" s="75">
        <v>50.56</v>
      </c>
      <c r="D65" s="135">
        <f t="shared" si="0"/>
        <v>93</v>
      </c>
      <c r="E65" s="75"/>
      <c r="F65" s="78">
        <v>13.22</v>
      </c>
      <c r="G65" s="78">
        <v>13.22</v>
      </c>
      <c r="H65" s="78">
        <v>13.54</v>
      </c>
      <c r="I65">
        <v>0</v>
      </c>
      <c r="J65">
        <v>269.97000000000003</v>
      </c>
      <c r="K65">
        <v>50.67</v>
      </c>
      <c r="L65">
        <v>2.16</v>
      </c>
      <c r="M65">
        <v>36.130000000000003</v>
      </c>
      <c r="N65" s="135">
        <v>31</v>
      </c>
      <c r="O65" s="135">
        <v>31</v>
      </c>
      <c r="P65" s="135">
        <v>31</v>
      </c>
      <c r="Q65">
        <v>2.06</v>
      </c>
      <c r="R65">
        <v>76.36</v>
      </c>
      <c r="S65">
        <v>1.66</v>
      </c>
      <c r="T65">
        <v>32.729999999999997</v>
      </c>
      <c r="U65">
        <v>10.91</v>
      </c>
      <c r="V65">
        <v>10.9</v>
      </c>
      <c r="W65">
        <v>227.67</v>
      </c>
      <c r="X65">
        <v>45.53</v>
      </c>
      <c r="Y65">
        <v>80.72</v>
      </c>
      <c r="Z65">
        <v>44.72</v>
      </c>
      <c r="AA65">
        <v>78</v>
      </c>
      <c r="AB65">
        <v>39</v>
      </c>
      <c r="AC65">
        <v>10.220000000000001</v>
      </c>
      <c r="AD65">
        <v>35.21</v>
      </c>
      <c r="AE65">
        <v>35.21</v>
      </c>
      <c r="AF65">
        <v>7.13</v>
      </c>
    </row>
    <row r="66" spans="1:32">
      <c r="A66" t="s">
        <v>108</v>
      </c>
      <c r="B66" s="75">
        <v>72.8</v>
      </c>
      <c r="C66" s="75">
        <v>50.56</v>
      </c>
      <c r="D66" s="135">
        <f t="shared" si="0"/>
        <v>93</v>
      </c>
      <c r="E66" s="75"/>
      <c r="F66" s="78">
        <v>12.25</v>
      </c>
      <c r="G66" s="78">
        <v>12.25</v>
      </c>
      <c r="H66" s="78">
        <v>12.55</v>
      </c>
      <c r="I66">
        <v>0</v>
      </c>
      <c r="J66">
        <v>269.97000000000003</v>
      </c>
      <c r="K66">
        <v>50.67</v>
      </c>
      <c r="L66">
        <v>2.16</v>
      </c>
      <c r="M66">
        <v>36.1</v>
      </c>
      <c r="N66" s="135">
        <v>31</v>
      </c>
      <c r="O66" s="135">
        <v>31</v>
      </c>
      <c r="P66" s="135">
        <v>31</v>
      </c>
      <c r="Q66">
        <v>2.06</v>
      </c>
      <c r="R66">
        <v>68.61</v>
      </c>
      <c r="S66">
        <v>1.66</v>
      </c>
      <c r="T66">
        <v>33.950000000000003</v>
      </c>
      <c r="U66">
        <v>11.32</v>
      </c>
      <c r="V66">
        <v>11.31</v>
      </c>
      <c r="W66">
        <v>209.78</v>
      </c>
      <c r="X66">
        <v>41.96</v>
      </c>
      <c r="Y66">
        <v>75.8</v>
      </c>
      <c r="Z66">
        <v>41.67</v>
      </c>
      <c r="AA66">
        <v>72.67</v>
      </c>
      <c r="AB66">
        <v>36.33</v>
      </c>
      <c r="AC66">
        <v>10.45</v>
      </c>
      <c r="AD66">
        <v>36.049999999999997</v>
      </c>
      <c r="AE66">
        <v>36.049999999999997</v>
      </c>
      <c r="AF66">
        <v>7.13</v>
      </c>
    </row>
    <row r="67" spans="1:32">
      <c r="A67" t="s">
        <v>109</v>
      </c>
      <c r="B67" s="75">
        <v>72.8</v>
      </c>
      <c r="C67" s="75">
        <v>50.56</v>
      </c>
      <c r="D67" s="135">
        <f t="shared" si="0"/>
        <v>93</v>
      </c>
      <c r="E67" s="75"/>
      <c r="F67" s="78">
        <v>10.15</v>
      </c>
      <c r="G67" s="78">
        <v>10.15</v>
      </c>
      <c r="H67" s="78">
        <v>10.4</v>
      </c>
      <c r="I67">
        <v>0</v>
      </c>
      <c r="J67">
        <v>269.97000000000003</v>
      </c>
      <c r="K67">
        <v>50.67</v>
      </c>
      <c r="L67">
        <v>2.16</v>
      </c>
      <c r="M67">
        <v>36.08</v>
      </c>
      <c r="N67" s="135">
        <v>31</v>
      </c>
      <c r="O67" s="135">
        <v>31</v>
      </c>
      <c r="P67" s="135">
        <v>31</v>
      </c>
      <c r="Q67">
        <v>2.06</v>
      </c>
      <c r="R67">
        <v>60.73</v>
      </c>
      <c r="S67">
        <v>1.66</v>
      </c>
      <c r="T67">
        <v>34.799999999999997</v>
      </c>
      <c r="U67">
        <v>11.6</v>
      </c>
      <c r="V67">
        <v>11.6</v>
      </c>
      <c r="W67">
        <v>193.94</v>
      </c>
      <c r="X67">
        <v>38.79</v>
      </c>
      <c r="Y67">
        <v>67.19</v>
      </c>
      <c r="Z67">
        <v>38.18</v>
      </c>
      <c r="AA67">
        <v>67.34</v>
      </c>
      <c r="AB67">
        <v>33.659999999999997</v>
      </c>
      <c r="AC67">
        <v>11.03</v>
      </c>
      <c r="AD67">
        <v>36.21</v>
      </c>
      <c r="AE67">
        <v>36.21</v>
      </c>
      <c r="AF67">
        <v>7.13</v>
      </c>
    </row>
    <row r="68" spans="1:32">
      <c r="A68" t="s">
        <v>110</v>
      </c>
      <c r="B68" s="75">
        <v>72.8</v>
      </c>
      <c r="C68" s="75">
        <v>50.56</v>
      </c>
      <c r="D68" s="135">
        <f t="shared" ref="D68:D98" si="1">N68+O68+P68</f>
        <v>93</v>
      </c>
      <c r="E68" s="75"/>
      <c r="F68" s="78">
        <v>9.08</v>
      </c>
      <c r="G68" s="78">
        <v>9.08</v>
      </c>
      <c r="H68" s="78">
        <v>9.3000000000000007</v>
      </c>
      <c r="I68">
        <v>0</v>
      </c>
      <c r="J68">
        <v>269.97000000000003</v>
      </c>
      <c r="K68">
        <v>50.67</v>
      </c>
      <c r="L68">
        <v>2.16</v>
      </c>
      <c r="M68">
        <v>35.979999999999997</v>
      </c>
      <c r="N68" s="135">
        <v>31</v>
      </c>
      <c r="O68" s="135">
        <v>31</v>
      </c>
      <c r="P68" s="135">
        <v>31</v>
      </c>
      <c r="Q68">
        <v>2.06</v>
      </c>
      <c r="R68">
        <v>52.49</v>
      </c>
      <c r="S68">
        <v>1.66</v>
      </c>
      <c r="T68">
        <v>64.5</v>
      </c>
      <c r="U68">
        <v>21.5</v>
      </c>
      <c r="V68">
        <v>21.49</v>
      </c>
      <c r="W68">
        <v>156.18</v>
      </c>
      <c r="X68">
        <v>31.23</v>
      </c>
      <c r="Y68">
        <v>61.56</v>
      </c>
      <c r="Z68">
        <v>33.9</v>
      </c>
      <c r="AA68">
        <v>66</v>
      </c>
      <c r="AB68">
        <v>33</v>
      </c>
      <c r="AC68">
        <v>11.71</v>
      </c>
      <c r="AD68">
        <v>36.72</v>
      </c>
      <c r="AE68">
        <v>36.72</v>
      </c>
      <c r="AF68">
        <v>7.13</v>
      </c>
    </row>
    <row r="69" spans="1:32">
      <c r="A69" t="s">
        <v>111</v>
      </c>
      <c r="B69" s="75">
        <v>72.8</v>
      </c>
      <c r="C69" s="75">
        <v>50.56</v>
      </c>
      <c r="D69" s="135">
        <f t="shared" si="1"/>
        <v>93</v>
      </c>
      <c r="E69" s="75"/>
      <c r="F69" s="78">
        <v>8.06</v>
      </c>
      <c r="G69" s="78">
        <v>8.06</v>
      </c>
      <c r="H69" s="78">
        <v>8.26</v>
      </c>
      <c r="I69">
        <v>0</v>
      </c>
      <c r="J69">
        <v>269.97000000000003</v>
      </c>
      <c r="K69">
        <v>50.67</v>
      </c>
      <c r="L69">
        <v>2.16</v>
      </c>
      <c r="M69">
        <v>35.79</v>
      </c>
      <c r="N69" s="135">
        <v>31</v>
      </c>
      <c r="O69" s="135">
        <v>31</v>
      </c>
      <c r="P69" s="135">
        <v>31</v>
      </c>
      <c r="Q69">
        <v>2.06</v>
      </c>
      <c r="R69">
        <v>43.13</v>
      </c>
      <c r="S69">
        <v>1.66</v>
      </c>
      <c r="T69">
        <v>66.290000000000006</v>
      </c>
      <c r="U69">
        <v>22.1</v>
      </c>
      <c r="V69">
        <v>22.08</v>
      </c>
      <c r="W69">
        <v>133.28</v>
      </c>
      <c r="X69">
        <v>26.65</v>
      </c>
      <c r="Y69">
        <v>55.61</v>
      </c>
      <c r="Z69">
        <v>29.74</v>
      </c>
      <c r="AA69">
        <v>56.67</v>
      </c>
      <c r="AB69">
        <v>28.33</v>
      </c>
      <c r="AC69">
        <v>12.08</v>
      </c>
      <c r="AD69">
        <v>36.9</v>
      </c>
      <c r="AE69">
        <v>36.9</v>
      </c>
      <c r="AF69">
        <v>7.13</v>
      </c>
    </row>
    <row r="70" spans="1:32">
      <c r="A70" t="s">
        <v>112</v>
      </c>
      <c r="B70" s="75">
        <v>90.41</v>
      </c>
      <c r="C70" s="75">
        <v>50.56</v>
      </c>
      <c r="D70" s="135">
        <f t="shared" si="1"/>
        <v>93</v>
      </c>
      <c r="E70" s="75"/>
      <c r="F70" s="78">
        <v>6.96</v>
      </c>
      <c r="G70" s="78">
        <v>6.96</v>
      </c>
      <c r="H70" s="78">
        <v>7.13</v>
      </c>
      <c r="I70">
        <v>0</v>
      </c>
      <c r="J70">
        <v>269.97000000000003</v>
      </c>
      <c r="K70">
        <v>50.67</v>
      </c>
      <c r="L70">
        <v>2.16</v>
      </c>
      <c r="M70">
        <v>35.659999999999997</v>
      </c>
      <c r="N70" s="135">
        <v>32.5</v>
      </c>
      <c r="O70" s="135">
        <v>28</v>
      </c>
      <c r="P70" s="135">
        <v>32.5</v>
      </c>
      <c r="Q70">
        <v>2.06</v>
      </c>
      <c r="R70">
        <v>35.44</v>
      </c>
      <c r="S70">
        <v>1.66</v>
      </c>
      <c r="T70">
        <v>68.349999999999994</v>
      </c>
      <c r="U70">
        <v>22.78</v>
      </c>
      <c r="V70">
        <v>22.78</v>
      </c>
      <c r="W70">
        <v>118.42</v>
      </c>
      <c r="X70">
        <v>23.68</v>
      </c>
      <c r="Y70">
        <v>49.18</v>
      </c>
      <c r="Z70">
        <v>25.72</v>
      </c>
      <c r="AA70">
        <v>50</v>
      </c>
      <c r="AB70">
        <v>25</v>
      </c>
      <c r="AC70">
        <v>12.66</v>
      </c>
      <c r="AD70">
        <v>37.35</v>
      </c>
      <c r="AE70">
        <v>37.35</v>
      </c>
      <c r="AF70">
        <v>7.13</v>
      </c>
    </row>
    <row r="71" spans="1:32">
      <c r="A71" t="s">
        <v>113</v>
      </c>
      <c r="B71" s="75">
        <v>90.41</v>
      </c>
      <c r="C71" s="75">
        <v>50.56</v>
      </c>
      <c r="D71" s="135">
        <f t="shared" si="1"/>
        <v>83.05</v>
      </c>
      <c r="E71" s="75"/>
      <c r="F71" s="78">
        <v>5.59</v>
      </c>
      <c r="G71" s="78">
        <v>5.59</v>
      </c>
      <c r="H71" s="78">
        <v>5.73</v>
      </c>
      <c r="I71">
        <v>0</v>
      </c>
      <c r="J71">
        <v>269.97000000000003</v>
      </c>
      <c r="K71">
        <v>50.67</v>
      </c>
      <c r="L71">
        <v>2.16</v>
      </c>
      <c r="M71">
        <v>19.059999999999999</v>
      </c>
      <c r="N71" s="135">
        <v>33</v>
      </c>
      <c r="O71" s="135">
        <v>20</v>
      </c>
      <c r="P71" s="135">
        <v>30.05</v>
      </c>
      <c r="Q71">
        <v>2.2200000000000002</v>
      </c>
      <c r="R71">
        <v>27.24</v>
      </c>
      <c r="S71">
        <v>1.76</v>
      </c>
      <c r="T71">
        <v>69.7</v>
      </c>
      <c r="U71">
        <v>23.23</v>
      </c>
      <c r="V71">
        <v>23.23</v>
      </c>
      <c r="W71">
        <v>103.21</v>
      </c>
      <c r="X71">
        <v>20.64</v>
      </c>
      <c r="Y71">
        <v>42.54</v>
      </c>
      <c r="Z71">
        <v>22.11</v>
      </c>
      <c r="AA71">
        <v>40.67</v>
      </c>
      <c r="AB71">
        <v>20.329999999999998</v>
      </c>
      <c r="AC71">
        <v>12.91</v>
      </c>
      <c r="AD71">
        <v>32.92</v>
      </c>
      <c r="AE71">
        <v>32.92</v>
      </c>
      <c r="AF71">
        <v>7.13</v>
      </c>
    </row>
    <row r="72" spans="1:32">
      <c r="A72" t="s">
        <v>114</v>
      </c>
      <c r="B72" s="75">
        <v>90.41</v>
      </c>
      <c r="C72" s="75">
        <v>50.56</v>
      </c>
      <c r="D72" s="135">
        <f t="shared" si="1"/>
        <v>57.72</v>
      </c>
      <c r="E72" s="75"/>
      <c r="F72" s="78">
        <v>4.18</v>
      </c>
      <c r="G72" s="78">
        <v>4.18</v>
      </c>
      <c r="H72" s="78">
        <v>4.28</v>
      </c>
      <c r="I72">
        <v>0</v>
      </c>
      <c r="J72">
        <v>269.97000000000003</v>
      </c>
      <c r="K72">
        <v>50.67</v>
      </c>
      <c r="L72">
        <v>2.16</v>
      </c>
      <c r="M72">
        <v>18.48</v>
      </c>
      <c r="N72" s="135">
        <v>30.05</v>
      </c>
      <c r="O72" s="135">
        <v>15</v>
      </c>
      <c r="P72" s="135">
        <v>12.67</v>
      </c>
      <c r="Q72">
        <v>2.2200000000000002</v>
      </c>
      <c r="R72">
        <v>19.5</v>
      </c>
      <c r="S72">
        <v>1.76</v>
      </c>
      <c r="T72">
        <v>71.25</v>
      </c>
      <c r="U72">
        <v>23.75</v>
      </c>
      <c r="V72">
        <v>23.75</v>
      </c>
      <c r="W72">
        <v>86.98</v>
      </c>
      <c r="X72">
        <v>17.399999999999999</v>
      </c>
      <c r="Y72">
        <v>35.75</v>
      </c>
      <c r="Z72">
        <v>18.38</v>
      </c>
      <c r="AA72">
        <v>26</v>
      </c>
      <c r="AB72">
        <v>13</v>
      </c>
      <c r="AC72">
        <v>13.12</v>
      </c>
      <c r="AD72">
        <v>33.24</v>
      </c>
      <c r="AE72">
        <v>33.24</v>
      </c>
      <c r="AF72">
        <v>7.13</v>
      </c>
    </row>
    <row r="73" spans="1:32">
      <c r="A73" t="s">
        <v>115</v>
      </c>
      <c r="B73" s="75">
        <v>90.41</v>
      </c>
      <c r="C73" s="75">
        <v>50.56</v>
      </c>
      <c r="D73" s="135">
        <f t="shared" si="1"/>
        <v>33.03</v>
      </c>
      <c r="E73" s="75"/>
      <c r="F73" s="78">
        <v>2.78</v>
      </c>
      <c r="G73" s="78">
        <v>2.78</v>
      </c>
      <c r="H73" s="78">
        <v>2.86</v>
      </c>
      <c r="I73">
        <v>0</v>
      </c>
      <c r="J73">
        <v>269.97000000000003</v>
      </c>
      <c r="K73">
        <v>78.319999999999993</v>
      </c>
      <c r="L73">
        <v>2.16</v>
      </c>
      <c r="M73">
        <v>17.68</v>
      </c>
      <c r="N73" s="135">
        <v>15.4</v>
      </c>
      <c r="O73" s="135">
        <v>8.74</v>
      </c>
      <c r="P73" s="135">
        <v>8.89</v>
      </c>
      <c r="Q73">
        <v>2.2200000000000002</v>
      </c>
      <c r="R73">
        <v>12.85</v>
      </c>
      <c r="S73">
        <v>1.76</v>
      </c>
      <c r="T73">
        <v>72.42</v>
      </c>
      <c r="U73">
        <v>24.14</v>
      </c>
      <c r="V73">
        <v>24.14</v>
      </c>
      <c r="W73">
        <v>66.430000000000007</v>
      </c>
      <c r="X73">
        <v>13.29</v>
      </c>
      <c r="Y73">
        <v>28.57</v>
      </c>
      <c r="Z73">
        <v>13.94</v>
      </c>
      <c r="AA73">
        <v>23.33</v>
      </c>
      <c r="AB73">
        <v>11.67</v>
      </c>
      <c r="AC73">
        <v>13.17</v>
      </c>
      <c r="AD73">
        <v>33.54</v>
      </c>
      <c r="AE73">
        <v>33.54</v>
      </c>
      <c r="AF73">
        <v>7.13</v>
      </c>
    </row>
    <row r="74" spans="1:32">
      <c r="A74" t="s">
        <v>116</v>
      </c>
      <c r="B74" s="75">
        <v>90.41</v>
      </c>
      <c r="C74" s="75">
        <v>62.95</v>
      </c>
      <c r="D74" s="135">
        <f t="shared" si="1"/>
        <v>13.68</v>
      </c>
      <c r="E74" s="75"/>
      <c r="F74" s="78">
        <v>1.79</v>
      </c>
      <c r="G74" s="78">
        <v>1.79</v>
      </c>
      <c r="H74" s="78">
        <v>1.83</v>
      </c>
      <c r="I74">
        <v>0</v>
      </c>
      <c r="J74">
        <v>269.97000000000003</v>
      </c>
      <c r="K74">
        <v>100.55</v>
      </c>
      <c r="L74">
        <v>2.16</v>
      </c>
      <c r="M74">
        <v>16.88</v>
      </c>
      <c r="N74" s="135">
        <v>6.53</v>
      </c>
      <c r="O74" s="135">
        <v>2.7</v>
      </c>
      <c r="P74" s="135">
        <v>4.45</v>
      </c>
      <c r="Q74">
        <v>2.2200000000000002</v>
      </c>
      <c r="R74">
        <v>7.29</v>
      </c>
      <c r="S74">
        <v>1.76</v>
      </c>
      <c r="T74">
        <v>55.7</v>
      </c>
      <c r="U74">
        <v>18.57</v>
      </c>
      <c r="V74">
        <v>18.559999999999999</v>
      </c>
      <c r="W74">
        <v>45.03</v>
      </c>
      <c r="X74">
        <v>9</v>
      </c>
      <c r="Y74">
        <v>21.47</v>
      </c>
      <c r="Z74">
        <v>9.61</v>
      </c>
      <c r="AA74">
        <v>13.33</v>
      </c>
      <c r="AB74">
        <v>6.67</v>
      </c>
      <c r="AC74">
        <v>13.22</v>
      </c>
      <c r="AD74">
        <v>33.83</v>
      </c>
      <c r="AE74">
        <v>33.83</v>
      </c>
      <c r="AF74">
        <v>7.13</v>
      </c>
    </row>
    <row r="75" spans="1:32">
      <c r="A75" t="s">
        <v>117</v>
      </c>
      <c r="B75" s="75">
        <v>90.41</v>
      </c>
      <c r="C75" s="75">
        <v>62.95</v>
      </c>
      <c r="D75" s="135">
        <f t="shared" si="1"/>
        <v>0</v>
      </c>
      <c r="E75" s="75"/>
      <c r="F75" s="78">
        <v>0.95</v>
      </c>
      <c r="G75" s="78">
        <v>0.95</v>
      </c>
      <c r="H75" s="78">
        <v>0.98</v>
      </c>
      <c r="I75">
        <v>0</v>
      </c>
      <c r="J75">
        <v>269.97000000000003</v>
      </c>
      <c r="K75">
        <v>100.55</v>
      </c>
      <c r="L75">
        <v>2.16</v>
      </c>
      <c r="M75">
        <v>7.13</v>
      </c>
      <c r="N75" s="135">
        <v>0</v>
      </c>
      <c r="O75" s="135">
        <v>0</v>
      </c>
      <c r="P75" s="135">
        <v>0</v>
      </c>
      <c r="Q75">
        <v>2.2200000000000002</v>
      </c>
      <c r="R75">
        <v>3.35</v>
      </c>
      <c r="S75">
        <v>1.76</v>
      </c>
      <c r="T75">
        <v>55.67</v>
      </c>
      <c r="U75">
        <v>18.559999999999999</v>
      </c>
      <c r="V75">
        <v>18.55</v>
      </c>
      <c r="W75">
        <v>23.65</v>
      </c>
      <c r="X75">
        <v>4.7300000000000004</v>
      </c>
      <c r="Y75">
        <v>15.34</v>
      </c>
      <c r="Z75">
        <v>6.09</v>
      </c>
      <c r="AA75">
        <v>6.67</v>
      </c>
      <c r="AB75">
        <v>3.33</v>
      </c>
      <c r="AC75">
        <v>12.73</v>
      </c>
      <c r="AD75">
        <v>33.979999999999997</v>
      </c>
      <c r="AE75">
        <v>33.979999999999997</v>
      </c>
      <c r="AF75">
        <v>7.13</v>
      </c>
    </row>
    <row r="76" spans="1:32">
      <c r="A76" t="s">
        <v>118</v>
      </c>
      <c r="B76" s="75">
        <v>90.41</v>
      </c>
      <c r="C76" s="75">
        <v>62.95</v>
      </c>
      <c r="D76" s="135">
        <f t="shared" si="1"/>
        <v>0</v>
      </c>
      <c r="E76" s="75"/>
      <c r="F76" s="78">
        <v>0.34</v>
      </c>
      <c r="G76" s="78">
        <v>0.34</v>
      </c>
      <c r="H76" s="78">
        <v>0.35</v>
      </c>
      <c r="I76">
        <v>0</v>
      </c>
      <c r="J76">
        <v>269.97000000000003</v>
      </c>
      <c r="K76">
        <v>100.55</v>
      </c>
      <c r="L76">
        <v>2.16</v>
      </c>
      <c r="M76">
        <v>7.11</v>
      </c>
      <c r="N76" s="135">
        <v>0</v>
      </c>
      <c r="O76" s="135">
        <v>0</v>
      </c>
      <c r="P76" s="135">
        <v>0</v>
      </c>
      <c r="Q76">
        <v>2.2200000000000002</v>
      </c>
      <c r="R76">
        <v>1.23</v>
      </c>
      <c r="S76">
        <v>1.76</v>
      </c>
      <c r="T76">
        <v>55.41</v>
      </c>
      <c r="U76">
        <v>18.47</v>
      </c>
      <c r="V76">
        <v>18.46</v>
      </c>
      <c r="W76">
        <v>13.3</v>
      </c>
      <c r="X76">
        <v>2.66</v>
      </c>
      <c r="Y76">
        <v>9.66</v>
      </c>
      <c r="Z76">
        <v>3.36</v>
      </c>
      <c r="AA76">
        <v>3.33</v>
      </c>
      <c r="AB76">
        <v>1.67</v>
      </c>
      <c r="AC76">
        <v>12.54</v>
      </c>
      <c r="AD76">
        <v>34.159999999999997</v>
      </c>
      <c r="AE76">
        <v>34.159999999999997</v>
      </c>
      <c r="AF76">
        <v>7.13</v>
      </c>
    </row>
    <row r="77" spans="1:32">
      <c r="A77" t="s">
        <v>119</v>
      </c>
      <c r="B77" s="75">
        <v>90.41</v>
      </c>
      <c r="C77" s="75">
        <v>62.95</v>
      </c>
      <c r="D77" s="135">
        <f t="shared" si="1"/>
        <v>0</v>
      </c>
      <c r="E77" s="75"/>
      <c r="F77" s="78">
        <v>0.03</v>
      </c>
      <c r="G77" s="78">
        <v>0.03</v>
      </c>
      <c r="H77" s="78">
        <v>0.03</v>
      </c>
      <c r="I77">
        <v>0</v>
      </c>
      <c r="J77">
        <v>269.97000000000003</v>
      </c>
      <c r="K77">
        <v>100.55</v>
      </c>
      <c r="L77">
        <v>2.16</v>
      </c>
      <c r="M77">
        <v>7.09</v>
      </c>
      <c r="N77" s="135">
        <v>0</v>
      </c>
      <c r="O77" s="135">
        <v>0</v>
      </c>
      <c r="P77" s="135">
        <v>0</v>
      </c>
      <c r="Q77">
        <v>2.2200000000000002</v>
      </c>
      <c r="R77">
        <v>0.21</v>
      </c>
      <c r="S77">
        <v>1.76</v>
      </c>
      <c r="T77">
        <v>55.1</v>
      </c>
      <c r="U77">
        <v>18.37</v>
      </c>
      <c r="V77">
        <v>18.350000000000001</v>
      </c>
      <c r="W77">
        <v>5.92</v>
      </c>
      <c r="X77">
        <v>1.18</v>
      </c>
      <c r="Y77">
        <v>5.37</v>
      </c>
      <c r="Z77">
        <v>0.94</v>
      </c>
      <c r="AA77">
        <v>1.33</v>
      </c>
      <c r="AB77">
        <v>0.67</v>
      </c>
      <c r="AC77">
        <v>9.76</v>
      </c>
      <c r="AD77">
        <v>34.25</v>
      </c>
      <c r="AE77">
        <v>34.25</v>
      </c>
      <c r="AF77">
        <v>7.74</v>
      </c>
    </row>
    <row r="78" spans="1:32">
      <c r="A78" t="s">
        <v>120</v>
      </c>
      <c r="B78" s="75">
        <v>90.41</v>
      </c>
      <c r="C78" s="75">
        <v>62.95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0</v>
      </c>
      <c r="J78">
        <v>269.97000000000003</v>
      </c>
      <c r="K78">
        <v>100.55</v>
      </c>
      <c r="L78">
        <v>2.16</v>
      </c>
      <c r="M78">
        <v>7.06</v>
      </c>
      <c r="N78" s="135">
        <v>0</v>
      </c>
      <c r="O78" s="135">
        <v>0</v>
      </c>
      <c r="P78" s="135">
        <v>0</v>
      </c>
      <c r="Q78">
        <v>2.2200000000000002</v>
      </c>
      <c r="R78">
        <v>0</v>
      </c>
      <c r="S78">
        <v>1.76</v>
      </c>
      <c r="T78">
        <v>54.84</v>
      </c>
      <c r="U78">
        <v>18.28</v>
      </c>
      <c r="V78">
        <v>18.27</v>
      </c>
      <c r="W78">
        <v>1.48</v>
      </c>
      <c r="X78">
        <v>0.28999999999999998</v>
      </c>
      <c r="Y78">
        <v>2.5299999999999998</v>
      </c>
      <c r="Z78">
        <v>7.0000000000000007E-2</v>
      </c>
      <c r="AA78">
        <v>0.24</v>
      </c>
      <c r="AB78">
        <v>0.12</v>
      </c>
      <c r="AC78">
        <v>9.57</v>
      </c>
      <c r="AD78">
        <v>34.299999999999997</v>
      </c>
      <c r="AE78">
        <v>34.299999999999997</v>
      </c>
      <c r="AF78">
        <v>8.36</v>
      </c>
    </row>
    <row r="79" spans="1:32">
      <c r="A79" t="s">
        <v>121</v>
      </c>
      <c r="B79" s="75">
        <v>90.41</v>
      </c>
      <c r="C79" s="75">
        <v>62.95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0</v>
      </c>
      <c r="J79">
        <v>269.97000000000003</v>
      </c>
      <c r="K79">
        <v>100.55</v>
      </c>
      <c r="L79">
        <v>2.54</v>
      </c>
      <c r="M79">
        <v>6.45</v>
      </c>
      <c r="N79" s="135">
        <v>0</v>
      </c>
      <c r="O79" s="135">
        <v>0</v>
      </c>
      <c r="P79" s="135">
        <v>0</v>
      </c>
      <c r="Q79">
        <v>2.2200000000000002</v>
      </c>
      <c r="R79">
        <v>0</v>
      </c>
      <c r="S79">
        <v>1.76</v>
      </c>
      <c r="T79">
        <v>53.86</v>
      </c>
      <c r="U79">
        <v>17.95</v>
      </c>
      <c r="V79">
        <v>17.95</v>
      </c>
      <c r="W79">
        <v>0</v>
      </c>
      <c r="X79">
        <v>0</v>
      </c>
      <c r="Y79">
        <v>0.72</v>
      </c>
      <c r="Z79">
        <v>0</v>
      </c>
      <c r="AA79">
        <v>0</v>
      </c>
      <c r="AB79">
        <v>0</v>
      </c>
      <c r="AC79">
        <v>9.5</v>
      </c>
      <c r="AD79">
        <v>33.729999999999997</v>
      </c>
      <c r="AE79">
        <v>33.729999999999997</v>
      </c>
      <c r="AF79">
        <v>9.02</v>
      </c>
    </row>
    <row r="80" spans="1:32">
      <c r="A80" t="s">
        <v>122</v>
      </c>
      <c r="B80" s="75">
        <v>90.41</v>
      </c>
      <c r="C80" s="75">
        <v>62.95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0</v>
      </c>
      <c r="J80">
        <v>269.97000000000003</v>
      </c>
      <c r="K80">
        <v>100.55</v>
      </c>
      <c r="L80">
        <v>2.54</v>
      </c>
      <c r="M80">
        <v>7.13</v>
      </c>
      <c r="N80" s="135">
        <v>0</v>
      </c>
      <c r="O80" s="135">
        <v>0</v>
      </c>
      <c r="P80" s="135">
        <v>0</v>
      </c>
      <c r="Q80">
        <v>2.2200000000000002</v>
      </c>
      <c r="R80">
        <v>0</v>
      </c>
      <c r="S80">
        <v>1.76</v>
      </c>
      <c r="T80">
        <v>53.16</v>
      </c>
      <c r="U80">
        <v>17.72</v>
      </c>
      <c r="V80">
        <v>17.71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9.44</v>
      </c>
      <c r="AD80">
        <v>33.17</v>
      </c>
      <c r="AE80">
        <v>33.17</v>
      </c>
      <c r="AF80">
        <v>9.7799999999999994</v>
      </c>
    </row>
    <row r="81" spans="1:32">
      <c r="A81" t="s">
        <v>123</v>
      </c>
      <c r="B81" s="75">
        <v>90.41</v>
      </c>
      <c r="C81" s="75">
        <v>62.95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0</v>
      </c>
      <c r="J81">
        <v>269.97000000000003</v>
      </c>
      <c r="K81">
        <v>100.55</v>
      </c>
      <c r="L81">
        <v>2.54</v>
      </c>
      <c r="M81">
        <v>7.13</v>
      </c>
      <c r="N81" s="135">
        <v>0</v>
      </c>
      <c r="O81" s="135">
        <v>0</v>
      </c>
      <c r="P81" s="135">
        <v>0</v>
      </c>
      <c r="Q81">
        <v>1.99</v>
      </c>
      <c r="R81">
        <v>0</v>
      </c>
      <c r="S81">
        <v>1.76</v>
      </c>
      <c r="T81">
        <v>39.64</v>
      </c>
      <c r="U81">
        <v>13.21</v>
      </c>
      <c r="V81">
        <v>13.21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9.02</v>
      </c>
      <c r="AD81">
        <v>32.549999999999997</v>
      </c>
      <c r="AE81">
        <v>32.549999999999997</v>
      </c>
      <c r="AF81">
        <v>11.38</v>
      </c>
    </row>
    <row r="82" spans="1:32">
      <c r="A82" t="s">
        <v>124</v>
      </c>
      <c r="B82" s="75">
        <v>90.41</v>
      </c>
      <c r="C82" s="75">
        <v>62.95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0</v>
      </c>
      <c r="J82">
        <v>269.97000000000003</v>
      </c>
      <c r="K82">
        <v>100.55</v>
      </c>
      <c r="L82">
        <v>2.54</v>
      </c>
      <c r="M82">
        <v>7.04</v>
      </c>
      <c r="N82" s="135">
        <v>0</v>
      </c>
      <c r="O82" s="135">
        <v>0</v>
      </c>
      <c r="P82" s="135">
        <v>0</v>
      </c>
      <c r="Q82">
        <v>1.99</v>
      </c>
      <c r="R82">
        <v>0</v>
      </c>
      <c r="S82">
        <v>1.76</v>
      </c>
      <c r="T82">
        <v>39.770000000000003</v>
      </c>
      <c r="U82">
        <v>13.26</v>
      </c>
      <c r="V82">
        <v>13.25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8.75</v>
      </c>
      <c r="AD82">
        <v>32.01</v>
      </c>
      <c r="AE82">
        <v>32.01</v>
      </c>
      <c r="AF82">
        <v>11.38</v>
      </c>
    </row>
    <row r="83" spans="1:32">
      <c r="A83" t="s">
        <v>125</v>
      </c>
      <c r="B83" s="75">
        <v>90.41</v>
      </c>
      <c r="C83" s="75">
        <v>62.95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0</v>
      </c>
      <c r="J83">
        <v>269.97000000000003</v>
      </c>
      <c r="K83">
        <v>100.55</v>
      </c>
      <c r="L83">
        <v>2.54</v>
      </c>
      <c r="M83">
        <v>7.18</v>
      </c>
      <c r="N83" s="135">
        <v>0</v>
      </c>
      <c r="O83" s="135">
        <v>0</v>
      </c>
      <c r="P83" s="135">
        <v>0</v>
      </c>
      <c r="Q83">
        <v>1.99</v>
      </c>
      <c r="R83">
        <v>0</v>
      </c>
      <c r="S83">
        <v>1.76</v>
      </c>
      <c r="T83">
        <v>39.950000000000003</v>
      </c>
      <c r="U83">
        <v>13.32</v>
      </c>
      <c r="V83">
        <v>13.31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8.93</v>
      </c>
      <c r="AD83">
        <v>34.909999999999997</v>
      </c>
      <c r="AE83">
        <v>34.909999999999997</v>
      </c>
      <c r="AF83">
        <v>11.38</v>
      </c>
    </row>
    <row r="84" spans="1:32">
      <c r="A84" t="s">
        <v>126</v>
      </c>
      <c r="B84" s="75">
        <v>90.41</v>
      </c>
      <c r="C84" s="75">
        <v>62.95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0</v>
      </c>
      <c r="J84">
        <v>269.97000000000003</v>
      </c>
      <c r="K84">
        <v>100.55</v>
      </c>
      <c r="L84">
        <v>2.54</v>
      </c>
      <c r="M84">
        <v>7.01</v>
      </c>
      <c r="N84" s="135">
        <v>0</v>
      </c>
      <c r="O84" s="135">
        <v>0</v>
      </c>
      <c r="P84" s="135">
        <v>0</v>
      </c>
      <c r="Q84">
        <v>1.99</v>
      </c>
      <c r="R84">
        <v>0</v>
      </c>
      <c r="S84">
        <v>1.76</v>
      </c>
      <c r="T84">
        <v>40.15</v>
      </c>
      <c r="U84">
        <v>13.38</v>
      </c>
      <c r="V84">
        <v>13.39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9</v>
      </c>
      <c r="AD84">
        <v>35.1</v>
      </c>
      <c r="AE84">
        <v>35.1</v>
      </c>
      <c r="AF84">
        <v>11.38</v>
      </c>
    </row>
    <row r="85" spans="1:32">
      <c r="A85" t="s">
        <v>127</v>
      </c>
      <c r="B85" s="75">
        <v>90.41</v>
      </c>
      <c r="C85" s="75">
        <v>62.95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0</v>
      </c>
      <c r="J85">
        <v>269.97000000000003</v>
      </c>
      <c r="K85">
        <v>100.55</v>
      </c>
      <c r="L85">
        <v>2.54</v>
      </c>
      <c r="M85">
        <v>7.19</v>
      </c>
      <c r="N85" s="135">
        <v>0</v>
      </c>
      <c r="O85" s="135">
        <v>0</v>
      </c>
      <c r="P85" s="135">
        <v>0</v>
      </c>
      <c r="Q85">
        <v>1.99</v>
      </c>
      <c r="R85">
        <v>0</v>
      </c>
      <c r="S85">
        <v>1.76</v>
      </c>
      <c r="T85">
        <v>40.380000000000003</v>
      </c>
      <c r="U85">
        <v>13.46</v>
      </c>
      <c r="V85">
        <v>13.45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9.09</v>
      </c>
      <c r="AD85">
        <v>34.92</v>
      </c>
      <c r="AE85">
        <v>34.92</v>
      </c>
      <c r="AF85">
        <v>11.38</v>
      </c>
    </row>
    <row r="86" spans="1:32">
      <c r="A86" t="s">
        <v>128</v>
      </c>
      <c r="B86" s="75">
        <v>90.41</v>
      </c>
      <c r="C86" s="75">
        <v>62.95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0</v>
      </c>
      <c r="J86">
        <v>269.97000000000003</v>
      </c>
      <c r="K86">
        <v>100.55</v>
      </c>
      <c r="L86">
        <v>2.54</v>
      </c>
      <c r="M86">
        <v>7.03</v>
      </c>
      <c r="N86" s="135">
        <v>0</v>
      </c>
      <c r="O86" s="135">
        <v>0</v>
      </c>
      <c r="P86" s="135">
        <v>0</v>
      </c>
      <c r="Q86">
        <v>1.99</v>
      </c>
      <c r="R86">
        <v>0</v>
      </c>
      <c r="S86">
        <v>1.76</v>
      </c>
      <c r="T86">
        <v>41.76</v>
      </c>
      <c r="U86">
        <v>13.92</v>
      </c>
      <c r="V86">
        <v>13.91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9.19</v>
      </c>
      <c r="AD86">
        <v>34.950000000000003</v>
      </c>
      <c r="AE86">
        <v>34.950000000000003</v>
      </c>
      <c r="AF86">
        <v>11.38</v>
      </c>
    </row>
    <row r="87" spans="1:32">
      <c r="A87" t="s">
        <v>129</v>
      </c>
      <c r="B87" s="75">
        <v>90.41</v>
      </c>
      <c r="C87" s="75">
        <v>62.95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0</v>
      </c>
      <c r="J87">
        <v>269.97000000000003</v>
      </c>
      <c r="K87">
        <v>100.55</v>
      </c>
      <c r="L87">
        <v>2.4700000000000002</v>
      </c>
      <c r="M87">
        <v>7.11</v>
      </c>
      <c r="N87" s="135">
        <v>0</v>
      </c>
      <c r="O87" s="135">
        <v>0</v>
      </c>
      <c r="P87" s="135">
        <v>0</v>
      </c>
      <c r="Q87">
        <v>1.91</v>
      </c>
      <c r="R87">
        <v>0</v>
      </c>
      <c r="S87">
        <v>1.71</v>
      </c>
      <c r="T87">
        <v>41.78</v>
      </c>
      <c r="U87">
        <v>13.93</v>
      </c>
      <c r="V87">
        <v>13.92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9.2200000000000006</v>
      </c>
      <c r="AD87">
        <v>35.22</v>
      </c>
      <c r="AE87">
        <v>35.22</v>
      </c>
      <c r="AF87">
        <v>11.38</v>
      </c>
    </row>
    <row r="88" spans="1:32">
      <c r="A88" t="s">
        <v>130</v>
      </c>
      <c r="B88" s="75">
        <v>90.41</v>
      </c>
      <c r="C88" s="75">
        <v>62.95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0</v>
      </c>
      <c r="J88">
        <v>269.97000000000003</v>
      </c>
      <c r="K88">
        <v>100.55</v>
      </c>
      <c r="L88">
        <v>2.4700000000000002</v>
      </c>
      <c r="M88">
        <v>7.2</v>
      </c>
      <c r="N88" s="135">
        <v>0</v>
      </c>
      <c r="O88" s="135">
        <v>0</v>
      </c>
      <c r="P88" s="135">
        <v>0</v>
      </c>
      <c r="Q88">
        <v>1.91</v>
      </c>
      <c r="R88">
        <v>0</v>
      </c>
      <c r="S88">
        <v>1.71</v>
      </c>
      <c r="T88">
        <v>41.46</v>
      </c>
      <c r="U88">
        <v>13.82</v>
      </c>
      <c r="V88">
        <v>13.81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9.18</v>
      </c>
      <c r="AD88">
        <v>35.11</v>
      </c>
      <c r="AE88">
        <v>35.11</v>
      </c>
      <c r="AF88">
        <v>11.38</v>
      </c>
    </row>
    <row r="89" spans="1:32">
      <c r="A89" t="s">
        <v>131</v>
      </c>
      <c r="B89" s="75">
        <v>90.41</v>
      </c>
      <c r="C89" s="75">
        <v>62.95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0</v>
      </c>
      <c r="J89">
        <v>269.97000000000003</v>
      </c>
      <c r="K89">
        <v>100.55</v>
      </c>
      <c r="L89">
        <v>2.4700000000000002</v>
      </c>
      <c r="M89">
        <v>7.18</v>
      </c>
      <c r="N89" s="135">
        <v>0</v>
      </c>
      <c r="O89" s="135">
        <v>0</v>
      </c>
      <c r="P89" s="135">
        <v>0</v>
      </c>
      <c r="Q89">
        <v>1.91</v>
      </c>
      <c r="R89">
        <v>0</v>
      </c>
      <c r="S89">
        <v>1.71</v>
      </c>
      <c r="T89">
        <v>41.26</v>
      </c>
      <c r="U89">
        <v>13.75</v>
      </c>
      <c r="V89">
        <v>13.76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8.17</v>
      </c>
      <c r="AD89">
        <v>34.99</v>
      </c>
      <c r="AE89">
        <v>34.99</v>
      </c>
      <c r="AF89">
        <v>11.38</v>
      </c>
    </row>
    <row r="90" spans="1:32">
      <c r="A90" t="s">
        <v>132</v>
      </c>
      <c r="B90" s="75">
        <v>90.41</v>
      </c>
      <c r="C90" s="75">
        <v>62.95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0</v>
      </c>
      <c r="J90">
        <v>269.97000000000003</v>
      </c>
      <c r="K90">
        <v>100.55</v>
      </c>
      <c r="L90">
        <v>2.4700000000000002</v>
      </c>
      <c r="M90">
        <v>7.12</v>
      </c>
      <c r="N90" s="135">
        <v>0</v>
      </c>
      <c r="O90" s="135">
        <v>0</v>
      </c>
      <c r="P90" s="135">
        <v>0</v>
      </c>
      <c r="Q90">
        <v>1.91</v>
      </c>
      <c r="R90">
        <v>0</v>
      </c>
      <c r="S90">
        <v>1.71</v>
      </c>
      <c r="T90">
        <v>40.98</v>
      </c>
      <c r="U90">
        <v>13.66</v>
      </c>
      <c r="V90">
        <v>13.65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8.2200000000000006</v>
      </c>
      <c r="AD90">
        <v>34.979999999999997</v>
      </c>
      <c r="AE90">
        <v>34.979999999999997</v>
      </c>
      <c r="AF90">
        <v>11.38</v>
      </c>
    </row>
    <row r="91" spans="1:32">
      <c r="A91" t="s">
        <v>133</v>
      </c>
      <c r="B91" s="75">
        <v>90.41</v>
      </c>
      <c r="C91" s="75">
        <v>62.95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0</v>
      </c>
      <c r="J91">
        <v>269.97000000000003</v>
      </c>
      <c r="K91">
        <v>100.55</v>
      </c>
      <c r="L91">
        <v>2.2400000000000002</v>
      </c>
      <c r="M91">
        <v>7.11</v>
      </c>
      <c r="N91" s="135">
        <v>0</v>
      </c>
      <c r="O91" s="135">
        <v>0</v>
      </c>
      <c r="P91" s="135">
        <v>0</v>
      </c>
      <c r="Q91">
        <v>1.91</v>
      </c>
      <c r="R91">
        <v>0</v>
      </c>
      <c r="S91">
        <v>1.71</v>
      </c>
      <c r="T91">
        <v>35.299999999999997</v>
      </c>
      <c r="U91">
        <v>11.77</v>
      </c>
      <c r="V91">
        <v>11.76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8.4600000000000009</v>
      </c>
      <c r="AD91">
        <v>34.82</v>
      </c>
      <c r="AE91">
        <v>34.82</v>
      </c>
      <c r="AF91">
        <v>5.28</v>
      </c>
    </row>
    <row r="92" spans="1:32">
      <c r="A92" t="s">
        <v>134</v>
      </c>
      <c r="B92" s="75">
        <v>90.41</v>
      </c>
      <c r="C92" s="75">
        <v>62.95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0</v>
      </c>
      <c r="J92">
        <v>269.97000000000003</v>
      </c>
      <c r="K92">
        <v>100.55</v>
      </c>
      <c r="L92">
        <v>2.2400000000000002</v>
      </c>
      <c r="M92">
        <v>7.17</v>
      </c>
      <c r="N92" s="135">
        <v>0</v>
      </c>
      <c r="O92" s="135">
        <v>0</v>
      </c>
      <c r="P92" s="135">
        <v>0</v>
      </c>
      <c r="Q92">
        <v>1.91</v>
      </c>
      <c r="R92">
        <v>0</v>
      </c>
      <c r="S92">
        <v>1.71</v>
      </c>
      <c r="T92">
        <v>35.44</v>
      </c>
      <c r="U92">
        <v>11.81</v>
      </c>
      <c r="V92">
        <v>11.82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6.55</v>
      </c>
      <c r="AD92">
        <v>35.229999999999997</v>
      </c>
      <c r="AE92">
        <v>35.229999999999997</v>
      </c>
      <c r="AF92">
        <v>5.28</v>
      </c>
    </row>
    <row r="93" spans="1:32">
      <c r="A93" t="s">
        <v>135</v>
      </c>
      <c r="B93" s="75">
        <v>90.41</v>
      </c>
      <c r="C93" s="75">
        <v>62.95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0</v>
      </c>
      <c r="J93">
        <v>269.97000000000003</v>
      </c>
      <c r="K93">
        <v>100.55</v>
      </c>
      <c r="L93">
        <v>2.2400000000000002</v>
      </c>
      <c r="M93">
        <v>7.04</v>
      </c>
      <c r="N93" s="135">
        <v>0</v>
      </c>
      <c r="O93" s="135">
        <v>0</v>
      </c>
      <c r="P93" s="135">
        <v>0</v>
      </c>
      <c r="Q93">
        <v>1.91</v>
      </c>
      <c r="R93">
        <v>0</v>
      </c>
      <c r="S93">
        <v>1.71</v>
      </c>
      <c r="T93">
        <v>35.96</v>
      </c>
      <c r="U93">
        <v>11.99</v>
      </c>
      <c r="V93">
        <v>11.98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6.61</v>
      </c>
      <c r="AD93">
        <v>26.27</v>
      </c>
      <c r="AE93">
        <v>26.27</v>
      </c>
      <c r="AF93">
        <v>5.28</v>
      </c>
    </row>
    <row r="94" spans="1:32">
      <c r="A94" t="s">
        <v>136</v>
      </c>
      <c r="B94" s="75">
        <v>90.41</v>
      </c>
      <c r="C94" s="75">
        <v>62.95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0</v>
      </c>
      <c r="J94">
        <v>269.97000000000003</v>
      </c>
      <c r="K94">
        <v>100.55</v>
      </c>
      <c r="L94">
        <v>2.2400000000000002</v>
      </c>
      <c r="M94">
        <v>7.14</v>
      </c>
      <c r="N94" s="135">
        <v>0</v>
      </c>
      <c r="O94" s="135">
        <v>0</v>
      </c>
      <c r="P94" s="135">
        <v>0</v>
      </c>
      <c r="Q94">
        <v>1.91</v>
      </c>
      <c r="R94">
        <v>0</v>
      </c>
      <c r="S94">
        <v>1.71</v>
      </c>
      <c r="T94">
        <v>36.159999999999997</v>
      </c>
      <c r="U94">
        <v>12.05</v>
      </c>
      <c r="V94">
        <v>12.05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6.62</v>
      </c>
      <c r="AD94">
        <v>26.83</v>
      </c>
      <c r="AE94">
        <v>26.83</v>
      </c>
      <c r="AF94">
        <v>5.28</v>
      </c>
    </row>
    <row r="95" spans="1:32">
      <c r="A95" t="s">
        <v>137</v>
      </c>
      <c r="B95" s="75">
        <v>90.41</v>
      </c>
      <c r="C95" s="75">
        <v>62.95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0</v>
      </c>
      <c r="J95">
        <v>269.97000000000003</v>
      </c>
      <c r="K95">
        <v>100.55</v>
      </c>
      <c r="L95">
        <v>2.2400000000000002</v>
      </c>
      <c r="M95">
        <v>7.16</v>
      </c>
      <c r="N95" s="135">
        <v>0</v>
      </c>
      <c r="O95" s="135">
        <v>0</v>
      </c>
      <c r="P95" s="135">
        <v>0</v>
      </c>
      <c r="Q95">
        <v>1.83</v>
      </c>
      <c r="R95">
        <v>0</v>
      </c>
      <c r="S95">
        <v>1.71</v>
      </c>
      <c r="T95">
        <v>36.65</v>
      </c>
      <c r="U95">
        <v>12.22</v>
      </c>
      <c r="V95">
        <v>12.21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6.63</v>
      </c>
      <c r="AD95">
        <v>27</v>
      </c>
      <c r="AE95">
        <v>27</v>
      </c>
      <c r="AF95">
        <v>5.28</v>
      </c>
    </row>
    <row r="96" spans="1:32">
      <c r="A96" t="s">
        <v>138</v>
      </c>
      <c r="B96" s="75">
        <v>90.41</v>
      </c>
      <c r="C96" s="75">
        <v>62.95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0</v>
      </c>
      <c r="J96">
        <v>269.97000000000003</v>
      </c>
      <c r="K96">
        <v>100.55</v>
      </c>
      <c r="L96">
        <v>2.2400000000000002</v>
      </c>
      <c r="M96">
        <v>7.07</v>
      </c>
      <c r="N96" s="135">
        <v>0</v>
      </c>
      <c r="O96" s="135">
        <v>0</v>
      </c>
      <c r="P96" s="135">
        <v>0</v>
      </c>
      <c r="Q96">
        <v>1.83</v>
      </c>
      <c r="R96">
        <v>0</v>
      </c>
      <c r="S96">
        <v>1.71</v>
      </c>
      <c r="T96">
        <v>36.76</v>
      </c>
      <c r="U96">
        <v>12.25</v>
      </c>
      <c r="V96">
        <v>12.26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6.74</v>
      </c>
      <c r="AD96">
        <v>27.13</v>
      </c>
      <c r="AE96">
        <v>27.13</v>
      </c>
      <c r="AF96">
        <v>5.28</v>
      </c>
    </row>
    <row r="97" spans="1:36">
      <c r="A97" t="s">
        <v>139</v>
      </c>
      <c r="B97" s="75">
        <v>90.41</v>
      </c>
      <c r="C97" s="75">
        <v>62.95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0</v>
      </c>
      <c r="J97">
        <v>269.97000000000003</v>
      </c>
      <c r="K97">
        <v>100.55</v>
      </c>
      <c r="L97">
        <v>2.2400000000000002</v>
      </c>
      <c r="M97">
        <v>7.05</v>
      </c>
      <c r="N97" s="135">
        <v>0</v>
      </c>
      <c r="O97" s="135">
        <v>0</v>
      </c>
      <c r="P97" s="135">
        <v>0</v>
      </c>
      <c r="Q97">
        <v>1.83</v>
      </c>
      <c r="R97">
        <v>0</v>
      </c>
      <c r="S97">
        <v>1.71</v>
      </c>
      <c r="T97">
        <v>36.880000000000003</v>
      </c>
      <c r="U97">
        <v>12.29</v>
      </c>
      <c r="V97">
        <v>12.29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6.75</v>
      </c>
      <c r="AD97">
        <v>27.28</v>
      </c>
      <c r="AE97">
        <v>27.28</v>
      </c>
      <c r="AF97">
        <v>5.28</v>
      </c>
    </row>
    <row r="98" spans="1:36">
      <c r="A98" t="s">
        <v>140</v>
      </c>
      <c r="B98" s="75">
        <v>90.41</v>
      </c>
      <c r="C98" s="75">
        <v>62.95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0</v>
      </c>
      <c r="J98">
        <v>269.97000000000003</v>
      </c>
      <c r="K98">
        <v>100.55</v>
      </c>
      <c r="L98">
        <v>2.2400000000000002</v>
      </c>
      <c r="M98">
        <v>7.14</v>
      </c>
      <c r="N98" s="135">
        <v>0</v>
      </c>
      <c r="O98" s="135">
        <v>0</v>
      </c>
      <c r="P98" s="135">
        <v>0</v>
      </c>
      <c r="Q98">
        <v>1.83</v>
      </c>
      <c r="R98">
        <v>0</v>
      </c>
      <c r="S98">
        <v>1.71</v>
      </c>
      <c r="T98">
        <v>37.46</v>
      </c>
      <c r="U98">
        <v>12.49</v>
      </c>
      <c r="V98">
        <v>12.48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6.77</v>
      </c>
      <c r="AD98">
        <v>27.75</v>
      </c>
      <c r="AE98">
        <v>27.75</v>
      </c>
      <c r="AF98">
        <v>5.28</v>
      </c>
    </row>
    <row r="99" spans="1:36">
      <c r="A99" t="s">
        <v>141</v>
      </c>
      <c r="B99" s="75">
        <f>SUM(B3:B98)/4000</f>
        <v>2.015169999999999</v>
      </c>
      <c r="C99" s="75">
        <f t="shared" ref="C99:L99" si="2">SUM(C3:C98)/4000</f>
        <v>1.3737924999999984</v>
      </c>
      <c r="D99" s="135">
        <f t="shared" ref="D99" si="3">SUM(D3:D98)/4000</f>
        <v>0.9813925</v>
      </c>
      <c r="E99" s="75"/>
      <c r="F99" s="78">
        <f t="shared" si="2"/>
        <v>0.12753499999999998</v>
      </c>
      <c r="G99" s="78">
        <f t="shared" si="2"/>
        <v>0.12753499999999998</v>
      </c>
      <c r="H99" s="78">
        <f t="shared" si="2"/>
        <v>0.13072250000000002</v>
      </c>
      <c r="I99">
        <f t="shared" si="2"/>
        <v>0</v>
      </c>
      <c r="J99">
        <f t="shared" si="2"/>
        <v>6.4792800000000073</v>
      </c>
      <c r="K99">
        <f t="shared" si="2"/>
        <v>2.0477825000000021</v>
      </c>
      <c r="L99">
        <f t="shared" si="2"/>
        <v>5.1982500000000022E-2</v>
      </c>
      <c r="M99">
        <f t="shared" ref="M99:AB99" si="4">SUM(M3:M98)/4000</f>
        <v>0.23204999999999992</v>
      </c>
      <c r="N99" s="135">
        <f t="shared" si="4"/>
        <v>0.339505</v>
      </c>
      <c r="O99" s="135">
        <f t="shared" si="4"/>
        <v>0.31459250000000005</v>
      </c>
      <c r="P99" s="135">
        <f t="shared" si="4"/>
        <v>0.327295</v>
      </c>
      <c r="Q99">
        <f t="shared" si="4"/>
        <v>4.7154999999999989E-2</v>
      </c>
      <c r="R99">
        <f t="shared" si="4"/>
        <v>0.94843250000000001</v>
      </c>
      <c r="S99">
        <f t="shared" si="4"/>
        <v>3.9490000000000032E-2</v>
      </c>
      <c r="T99">
        <f t="shared" si="4"/>
        <v>1.3345374999999997</v>
      </c>
      <c r="U99">
        <f t="shared" si="4"/>
        <v>0.44484999999999986</v>
      </c>
      <c r="V99">
        <f t="shared" si="4"/>
        <v>0.44471749999999993</v>
      </c>
      <c r="W99">
        <f t="shared" si="4"/>
        <v>1.9751674999999995</v>
      </c>
      <c r="X99">
        <f t="shared" si="4"/>
        <v>0.3950300000000001</v>
      </c>
      <c r="Y99">
        <f t="shared" si="4"/>
        <v>0.74440999999999991</v>
      </c>
      <c r="Z99">
        <f t="shared" si="4"/>
        <v>0.42246500000000003</v>
      </c>
      <c r="AA99">
        <f t="shared" si="4"/>
        <v>0.80789500000000025</v>
      </c>
      <c r="AB99">
        <f t="shared" si="4"/>
        <v>0.40391750000000004</v>
      </c>
      <c r="AC99">
        <f t="shared" ref="AC99:AJ99" si="5">SUM(AC3:AC98)/4000</f>
        <v>0.27822750000000007</v>
      </c>
      <c r="AD99">
        <f t="shared" si="5"/>
        <v>0.90102249999999984</v>
      </c>
      <c r="AE99">
        <f t="shared" si="5"/>
        <v>0.90102249999999984</v>
      </c>
      <c r="AF99">
        <f t="shared" si="5"/>
        <v>0.20204999999999981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45020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</v>
      </c>
      <c r="C99" s="152">
        <f>SUM(C3:C98)/4000</f>
        <v>0</v>
      </c>
      <c r="D99" s="152">
        <f>SUM(D3:D98)/4000</f>
        <v>0</v>
      </c>
      <c r="E99" s="152">
        <f>SUM(E3:E98)/4000</f>
        <v>0</v>
      </c>
      <c r="F99" s="152">
        <f>SUM(F3:F98)/4000</f>
        <v>0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45020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2" t="s">
        <v>189</v>
      </c>
      <c r="BB1" s="235" t="s">
        <v>142</v>
      </c>
    </row>
    <row r="2" spans="1:54">
      <c r="A2" s="235"/>
      <c r="AS2" s="19"/>
      <c r="AT2" s="169"/>
      <c r="AU2" s="169"/>
      <c r="AV2" s="169"/>
      <c r="AW2" s="169"/>
      <c r="AX2" s="169"/>
      <c r="AY2" s="169"/>
      <c r="AZ2" s="169"/>
      <c r="BA2" s="252"/>
      <c r="BB2" s="23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270.48186039363833</v>
      </c>
      <c r="L3">
        <v>0</v>
      </c>
      <c r="M3">
        <v>33.300292229536204</v>
      </c>
      <c r="N3">
        <v>54.984102064882663</v>
      </c>
      <c r="O3">
        <v>73.129665646196003</v>
      </c>
      <c r="P3">
        <v>24.702597764440988</v>
      </c>
      <c r="Q3">
        <v>0</v>
      </c>
      <c r="R3">
        <v>5.0080378183375487</v>
      </c>
      <c r="S3">
        <v>3.0063473275063552</v>
      </c>
      <c r="T3">
        <v>0</v>
      </c>
      <c r="U3">
        <v>40.9521619648702</v>
      </c>
      <c r="V3">
        <v>9.11610460283549</v>
      </c>
      <c r="W3">
        <v>5.072073584941462</v>
      </c>
      <c r="X3">
        <v>15.02821932472923</v>
      </c>
      <c r="Y3">
        <v>0</v>
      </c>
      <c r="Z3">
        <v>5.7670713963681903</v>
      </c>
      <c r="AA3">
        <v>0</v>
      </c>
      <c r="AB3">
        <v>0</v>
      </c>
      <c r="AC3">
        <v>0</v>
      </c>
      <c r="AD3">
        <v>0</v>
      </c>
      <c r="AE3">
        <v>0</v>
      </c>
      <c r="AF3">
        <v>6.3504398856413058</v>
      </c>
      <c r="AG3">
        <v>33.543506890319009</v>
      </c>
      <c r="AH3">
        <v>0</v>
      </c>
      <c r="AI3">
        <v>0</v>
      </c>
      <c r="AJ3">
        <v>0</v>
      </c>
      <c r="AK3">
        <v>32.165249102244623</v>
      </c>
      <c r="AL3">
        <v>9.552818366946628</v>
      </c>
      <c r="AM3">
        <v>8.5647157078190244</v>
      </c>
      <c r="AN3">
        <v>5.7115103908369852E-2</v>
      </c>
      <c r="AO3">
        <v>0</v>
      </c>
      <c r="AP3">
        <v>0</v>
      </c>
      <c r="AQ3">
        <v>0</v>
      </c>
      <c r="AR3">
        <v>23.073613781047783</v>
      </c>
      <c r="AS3">
        <v>17.257703380078937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28.052552506856834</v>
      </c>
      <c r="BB3">
        <f>SUM(B3:AZ3)-BA3</f>
        <v>643.06114382943156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270.48186039363833</v>
      </c>
      <c r="L4">
        <v>0</v>
      </c>
      <c r="M4">
        <v>33.300292229536204</v>
      </c>
      <c r="N4">
        <v>54.984102064882663</v>
      </c>
      <c r="O4">
        <v>73.129665646196003</v>
      </c>
      <c r="P4">
        <v>24.702597764440988</v>
      </c>
      <c r="Q4">
        <v>0</v>
      </c>
      <c r="R4">
        <v>5.0080378183375487</v>
      </c>
      <c r="S4">
        <v>3.0063473275063552</v>
      </c>
      <c r="T4">
        <v>0</v>
      </c>
      <c r="U4">
        <v>40.9521619648702</v>
      </c>
      <c r="V4">
        <v>9.11610460283549</v>
      </c>
      <c r="W4">
        <v>5.072073584941462</v>
      </c>
      <c r="X4">
        <v>15.02821932472923</v>
      </c>
      <c r="Y4">
        <v>0</v>
      </c>
      <c r="Z4">
        <v>5.7670713963681903</v>
      </c>
      <c r="AA4">
        <v>0</v>
      </c>
      <c r="AB4">
        <v>0</v>
      </c>
      <c r="AC4">
        <v>0</v>
      </c>
      <c r="AD4">
        <v>0</v>
      </c>
      <c r="AE4">
        <v>0</v>
      </c>
      <c r="AF4">
        <v>6.3504398856413058</v>
      </c>
      <c r="AG4">
        <v>33.543506890319009</v>
      </c>
      <c r="AH4">
        <v>0</v>
      </c>
      <c r="AI4">
        <v>0</v>
      </c>
      <c r="AJ4">
        <v>0</v>
      </c>
      <c r="AK4">
        <v>32.165249102244623</v>
      </c>
      <c r="AL4">
        <v>9.552818366946628</v>
      </c>
      <c r="AM4">
        <v>8.5647157078190244</v>
      </c>
      <c r="AN4">
        <v>5.7115103908369852E-2</v>
      </c>
      <c r="AO4">
        <v>0</v>
      </c>
      <c r="AP4">
        <v>0</v>
      </c>
      <c r="AQ4">
        <v>0</v>
      </c>
      <c r="AR4">
        <v>23.073613781047783</v>
      </c>
      <c r="AS4">
        <v>17.685652472949315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28.070440778938814</v>
      </c>
      <c r="BB4">
        <f t="shared" ref="BB4:BB67" si="0">SUM(B4:AZ4)-BA4</f>
        <v>643.47120465021987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270.48186039363833</v>
      </c>
      <c r="L5">
        <v>0</v>
      </c>
      <c r="M5">
        <v>33.300292229536204</v>
      </c>
      <c r="N5">
        <v>54.984102064882663</v>
      </c>
      <c r="O5">
        <v>73.129665646196003</v>
      </c>
      <c r="P5">
        <v>24.702597764440988</v>
      </c>
      <c r="Q5">
        <v>0</v>
      </c>
      <c r="R5">
        <v>5.0080378183375487</v>
      </c>
      <c r="S5">
        <v>3.0063473275063552</v>
      </c>
      <c r="T5">
        <v>0</v>
      </c>
      <c r="U5">
        <v>40.9521619648702</v>
      </c>
      <c r="V5">
        <v>9.11610460283549</v>
      </c>
      <c r="W5">
        <v>5.072073584941462</v>
      </c>
      <c r="X5">
        <v>15.02821932472923</v>
      </c>
      <c r="Y5">
        <v>0</v>
      </c>
      <c r="Z5">
        <v>5.7670713963681903</v>
      </c>
      <c r="AA5">
        <v>0</v>
      </c>
      <c r="AB5">
        <v>0</v>
      </c>
      <c r="AC5">
        <v>0</v>
      </c>
      <c r="AD5">
        <v>0</v>
      </c>
      <c r="AE5">
        <v>0</v>
      </c>
      <c r="AF5">
        <v>6.3504398856413058</v>
      </c>
      <c r="AG5">
        <v>33.543506890319009</v>
      </c>
      <c r="AH5">
        <v>0</v>
      </c>
      <c r="AI5">
        <v>0</v>
      </c>
      <c r="AJ5">
        <v>0</v>
      </c>
      <c r="AK5">
        <v>32.165249102244623</v>
      </c>
      <c r="AL5">
        <v>9.552818366946628</v>
      </c>
      <c r="AM5">
        <v>8.5647157078190244</v>
      </c>
      <c r="AN5">
        <v>5.7115103908369852E-2</v>
      </c>
      <c r="AO5">
        <v>0</v>
      </c>
      <c r="AP5">
        <v>0</v>
      </c>
      <c r="AQ5">
        <v>0</v>
      </c>
      <c r="AR5">
        <v>23.073613781047783</v>
      </c>
      <c r="AS5">
        <v>17.685652472949315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28.070440778938814</v>
      </c>
      <c r="BB5">
        <f t="shared" si="0"/>
        <v>643.47120465021987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270.48186039363833</v>
      </c>
      <c r="L6">
        <v>0</v>
      </c>
      <c r="M6">
        <v>33.300292229536204</v>
      </c>
      <c r="N6">
        <v>54.984102064882663</v>
      </c>
      <c r="O6">
        <v>73.129665646196003</v>
      </c>
      <c r="P6">
        <v>24.702597764440988</v>
      </c>
      <c r="Q6">
        <v>0</v>
      </c>
      <c r="R6">
        <v>5.0080378183375487</v>
      </c>
      <c r="S6">
        <v>3.0063473275063552</v>
      </c>
      <c r="T6">
        <v>0</v>
      </c>
      <c r="U6">
        <v>40.9521619648702</v>
      </c>
      <c r="V6">
        <v>9.11610460283549</v>
      </c>
      <c r="W6">
        <v>5.072073584941462</v>
      </c>
      <c r="X6">
        <v>15.02821932472923</v>
      </c>
      <c r="Y6">
        <v>0</v>
      </c>
      <c r="Z6">
        <v>5.7670713963681903</v>
      </c>
      <c r="AA6">
        <v>0</v>
      </c>
      <c r="AB6">
        <v>0</v>
      </c>
      <c r="AC6">
        <v>0</v>
      </c>
      <c r="AD6">
        <v>0</v>
      </c>
      <c r="AE6">
        <v>0</v>
      </c>
      <c r="AF6">
        <v>6.3504398856413058</v>
      </c>
      <c r="AG6">
        <v>33.543506890319009</v>
      </c>
      <c r="AH6">
        <v>0</v>
      </c>
      <c r="AI6">
        <v>0</v>
      </c>
      <c r="AJ6">
        <v>0</v>
      </c>
      <c r="AK6">
        <v>32.165249102244623</v>
      </c>
      <c r="AL6">
        <v>9.552818366946628</v>
      </c>
      <c r="AM6">
        <v>8.5647157078190244</v>
      </c>
      <c r="AN6">
        <v>5.7115103908369852E-2</v>
      </c>
      <c r="AO6">
        <v>0</v>
      </c>
      <c r="AP6">
        <v>0</v>
      </c>
      <c r="AQ6">
        <v>0</v>
      </c>
      <c r="AR6">
        <v>14.087048230339789</v>
      </c>
      <c r="AS6">
        <v>17.685652472949315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27.694802338919221</v>
      </c>
      <c r="BB6">
        <f t="shared" si="0"/>
        <v>634.86027753953147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270.48186039363833</v>
      </c>
      <c r="L7">
        <v>0</v>
      </c>
      <c r="M7">
        <v>33.300292229536204</v>
      </c>
      <c r="N7">
        <v>54.984102064882663</v>
      </c>
      <c r="O7">
        <v>73.129665646196003</v>
      </c>
      <c r="P7">
        <v>24.702597764440988</v>
      </c>
      <c r="Q7">
        <v>0</v>
      </c>
      <c r="R7">
        <v>5.0080378183375487</v>
      </c>
      <c r="S7">
        <v>3.0063473275063552</v>
      </c>
      <c r="T7">
        <v>0</v>
      </c>
      <c r="U7">
        <v>40.9521619648702</v>
      </c>
      <c r="V7">
        <v>9.11610460283549</v>
      </c>
      <c r="W7">
        <v>5.072073584941462</v>
      </c>
      <c r="X7">
        <v>15.02821932472923</v>
      </c>
      <c r="Y7">
        <v>0</v>
      </c>
      <c r="Z7">
        <v>5.7670713963681903</v>
      </c>
      <c r="AA7">
        <v>0</v>
      </c>
      <c r="AB7">
        <v>0</v>
      </c>
      <c r="AC7">
        <v>0</v>
      </c>
      <c r="AD7">
        <v>0</v>
      </c>
      <c r="AE7">
        <v>0</v>
      </c>
      <c r="AF7">
        <v>6.3504398856413058</v>
      </c>
      <c r="AG7">
        <v>33.543506890319009</v>
      </c>
      <c r="AH7">
        <v>0</v>
      </c>
      <c r="AI7">
        <v>0</v>
      </c>
      <c r="AJ7">
        <v>0</v>
      </c>
      <c r="AK7">
        <v>32.165249102244623</v>
      </c>
      <c r="AL7">
        <v>9.552818366946628</v>
      </c>
      <c r="AM7">
        <v>8.5647157078190244</v>
      </c>
      <c r="AN7">
        <v>5.7115103908369852E-2</v>
      </c>
      <c r="AO7">
        <v>0</v>
      </c>
      <c r="AP7">
        <v>0.67631754288669865</v>
      </c>
      <c r="AQ7">
        <v>0</v>
      </c>
      <c r="AR7">
        <v>14.087048230339789</v>
      </c>
      <c r="AS7">
        <v>17.257703380078937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27.705184140129905</v>
      </c>
      <c r="BB7">
        <f t="shared" si="0"/>
        <v>635.09826418833723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270.48186039363833</v>
      </c>
      <c r="L8">
        <v>0</v>
      </c>
      <c r="M8">
        <v>33.300292229536204</v>
      </c>
      <c r="N8">
        <v>54.984102064882663</v>
      </c>
      <c r="O8">
        <v>73.129665646196003</v>
      </c>
      <c r="P8">
        <v>24.702597764440988</v>
      </c>
      <c r="Q8">
        <v>0</v>
      </c>
      <c r="R8">
        <v>5.0080378183375487</v>
      </c>
      <c r="S8">
        <v>3.0063473275063552</v>
      </c>
      <c r="T8">
        <v>0</v>
      </c>
      <c r="U8">
        <v>40.9521619648702</v>
      </c>
      <c r="V8">
        <v>9.11610460283549</v>
      </c>
      <c r="W8">
        <v>5.072073584941462</v>
      </c>
      <c r="X8">
        <v>15.02821932472923</v>
      </c>
      <c r="Y8">
        <v>0</v>
      </c>
      <c r="Z8">
        <v>5.7670713963681903</v>
      </c>
      <c r="AA8">
        <v>0</v>
      </c>
      <c r="AB8">
        <v>0</v>
      </c>
      <c r="AC8">
        <v>0</v>
      </c>
      <c r="AD8">
        <v>0</v>
      </c>
      <c r="AE8">
        <v>0</v>
      </c>
      <c r="AF8">
        <v>6.3504398856413058</v>
      </c>
      <c r="AG8">
        <v>33.543506890319009</v>
      </c>
      <c r="AH8">
        <v>0</v>
      </c>
      <c r="AI8">
        <v>0</v>
      </c>
      <c r="AJ8">
        <v>0</v>
      </c>
      <c r="AK8">
        <v>32.165249102244623</v>
      </c>
      <c r="AL8">
        <v>9.552818366946628</v>
      </c>
      <c r="AM8">
        <v>8.5647157078190244</v>
      </c>
      <c r="AN8">
        <v>5.7115103908369852E-2</v>
      </c>
      <c r="AO8">
        <v>0</v>
      </c>
      <c r="AP8">
        <v>0.67631754288669865</v>
      </c>
      <c r="AQ8">
        <v>0</v>
      </c>
      <c r="AR8">
        <v>14.087048230339789</v>
      </c>
      <c r="AS8">
        <v>17.257703380078937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27.705184140129905</v>
      </c>
      <c r="BB8">
        <f t="shared" si="0"/>
        <v>635.09826418833723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281.78081685808604</v>
      </c>
      <c r="L9">
        <v>0</v>
      </c>
      <c r="M9">
        <v>33.300292229536204</v>
      </c>
      <c r="N9">
        <v>54.984102064882663</v>
      </c>
      <c r="O9">
        <v>73.129665646196003</v>
      </c>
      <c r="P9">
        <v>24.702597764440988</v>
      </c>
      <c r="Q9">
        <v>0</v>
      </c>
      <c r="R9">
        <v>16.844055388531139</v>
      </c>
      <c r="S9">
        <v>3.0063473275063552</v>
      </c>
      <c r="T9">
        <v>0</v>
      </c>
      <c r="U9">
        <v>40.9521619648702</v>
      </c>
      <c r="V9">
        <v>9.11610460283549</v>
      </c>
      <c r="W9">
        <v>17.657928339156168</v>
      </c>
      <c r="X9">
        <v>50.090437778337119</v>
      </c>
      <c r="Y9">
        <v>0</v>
      </c>
      <c r="Z9">
        <v>5.7670713963681903</v>
      </c>
      <c r="AA9">
        <v>0</v>
      </c>
      <c r="AB9">
        <v>0</v>
      </c>
      <c r="AC9">
        <v>0</v>
      </c>
      <c r="AD9">
        <v>0</v>
      </c>
      <c r="AE9">
        <v>0</v>
      </c>
      <c r="AF9">
        <v>6.3504398856413058</v>
      </c>
      <c r="AG9">
        <v>33.543506890319009</v>
      </c>
      <c r="AH9">
        <v>0</v>
      </c>
      <c r="AI9">
        <v>0</v>
      </c>
      <c r="AJ9">
        <v>0</v>
      </c>
      <c r="AK9">
        <v>32.165249102244623</v>
      </c>
      <c r="AL9">
        <v>18.237198558973343</v>
      </c>
      <c r="AM9">
        <v>8.5647157078190244</v>
      </c>
      <c r="AN9">
        <v>5.7115103908369852E-2</v>
      </c>
      <c r="AO9">
        <v>0</v>
      </c>
      <c r="AP9">
        <v>0.67631754288669865</v>
      </c>
      <c r="AQ9">
        <v>0</v>
      </c>
      <c r="AR9">
        <v>14.087048230339789</v>
      </c>
      <c r="AS9">
        <v>17.257703380078937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31.026922606891578</v>
      </c>
      <c r="BB9">
        <f t="shared" si="0"/>
        <v>711.24395315606603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281.77967014007146</v>
      </c>
      <c r="L10">
        <v>0</v>
      </c>
      <c r="M10">
        <v>33.300292229536204</v>
      </c>
      <c r="N10">
        <v>54.984102064882663</v>
      </c>
      <c r="O10">
        <v>73.129665646196003</v>
      </c>
      <c r="P10">
        <v>24.702597764440988</v>
      </c>
      <c r="Q10">
        <v>0</v>
      </c>
      <c r="R10">
        <v>20.000897749863466</v>
      </c>
      <c r="S10">
        <v>3.0063473275063552</v>
      </c>
      <c r="T10">
        <v>0</v>
      </c>
      <c r="U10">
        <v>40.9521619648702</v>
      </c>
      <c r="V10">
        <v>9.11610460283549</v>
      </c>
      <c r="W10">
        <v>17.657928339156168</v>
      </c>
      <c r="X10">
        <v>50.090437778337119</v>
      </c>
      <c r="Y10">
        <v>0</v>
      </c>
      <c r="Z10">
        <v>5.7670713963681903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6.3504398856413058</v>
      </c>
      <c r="AG10">
        <v>33.543506890319009</v>
      </c>
      <c r="AH10">
        <v>0</v>
      </c>
      <c r="AI10">
        <v>0</v>
      </c>
      <c r="AJ10">
        <v>0</v>
      </c>
      <c r="AK10">
        <v>32.165249102244623</v>
      </c>
      <c r="AL10">
        <v>61.659099519106917</v>
      </c>
      <c r="AM10">
        <v>8.5647157078190244</v>
      </c>
      <c r="AN10">
        <v>5.7115103908369852E-2</v>
      </c>
      <c r="AO10">
        <v>0</v>
      </c>
      <c r="AP10">
        <v>0.67631754288669865</v>
      </c>
      <c r="AQ10">
        <v>0</v>
      </c>
      <c r="AR10">
        <v>14.087048230339789</v>
      </c>
      <c r="AS10">
        <v>17.257703380078937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32.973866144915846</v>
      </c>
      <c r="BB10">
        <f t="shared" si="0"/>
        <v>755.87460622149308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281.78081685808604</v>
      </c>
      <c r="L11">
        <v>0</v>
      </c>
      <c r="M11">
        <v>32.574259042870978</v>
      </c>
      <c r="N11">
        <v>54.984102064882663</v>
      </c>
      <c r="O11">
        <v>73.129665646196003</v>
      </c>
      <c r="P11">
        <v>24.702597764440988</v>
      </c>
      <c r="Q11">
        <v>0</v>
      </c>
      <c r="R11">
        <v>20.000897749863466</v>
      </c>
      <c r="S11">
        <v>3.0063473275063552</v>
      </c>
      <c r="T11">
        <v>0</v>
      </c>
      <c r="U11">
        <v>40.9521619648702</v>
      </c>
      <c r="V11">
        <v>9.11610460283549</v>
      </c>
      <c r="W11">
        <v>17.657928339156168</v>
      </c>
      <c r="X11">
        <v>50.090437778337119</v>
      </c>
      <c r="Y11">
        <v>0</v>
      </c>
      <c r="Z11">
        <v>5.7670713963681903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6.3504398856413058</v>
      </c>
      <c r="AG11">
        <v>33.543506890319009</v>
      </c>
      <c r="AH11">
        <v>0</v>
      </c>
      <c r="AI11">
        <v>0</v>
      </c>
      <c r="AJ11">
        <v>0</v>
      </c>
      <c r="AK11">
        <v>32.165249102244623</v>
      </c>
      <c r="AL11">
        <v>61.659099519106917</v>
      </c>
      <c r="AM11">
        <v>8.5647157078190244</v>
      </c>
      <c r="AN11">
        <v>5.5755209277812551E-2</v>
      </c>
      <c r="AO11">
        <v>0</v>
      </c>
      <c r="AP11">
        <v>0.67631754288669865</v>
      </c>
      <c r="AQ11">
        <v>0</v>
      </c>
      <c r="AR11">
        <v>23.073613781047783</v>
      </c>
      <c r="AS11">
        <v>17.257703380078937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33.319147486950278</v>
      </c>
      <c r="BB11">
        <f t="shared" si="0"/>
        <v>763.78964406688544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281.77967014007146</v>
      </c>
      <c r="L12">
        <v>0</v>
      </c>
      <c r="M12">
        <v>32.574259042870978</v>
      </c>
      <c r="N12">
        <v>54.984102064882663</v>
      </c>
      <c r="O12">
        <v>73.129665646196003</v>
      </c>
      <c r="P12">
        <v>24.702597764440988</v>
      </c>
      <c r="Q12">
        <v>0</v>
      </c>
      <c r="R12">
        <v>20.000897749863466</v>
      </c>
      <c r="S12">
        <v>3.0063473275063552</v>
      </c>
      <c r="T12">
        <v>0</v>
      </c>
      <c r="U12">
        <v>40.9521619648702</v>
      </c>
      <c r="V12">
        <v>9.11610460283549</v>
      </c>
      <c r="W12">
        <v>17.657928339156168</v>
      </c>
      <c r="X12">
        <v>50.090437778337119</v>
      </c>
      <c r="Y12">
        <v>0</v>
      </c>
      <c r="Z12">
        <v>5.7670713963681903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6.3504398856413058</v>
      </c>
      <c r="AG12">
        <v>33.543506890319009</v>
      </c>
      <c r="AH12">
        <v>0</v>
      </c>
      <c r="AI12">
        <v>0</v>
      </c>
      <c r="AJ12">
        <v>0</v>
      </c>
      <c r="AK12">
        <v>32.165249102244623</v>
      </c>
      <c r="AL12">
        <v>61.659099519106917</v>
      </c>
      <c r="AM12">
        <v>8.5647157078190244</v>
      </c>
      <c r="AN12">
        <v>5.5755209277812551E-2</v>
      </c>
      <c r="AO12">
        <v>0</v>
      </c>
      <c r="AP12">
        <v>0.67631754288669865</v>
      </c>
      <c r="AQ12">
        <v>0</v>
      </c>
      <c r="AR12">
        <v>23.073613781047783</v>
      </c>
      <c r="AS12">
        <v>17.257703380078937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33.319099554137274</v>
      </c>
      <c r="BB12">
        <f t="shared" si="0"/>
        <v>763.78854528168392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281.78081685808604</v>
      </c>
      <c r="L13">
        <v>0</v>
      </c>
      <c r="M13">
        <v>32.574259042870978</v>
      </c>
      <c r="N13">
        <v>54.984102064882663</v>
      </c>
      <c r="O13">
        <v>73.129665646196003</v>
      </c>
      <c r="P13">
        <v>24.702597764440988</v>
      </c>
      <c r="Q13">
        <v>0</v>
      </c>
      <c r="R13">
        <v>20.000897749863466</v>
      </c>
      <c r="S13">
        <v>3.0063473275063552</v>
      </c>
      <c r="T13">
        <v>0</v>
      </c>
      <c r="U13">
        <v>40.9521619648702</v>
      </c>
      <c r="V13">
        <v>9.11610460283549</v>
      </c>
      <c r="W13">
        <v>17.657928339156168</v>
      </c>
      <c r="X13">
        <v>50.090437778337119</v>
      </c>
      <c r="Y13">
        <v>0</v>
      </c>
      <c r="Z13">
        <v>5.7670713963681903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6.3504398856413058</v>
      </c>
      <c r="AG13">
        <v>33.543506890319009</v>
      </c>
      <c r="AH13">
        <v>0</v>
      </c>
      <c r="AI13">
        <v>0</v>
      </c>
      <c r="AJ13">
        <v>0</v>
      </c>
      <c r="AK13">
        <v>32.165249102244623</v>
      </c>
      <c r="AL13">
        <v>61.659099519106917</v>
      </c>
      <c r="AM13">
        <v>8.5647157078190244</v>
      </c>
      <c r="AN13">
        <v>5.5755209277812551E-2</v>
      </c>
      <c r="AO13">
        <v>0</v>
      </c>
      <c r="AP13">
        <v>0.67631754288669865</v>
      </c>
      <c r="AQ13">
        <v>0</v>
      </c>
      <c r="AR13">
        <v>23.073613781047783</v>
      </c>
      <c r="AS13">
        <v>17.257703380078937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33.319147486950278</v>
      </c>
      <c r="BB13">
        <f t="shared" si="0"/>
        <v>763.78964406688544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281.77967014007146</v>
      </c>
      <c r="L14">
        <v>0</v>
      </c>
      <c r="M14">
        <v>32.574259042870978</v>
      </c>
      <c r="N14">
        <v>54.984102064882663</v>
      </c>
      <c r="O14">
        <v>73.129665646196003</v>
      </c>
      <c r="P14">
        <v>24.702597764440988</v>
      </c>
      <c r="Q14">
        <v>0</v>
      </c>
      <c r="R14">
        <v>20.000897749863466</v>
      </c>
      <c r="S14">
        <v>3.0063473275063552</v>
      </c>
      <c r="T14">
        <v>0</v>
      </c>
      <c r="U14">
        <v>40.9521619648702</v>
      </c>
      <c r="V14">
        <v>9.11610460283549</v>
      </c>
      <c r="W14">
        <v>17.657928339156168</v>
      </c>
      <c r="X14">
        <v>50.090437778337119</v>
      </c>
      <c r="Y14">
        <v>0</v>
      </c>
      <c r="Z14">
        <v>5.7670713963681903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6.3504398856413058</v>
      </c>
      <c r="AG14">
        <v>33.543506890319009</v>
      </c>
      <c r="AH14">
        <v>0</v>
      </c>
      <c r="AI14">
        <v>0</v>
      </c>
      <c r="AJ14">
        <v>0</v>
      </c>
      <c r="AK14">
        <v>32.165249102244623</v>
      </c>
      <c r="AL14">
        <v>18.237198558973343</v>
      </c>
      <c r="AM14">
        <v>8.5647157078190244</v>
      </c>
      <c r="AN14">
        <v>5.5755209277812551E-2</v>
      </c>
      <c r="AO14">
        <v>0</v>
      </c>
      <c r="AP14">
        <v>0.56359810518790665</v>
      </c>
      <c r="AQ14">
        <v>0</v>
      </c>
      <c r="AR14">
        <v>18.944651131613011</v>
      </c>
      <c r="AS14">
        <v>17.257703380078937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31.326761782761512</v>
      </c>
      <c r="BB14">
        <f t="shared" si="0"/>
        <v>718.11730000579246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281.78081685808604</v>
      </c>
      <c r="L15">
        <v>0</v>
      </c>
      <c r="M15">
        <v>32.574259042870978</v>
      </c>
      <c r="N15">
        <v>54.984102064882663</v>
      </c>
      <c r="O15">
        <v>73.129665646196003</v>
      </c>
      <c r="P15">
        <v>24.702597764440988</v>
      </c>
      <c r="Q15">
        <v>0</v>
      </c>
      <c r="R15">
        <v>20.000897749863466</v>
      </c>
      <c r="S15">
        <v>3.0063473275063552</v>
      </c>
      <c r="T15">
        <v>0</v>
      </c>
      <c r="U15">
        <v>40.9521619648702</v>
      </c>
      <c r="V15">
        <v>9.11610460283549</v>
      </c>
      <c r="W15">
        <v>17.657928339156168</v>
      </c>
      <c r="X15">
        <v>50.090437778337119</v>
      </c>
      <c r="Y15">
        <v>0</v>
      </c>
      <c r="Z15">
        <v>5.7670713963681903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6.3504398856413058</v>
      </c>
      <c r="AG15">
        <v>33.543506890319009</v>
      </c>
      <c r="AH15">
        <v>0</v>
      </c>
      <c r="AI15">
        <v>0</v>
      </c>
      <c r="AJ15">
        <v>0</v>
      </c>
      <c r="AK15">
        <v>32.165249102244623</v>
      </c>
      <c r="AL15">
        <v>18.237198558973343</v>
      </c>
      <c r="AM15">
        <v>8.5647157078190244</v>
      </c>
      <c r="AN15">
        <v>5.5755209277812551E-2</v>
      </c>
      <c r="AO15">
        <v>0</v>
      </c>
      <c r="AP15">
        <v>0.56359810518790665</v>
      </c>
      <c r="AQ15">
        <v>0</v>
      </c>
      <c r="AR15">
        <v>18.944651131613011</v>
      </c>
      <c r="AS15">
        <v>17.257703380078937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31.326809715574516</v>
      </c>
      <c r="BB15">
        <f t="shared" si="0"/>
        <v>718.11839879099398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281.77967014007146</v>
      </c>
      <c r="L16">
        <v>0</v>
      </c>
      <c r="M16">
        <v>32.574259042870978</v>
      </c>
      <c r="N16">
        <v>54.984102064882663</v>
      </c>
      <c r="O16">
        <v>73.129665646196003</v>
      </c>
      <c r="P16">
        <v>24.702597764440988</v>
      </c>
      <c r="Q16">
        <v>0</v>
      </c>
      <c r="R16">
        <v>20.000897749863466</v>
      </c>
      <c r="S16">
        <v>3.0063473275063552</v>
      </c>
      <c r="T16">
        <v>0</v>
      </c>
      <c r="U16">
        <v>40.9521619648702</v>
      </c>
      <c r="V16">
        <v>9.11610460283549</v>
      </c>
      <c r="W16">
        <v>17.657928339156168</v>
      </c>
      <c r="X16">
        <v>50.090437778337119</v>
      </c>
      <c r="Y16">
        <v>0</v>
      </c>
      <c r="Z16">
        <v>5.7670713963681903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6.3504398856413058</v>
      </c>
      <c r="AG16">
        <v>33.543506890319009</v>
      </c>
      <c r="AH16">
        <v>0</v>
      </c>
      <c r="AI16">
        <v>0</v>
      </c>
      <c r="AJ16">
        <v>0</v>
      </c>
      <c r="AK16">
        <v>32.165249102244623</v>
      </c>
      <c r="AL16">
        <v>18.237198558973343</v>
      </c>
      <c r="AM16">
        <v>8.5647157078190244</v>
      </c>
      <c r="AN16">
        <v>5.5755209277812551E-2</v>
      </c>
      <c r="AO16">
        <v>0</v>
      </c>
      <c r="AP16">
        <v>0.56359810518790665</v>
      </c>
      <c r="AQ16">
        <v>0</v>
      </c>
      <c r="AR16">
        <v>18.944651131613011</v>
      </c>
      <c r="AS16">
        <v>17.257703380078937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31.326761782761512</v>
      </c>
      <c r="BB16">
        <f t="shared" si="0"/>
        <v>718.11730000579246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281.78081685808604</v>
      </c>
      <c r="L17">
        <v>0</v>
      </c>
      <c r="M17">
        <v>33.296054854542483</v>
      </c>
      <c r="N17">
        <v>54.984102064882663</v>
      </c>
      <c r="O17">
        <v>76.756696274091055</v>
      </c>
      <c r="P17">
        <v>24.702597764440988</v>
      </c>
      <c r="Q17">
        <v>0</v>
      </c>
      <c r="R17">
        <v>20.000897749863466</v>
      </c>
      <c r="S17">
        <v>3.0063473275063552</v>
      </c>
      <c r="T17">
        <v>0</v>
      </c>
      <c r="U17">
        <v>40.9521619648702</v>
      </c>
      <c r="V17">
        <v>9.11610460283549</v>
      </c>
      <c r="W17">
        <v>17.657928339156168</v>
      </c>
      <c r="X17">
        <v>50.090437778337119</v>
      </c>
      <c r="Y17">
        <v>0</v>
      </c>
      <c r="Z17">
        <v>5.7670713963681903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6.3504398856413058</v>
      </c>
      <c r="AG17">
        <v>33.543506890319009</v>
      </c>
      <c r="AH17">
        <v>0</v>
      </c>
      <c r="AI17">
        <v>0</v>
      </c>
      <c r="AJ17">
        <v>0</v>
      </c>
      <c r="AK17">
        <v>32.165249102244623</v>
      </c>
      <c r="AL17">
        <v>18.237198558973343</v>
      </c>
      <c r="AM17">
        <v>8.5647157078190244</v>
      </c>
      <c r="AN17">
        <v>5.5755209277812551E-2</v>
      </c>
      <c r="AO17">
        <v>0</v>
      </c>
      <c r="AP17">
        <v>0.33815877144334933</v>
      </c>
      <c r="AQ17">
        <v>0</v>
      </c>
      <c r="AR17">
        <v>18.944651131613011</v>
      </c>
      <c r="AS17">
        <v>17.257703380078937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31.499167296597872</v>
      </c>
      <c r="BB17">
        <f t="shared" si="0"/>
        <v>722.06942831579261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281.77967014007146</v>
      </c>
      <c r="L18">
        <v>0</v>
      </c>
      <c r="M18">
        <v>33.296054854542483</v>
      </c>
      <c r="N18">
        <v>54.984102064882663</v>
      </c>
      <c r="O18">
        <v>76.756696274091055</v>
      </c>
      <c r="P18">
        <v>24.702597764440988</v>
      </c>
      <c r="Q18">
        <v>0</v>
      </c>
      <c r="R18">
        <v>20.000897749863466</v>
      </c>
      <c r="S18">
        <v>3.0063473275063552</v>
      </c>
      <c r="T18">
        <v>0</v>
      </c>
      <c r="U18">
        <v>40.9521619648702</v>
      </c>
      <c r="V18">
        <v>9.11610460283549</v>
      </c>
      <c r="W18">
        <v>17.657928339156168</v>
      </c>
      <c r="X18">
        <v>50.090437778337119</v>
      </c>
      <c r="Y18">
        <v>0</v>
      </c>
      <c r="Z18">
        <v>5.7670713963681903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6.3504398856413058</v>
      </c>
      <c r="AG18">
        <v>33.543506890319009</v>
      </c>
      <c r="AH18">
        <v>0</v>
      </c>
      <c r="AI18">
        <v>0</v>
      </c>
      <c r="AJ18">
        <v>0</v>
      </c>
      <c r="AK18">
        <v>32.165249102244623</v>
      </c>
      <c r="AL18">
        <v>18.237198558973343</v>
      </c>
      <c r="AM18">
        <v>8.5647157078190244</v>
      </c>
      <c r="AN18">
        <v>5.5755209277812551E-2</v>
      </c>
      <c r="AO18">
        <v>0</v>
      </c>
      <c r="AP18">
        <v>0.33815877144334933</v>
      </c>
      <c r="AQ18">
        <v>0</v>
      </c>
      <c r="AR18">
        <v>18.944651131613011</v>
      </c>
      <c r="AS18">
        <v>17.257703380078937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31.499119363784867</v>
      </c>
      <c r="BB18">
        <f t="shared" si="0"/>
        <v>722.06832953059109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281.78081685808604</v>
      </c>
      <c r="L19">
        <v>0</v>
      </c>
      <c r="M19">
        <v>33.296054854542483</v>
      </c>
      <c r="N19">
        <v>54.984102064882663</v>
      </c>
      <c r="O19">
        <v>76.756696274091055</v>
      </c>
      <c r="P19">
        <v>24.702597764440988</v>
      </c>
      <c r="Q19">
        <v>0</v>
      </c>
      <c r="R19">
        <v>20.000897749863466</v>
      </c>
      <c r="S19">
        <v>3.0063473275063552</v>
      </c>
      <c r="T19">
        <v>0</v>
      </c>
      <c r="U19">
        <v>40.9521619648702</v>
      </c>
      <c r="V19">
        <v>9.11610460283549</v>
      </c>
      <c r="W19">
        <v>17.657928339156168</v>
      </c>
      <c r="X19">
        <v>50.090437778337119</v>
      </c>
      <c r="Y19">
        <v>0</v>
      </c>
      <c r="Z19">
        <v>5.7670713963681903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6.3504398856413058</v>
      </c>
      <c r="AG19">
        <v>33.543506890319009</v>
      </c>
      <c r="AH19">
        <v>0</v>
      </c>
      <c r="AI19">
        <v>0</v>
      </c>
      <c r="AJ19">
        <v>0</v>
      </c>
      <c r="AK19">
        <v>32.165249102244623</v>
      </c>
      <c r="AL19">
        <v>18.237198558973343</v>
      </c>
      <c r="AM19">
        <v>8.5647157078190244</v>
      </c>
      <c r="AN19">
        <v>5.5755209277812551E-2</v>
      </c>
      <c r="AO19">
        <v>0</v>
      </c>
      <c r="AP19">
        <v>0.33815877144334933</v>
      </c>
      <c r="AQ19">
        <v>0</v>
      </c>
      <c r="AR19">
        <v>23.073613781047783</v>
      </c>
      <c r="AS19">
        <v>17.257703380078937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31.671757935344242</v>
      </c>
      <c r="BB19">
        <f t="shared" si="0"/>
        <v>726.02580032648109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270.48186039363833</v>
      </c>
      <c r="L20">
        <v>0</v>
      </c>
      <c r="M20">
        <v>33.296054854542483</v>
      </c>
      <c r="N20">
        <v>54.984102064882663</v>
      </c>
      <c r="O20">
        <v>76.756696274091055</v>
      </c>
      <c r="P20">
        <v>24.702597764440988</v>
      </c>
      <c r="Q20">
        <v>0</v>
      </c>
      <c r="R20">
        <v>20.000897749863466</v>
      </c>
      <c r="S20">
        <v>3.0063473275063552</v>
      </c>
      <c r="T20">
        <v>0</v>
      </c>
      <c r="U20">
        <v>40.9521619648702</v>
      </c>
      <c r="V20">
        <v>9.11610460283549</v>
      </c>
      <c r="W20">
        <v>17.657928339156168</v>
      </c>
      <c r="X20">
        <v>50.090437778337119</v>
      </c>
      <c r="Y20">
        <v>0</v>
      </c>
      <c r="Z20">
        <v>5.7670713963681903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6.3504398856413058</v>
      </c>
      <c r="AG20">
        <v>33.543506890319009</v>
      </c>
      <c r="AH20">
        <v>0</v>
      </c>
      <c r="AI20">
        <v>0</v>
      </c>
      <c r="AJ20">
        <v>0</v>
      </c>
      <c r="AK20">
        <v>32.165249102244623</v>
      </c>
      <c r="AL20">
        <v>18.237198558973343</v>
      </c>
      <c r="AM20">
        <v>8.5647157078190244</v>
      </c>
      <c r="AN20">
        <v>5.5755209277812551E-2</v>
      </c>
      <c r="AO20">
        <v>0</v>
      </c>
      <c r="AP20">
        <v>0.33815877144334933</v>
      </c>
      <c r="AQ20">
        <v>0</v>
      </c>
      <c r="AR20">
        <v>23.073613781047783</v>
      </c>
      <c r="AS20">
        <v>17.257703380078937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31.199461555130352</v>
      </c>
      <c r="BB20">
        <f t="shared" si="0"/>
        <v>715.19914024224727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270.48186039363833</v>
      </c>
      <c r="L21">
        <v>0</v>
      </c>
      <c r="M21">
        <v>33.296054854542483</v>
      </c>
      <c r="N21">
        <v>54.984102064882663</v>
      </c>
      <c r="O21">
        <v>76.756696274091055</v>
      </c>
      <c r="P21">
        <v>24.702597764440988</v>
      </c>
      <c r="Q21">
        <v>0</v>
      </c>
      <c r="R21">
        <v>20.000897749863466</v>
      </c>
      <c r="S21">
        <v>3.0063473275063552</v>
      </c>
      <c r="T21">
        <v>0</v>
      </c>
      <c r="U21">
        <v>40.9521619648702</v>
      </c>
      <c r="V21">
        <v>9.11610460283549</v>
      </c>
      <c r="W21">
        <v>17.657928339156168</v>
      </c>
      <c r="X21">
        <v>50.090437778337119</v>
      </c>
      <c r="Y21">
        <v>0</v>
      </c>
      <c r="Z21">
        <v>2.8835359273638073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6.3504398856413058</v>
      </c>
      <c r="AG21">
        <v>33.543506890319009</v>
      </c>
      <c r="AH21">
        <v>0</v>
      </c>
      <c r="AI21">
        <v>0</v>
      </c>
      <c r="AJ21">
        <v>0</v>
      </c>
      <c r="AK21">
        <v>32.165249102244623</v>
      </c>
      <c r="AL21">
        <v>18.237198558973343</v>
      </c>
      <c r="AM21">
        <v>8.5647157078190244</v>
      </c>
      <c r="AN21">
        <v>5.5755209277812551E-2</v>
      </c>
      <c r="AO21">
        <v>0</v>
      </c>
      <c r="AP21">
        <v>0.33815877144334933</v>
      </c>
      <c r="AQ21">
        <v>0</v>
      </c>
      <c r="AR21">
        <v>23.073613781047783</v>
      </c>
      <c r="AS21">
        <v>17.257703380078937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31.078929772525971</v>
      </c>
      <c r="BB21">
        <f t="shared" si="0"/>
        <v>712.43613655584727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270.48186039363833</v>
      </c>
      <c r="L22">
        <v>0</v>
      </c>
      <c r="M22">
        <v>33.296054854542483</v>
      </c>
      <c r="N22">
        <v>54.984102064882663</v>
      </c>
      <c r="O22">
        <v>76.756696274091055</v>
      </c>
      <c r="P22">
        <v>24.702597764440988</v>
      </c>
      <c r="Q22">
        <v>0</v>
      </c>
      <c r="R22">
        <v>20.000897749863466</v>
      </c>
      <c r="S22">
        <v>3.0063473275063552</v>
      </c>
      <c r="T22">
        <v>0</v>
      </c>
      <c r="U22">
        <v>40.9521619648702</v>
      </c>
      <c r="V22">
        <v>9.11610460283549</v>
      </c>
      <c r="W22">
        <v>17.657928339156168</v>
      </c>
      <c r="X22">
        <v>50.090437778337119</v>
      </c>
      <c r="Y22">
        <v>0</v>
      </c>
      <c r="Z22">
        <v>2.8835359273638073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6.3504398856413058</v>
      </c>
      <c r="AG22">
        <v>33.543506890319009</v>
      </c>
      <c r="AH22">
        <v>0</v>
      </c>
      <c r="AI22">
        <v>0</v>
      </c>
      <c r="AJ22">
        <v>0</v>
      </c>
      <c r="AK22">
        <v>32.165249102244623</v>
      </c>
      <c r="AL22">
        <v>18.237198558973343</v>
      </c>
      <c r="AM22">
        <v>8.5647157078190244</v>
      </c>
      <c r="AN22">
        <v>5.5755209277812551E-2</v>
      </c>
      <c r="AO22">
        <v>0</v>
      </c>
      <c r="AP22">
        <v>0.33815877144334933</v>
      </c>
      <c r="AQ22">
        <v>0</v>
      </c>
      <c r="AR22">
        <v>18.944651131613011</v>
      </c>
      <c r="AS22">
        <v>17.257703380078937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30.9063391337796</v>
      </c>
      <c r="BB22">
        <f t="shared" si="0"/>
        <v>708.47976454515879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270.48186039363833</v>
      </c>
      <c r="L23">
        <v>0</v>
      </c>
      <c r="M23">
        <v>33.296054854542483</v>
      </c>
      <c r="N23">
        <v>54.984102064882663</v>
      </c>
      <c r="O23">
        <v>76.756696274091055</v>
      </c>
      <c r="P23">
        <v>24.702597764440988</v>
      </c>
      <c r="Q23">
        <v>0</v>
      </c>
      <c r="R23">
        <v>20.000897749863466</v>
      </c>
      <c r="S23">
        <v>3.0063473275063552</v>
      </c>
      <c r="T23">
        <v>0</v>
      </c>
      <c r="U23">
        <v>40.9521619648702</v>
      </c>
      <c r="V23">
        <v>9.11610460283549</v>
      </c>
      <c r="W23">
        <v>17.657928339156168</v>
      </c>
      <c r="X23">
        <v>50.090437778337119</v>
      </c>
      <c r="Y23">
        <v>0</v>
      </c>
      <c r="Z23">
        <v>2.8835359273638073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6.3504398856413058</v>
      </c>
      <c r="AG23">
        <v>33.543506890319009</v>
      </c>
      <c r="AH23">
        <v>7.4155739528282192</v>
      </c>
      <c r="AI23">
        <v>0</v>
      </c>
      <c r="AJ23">
        <v>0</v>
      </c>
      <c r="AK23">
        <v>32.165249102244623</v>
      </c>
      <c r="AL23">
        <v>26.921578751000055</v>
      </c>
      <c r="AM23">
        <v>8.5647157078190244</v>
      </c>
      <c r="AN23">
        <v>5.5755209277812551E-2</v>
      </c>
      <c r="AO23">
        <v>0</v>
      </c>
      <c r="AP23">
        <v>0.33815877144334933</v>
      </c>
      <c r="AQ23">
        <v>0</v>
      </c>
      <c r="AR23">
        <v>18.944651131613011</v>
      </c>
      <c r="AS23">
        <v>17.685652472949315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31.597205489116515</v>
      </c>
      <c r="BB23">
        <f t="shared" si="0"/>
        <v>724.31680142754726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270.48186039363833</v>
      </c>
      <c r="L24">
        <v>0</v>
      </c>
      <c r="M24">
        <v>33.296054854542483</v>
      </c>
      <c r="N24">
        <v>54.984102064882663</v>
      </c>
      <c r="O24">
        <v>76.756696274091055</v>
      </c>
      <c r="P24">
        <v>24.702597764440988</v>
      </c>
      <c r="Q24">
        <v>0</v>
      </c>
      <c r="R24">
        <v>20.000897749863466</v>
      </c>
      <c r="S24">
        <v>3.0063473275063552</v>
      </c>
      <c r="T24">
        <v>0</v>
      </c>
      <c r="U24">
        <v>40.9521619648702</v>
      </c>
      <c r="V24">
        <v>9.11610460283549</v>
      </c>
      <c r="W24">
        <v>17.657928339156168</v>
      </c>
      <c r="X24">
        <v>50.090437778337119</v>
      </c>
      <c r="Y24">
        <v>0</v>
      </c>
      <c r="Z24">
        <v>2.8835359273638073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6.3504398856413058</v>
      </c>
      <c r="AG24">
        <v>33.543506890319009</v>
      </c>
      <c r="AH24">
        <v>18.538934882070546</v>
      </c>
      <c r="AI24">
        <v>0</v>
      </c>
      <c r="AJ24">
        <v>0</v>
      </c>
      <c r="AK24">
        <v>32.165249102244623</v>
      </c>
      <c r="AL24">
        <v>26.921578751000055</v>
      </c>
      <c r="AM24">
        <v>8.5647157078190244</v>
      </c>
      <c r="AN24">
        <v>5.5755209277812551E-2</v>
      </c>
      <c r="AO24">
        <v>0</v>
      </c>
      <c r="AP24">
        <v>0.11271943769879209</v>
      </c>
      <c r="AQ24">
        <v>0</v>
      </c>
      <c r="AR24">
        <v>18.944651131613011</v>
      </c>
      <c r="AS24">
        <v>17.685652472949315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32.052738611808323</v>
      </c>
      <c r="BB24">
        <f t="shared" si="0"/>
        <v>734.75918990035325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270.48186039363833</v>
      </c>
      <c r="L25">
        <v>0</v>
      </c>
      <c r="M25">
        <v>31.961632543854233</v>
      </c>
      <c r="N25">
        <v>52.782307792172702</v>
      </c>
      <c r="O25">
        <v>73.671343253523673</v>
      </c>
      <c r="P25">
        <v>24.702597764440988</v>
      </c>
      <c r="Q25">
        <v>0</v>
      </c>
      <c r="R25">
        <v>5.1663938421472082</v>
      </c>
      <c r="S25">
        <v>3.0063473275063552</v>
      </c>
      <c r="T25">
        <v>0</v>
      </c>
      <c r="U25">
        <v>40.9521619648702</v>
      </c>
      <c r="V25">
        <v>2.0036070690648944</v>
      </c>
      <c r="W25">
        <v>5.0097633820990106</v>
      </c>
      <c r="X25">
        <v>15.02821932472923</v>
      </c>
      <c r="Y25">
        <v>0</v>
      </c>
      <c r="Z25">
        <v>2.8835359273638073</v>
      </c>
      <c r="AA25">
        <v>0</v>
      </c>
      <c r="AB25">
        <v>0</v>
      </c>
      <c r="AC25">
        <v>5.291490607429556</v>
      </c>
      <c r="AD25">
        <v>0</v>
      </c>
      <c r="AE25">
        <v>0</v>
      </c>
      <c r="AF25">
        <v>6.3504398856413058</v>
      </c>
      <c r="AG25">
        <v>33.543506890319009</v>
      </c>
      <c r="AH25">
        <v>22.895584848674595</v>
      </c>
      <c r="AI25">
        <v>0</v>
      </c>
      <c r="AJ25">
        <v>0</v>
      </c>
      <c r="AK25">
        <v>32.165249102244623</v>
      </c>
      <c r="AL25">
        <v>26.921578751000055</v>
      </c>
      <c r="AM25">
        <v>8.5647157078190244</v>
      </c>
      <c r="AN25">
        <v>5.5755209277812551E-2</v>
      </c>
      <c r="AO25">
        <v>0</v>
      </c>
      <c r="AP25">
        <v>0.11271943769879209</v>
      </c>
      <c r="AQ25">
        <v>0</v>
      </c>
      <c r="AR25">
        <v>18.944651131613011</v>
      </c>
      <c r="AS25">
        <v>17.685652472949315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29.267570591537226</v>
      </c>
      <c r="BB25">
        <f t="shared" si="0"/>
        <v>670.91354403854052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270.48186039363833</v>
      </c>
      <c r="L26">
        <v>0</v>
      </c>
      <c r="M26">
        <v>31.961632543854233</v>
      </c>
      <c r="N26">
        <v>52.782307792172702</v>
      </c>
      <c r="O26">
        <v>73.671343253523673</v>
      </c>
      <c r="P26">
        <v>24.702597764440988</v>
      </c>
      <c r="Q26">
        <v>0</v>
      </c>
      <c r="R26">
        <v>5.0080378183375487</v>
      </c>
      <c r="S26">
        <v>3.0063473275063552</v>
      </c>
      <c r="T26">
        <v>0</v>
      </c>
      <c r="U26">
        <v>40.9521619648702</v>
      </c>
      <c r="V26">
        <v>2.0036070690648944</v>
      </c>
      <c r="W26">
        <v>5.0097633820990106</v>
      </c>
      <c r="X26">
        <v>15.02821932472923</v>
      </c>
      <c r="Y26">
        <v>0</v>
      </c>
      <c r="Z26">
        <v>2.8835359273638073</v>
      </c>
      <c r="AA26">
        <v>6.1814264821540386</v>
      </c>
      <c r="AB26">
        <v>5.6218973207000005</v>
      </c>
      <c r="AC26">
        <v>5.291490607429556</v>
      </c>
      <c r="AD26">
        <v>0</v>
      </c>
      <c r="AE26">
        <v>0</v>
      </c>
      <c r="AF26">
        <v>6.3504398856413058</v>
      </c>
      <c r="AG26">
        <v>33.543506890319009</v>
      </c>
      <c r="AH26">
        <v>28.735348618346897</v>
      </c>
      <c r="AI26">
        <v>0</v>
      </c>
      <c r="AJ26">
        <v>0</v>
      </c>
      <c r="AK26">
        <v>32.165249102244623</v>
      </c>
      <c r="AL26">
        <v>26.921578751000055</v>
      </c>
      <c r="AM26">
        <v>8.5647157078190244</v>
      </c>
      <c r="AN26">
        <v>5.5755209277812551E-2</v>
      </c>
      <c r="AO26">
        <v>0</v>
      </c>
      <c r="AP26">
        <v>0.11271943769879209</v>
      </c>
      <c r="AQ26">
        <v>0</v>
      </c>
      <c r="AR26">
        <v>18.944651131613011</v>
      </c>
      <c r="AS26">
        <v>17.257703380078937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29.980544098191604</v>
      </c>
      <c r="BB26">
        <f t="shared" si="0"/>
        <v>687.25735298773247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270.48186039363833</v>
      </c>
      <c r="L27">
        <v>0</v>
      </c>
      <c r="M27">
        <v>31.961632543854233</v>
      </c>
      <c r="N27">
        <v>52.782307792172702</v>
      </c>
      <c r="O27">
        <v>73.671343253523673</v>
      </c>
      <c r="P27">
        <v>24.702597764440988</v>
      </c>
      <c r="Q27">
        <v>0</v>
      </c>
      <c r="R27">
        <v>5.0080378183375487</v>
      </c>
      <c r="S27">
        <v>3.0063473275063552</v>
      </c>
      <c r="T27">
        <v>0</v>
      </c>
      <c r="U27">
        <v>40.9521619648702</v>
      </c>
      <c r="V27">
        <v>2.0036070690648944</v>
      </c>
      <c r="W27">
        <v>5.0097633820990106</v>
      </c>
      <c r="X27">
        <v>15.02821932472923</v>
      </c>
      <c r="Y27">
        <v>0</v>
      </c>
      <c r="Z27">
        <v>5.7670713963681903</v>
      </c>
      <c r="AA27">
        <v>12.362852505948652</v>
      </c>
      <c r="AB27">
        <v>7.3459455265892339</v>
      </c>
      <c r="AC27">
        <v>5.291490607429556</v>
      </c>
      <c r="AD27">
        <v>4.7334264794780712</v>
      </c>
      <c r="AE27">
        <v>8.9658390813370072</v>
      </c>
      <c r="AF27">
        <v>6.3504398856413058</v>
      </c>
      <c r="AG27">
        <v>33.543506890319009</v>
      </c>
      <c r="AH27">
        <v>39.395236175537462</v>
      </c>
      <c r="AI27">
        <v>2.0881451234672759</v>
      </c>
      <c r="AJ27">
        <v>0</v>
      </c>
      <c r="AK27">
        <v>32.165249102244623</v>
      </c>
      <c r="AL27">
        <v>18.237198558973343</v>
      </c>
      <c r="AM27">
        <v>8.5647157078190244</v>
      </c>
      <c r="AN27">
        <v>5.5755209277812551E-2</v>
      </c>
      <c r="AO27">
        <v>0</v>
      </c>
      <c r="AP27">
        <v>0.11271943769879209</v>
      </c>
      <c r="AQ27">
        <v>19.717504358719072</v>
      </c>
      <c r="AR27">
        <v>18.944651131613011</v>
      </c>
      <c r="AS27">
        <v>17.257703380078937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31.99820636025807</v>
      </c>
      <c r="BB27">
        <f t="shared" si="0"/>
        <v>733.50912283251955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270.48186039363833</v>
      </c>
      <c r="L28">
        <v>0</v>
      </c>
      <c r="M28">
        <v>31.961632543854233</v>
      </c>
      <c r="N28">
        <v>52.782307792172702</v>
      </c>
      <c r="O28">
        <v>73.671343253523673</v>
      </c>
      <c r="P28">
        <v>24.702597764440988</v>
      </c>
      <c r="Q28">
        <v>0</v>
      </c>
      <c r="R28">
        <v>5.0080378183375487</v>
      </c>
      <c r="S28">
        <v>3.0063473275063552</v>
      </c>
      <c r="T28">
        <v>0</v>
      </c>
      <c r="U28">
        <v>40.9521619648702</v>
      </c>
      <c r="V28">
        <v>2.0036070690648944</v>
      </c>
      <c r="W28">
        <v>5.0097633820990106</v>
      </c>
      <c r="X28">
        <v>15.02821932472923</v>
      </c>
      <c r="Y28">
        <v>0</v>
      </c>
      <c r="Z28">
        <v>5.7670713963681903</v>
      </c>
      <c r="AA28">
        <v>18.544278988102693</v>
      </c>
      <c r="AB28">
        <v>14.766850667973975</v>
      </c>
      <c r="AC28">
        <v>10.582981214859112</v>
      </c>
      <c r="AD28">
        <v>9.897164681199202</v>
      </c>
      <c r="AE28">
        <v>17.99331836717257</v>
      </c>
      <c r="AF28">
        <v>6.3504398856413058</v>
      </c>
      <c r="AG28">
        <v>33.543506890319009</v>
      </c>
      <c r="AH28">
        <v>55.616804197349197</v>
      </c>
      <c r="AI28">
        <v>9.0486291977984905</v>
      </c>
      <c r="AJ28">
        <v>0</v>
      </c>
      <c r="AK28">
        <v>32.165249102244623</v>
      </c>
      <c r="AL28">
        <v>18.237198558973343</v>
      </c>
      <c r="AM28">
        <v>8.5647157078190244</v>
      </c>
      <c r="AN28">
        <v>5.5755209277812551E-2</v>
      </c>
      <c r="AO28">
        <v>0</v>
      </c>
      <c r="AP28">
        <v>0.11271943769879209</v>
      </c>
      <c r="AQ28">
        <v>29.57625726237265</v>
      </c>
      <c r="AR28">
        <v>18.944651131613011</v>
      </c>
      <c r="AS28">
        <v>17.257703380078937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34.762266669483914</v>
      </c>
      <c r="BB28">
        <f t="shared" si="0"/>
        <v>796.87090724161544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270.48186039363833</v>
      </c>
      <c r="L29">
        <v>0</v>
      </c>
      <c r="M29">
        <v>22.035547052657854</v>
      </c>
      <c r="N29">
        <v>20.035605313031901</v>
      </c>
      <c r="O29">
        <v>42.072191059471315</v>
      </c>
      <c r="P29">
        <v>24.702597764440988</v>
      </c>
      <c r="Q29">
        <v>0</v>
      </c>
      <c r="R29">
        <v>5.0080378183375487</v>
      </c>
      <c r="S29">
        <v>3.0063473275063552</v>
      </c>
      <c r="T29">
        <v>0</v>
      </c>
      <c r="U29">
        <v>40.9521619648702</v>
      </c>
      <c r="V29">
        <v>2.0036070690648944</v>
      </c>
      <c r="W29">
        <v>5.0097633820990106</v>
      </c>
      <c r="X29">
        <v>15.02821932472923</v>
      </c>
      <c r="Y29">
        <v>0</v>
      </c>
      <c r="Z29">
        <v>5.7670713963681903</v>
      </c>
      <c r="AA29">
        <v>18.544278988102693</v>
      </c>
      <c r="AB29">
        <v>22.217738558413956</v>
      </c>
      <c r="AC29">
        <v>15.89048583035118</v>
      </c>
      <c r="AD29">
        <v>9.897164681199202</v>
      </c>
      <c r="AE29">
        <v>26.989978291644501</v>
      </c>
      <c r="AF29">
        <v>12.700879771282612</v>
      </c>
      <c r="AG29">
        <v>33.543506890319009</v>
      </c>
      <c r="AH29">
        <v>57.238960775099137</v>
      </c>
      <c r="AI29">
        <v>9.0486291977984905</v>
      </c>
      <c r="AJ29">
        <v>0</v>
      </c>
      <c r="AK29">
        <v>32.165249102244623</v>
      </c>
      <c r="AL29">
        <v>18.237198558973343</v>
      </c>
      <c r="AM29">
        <v>8.5647157078190244</v>
      </c>
      <c r="AN29">
        <v>5.5755209277812551E-2</v>
      </c>
      <c r="AO29">
        <v>0</v>
      </c>
      <c r="AP29">
        <v>0.11271943769879209</v>
      </c>
      <c r="AQ29">
        <v>39.435009441732177</v>
      </c>
      <c r="AR29">
        <v>18.944651131613011</v>
      </c>
      <c r="AS29">
        <v>17.257703380078937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33.312411135470299</v>
      </c>
      <c r="BB29">
        <f t="shared" si="0"/>
        <v>763.63522368439419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270.48186039363833</v>
      </c>
      <c r="L30">
        <v>0</v>
      </c>
      <c r="M30">
        <v>22.035547052657854</v>
      </c>
      <c r="N30">
        <v>20.035605313031901</v>
      </c>
      <c r="O30">
        <v>42.072191059471315</v>
      </c>
      <c r="P30">
        <v>24.702597764440988</v>
      </c>
      <c r="Q30">
        <v>0</v>
      </c>
      <c r="R30">
        <v>5.0080378183375487</v>
      </c>
      <c r="S30">
        <v>3.0063473275063552</v>
      </c>
      <c r="T30">
        <v>0</v>
      </c>
      <c r="U30">
        <v>40.9521619648702</v>
      </c>
      <c r="V30">
        <v>2.0036070690648944</v>
      </c>
      <c r="W30">
        <v>5.0097633820990106</v>
      </c>
      <c r="X30">
        <v>15.02821932472923</v>
      </c>
      <c r="Y30">
        <v>0</v>
      </c>
      <c r="Z30">
        <v>5.7670713963681903</v>
      </c>
      <c r="AA30">
        <v>18.544278988102693</v>
      </c>
      <c r="AB30">
        <v>22.217738558413956</v>
      </c>
      <c r="AC30">
        <v>15.89048583035118</v>
      </c>
      <c r="AD30">
        <v>14.845746528759683</v>
      </c>
      <c r="AE30">
        <v>26.989978291644501</v>
      </c>
      <c r="AF30">
        <v>12.700879771282612</v>
      </c>
      <c r="AG30">
        <v>33.543506890319009</v>
      </c>
      <c r="AH30">
        <v>68.686753199436438</v>
      </c>
      <c r="AI30">
        <v>9.0486291977984905</v>
      </c>
      <c r="AJ30">
        <v>0</v>
      </c>
      <c r="AK30">
        <v>32.165249102244623</v>
      </c>
      <c r="AL30">
        <v>18.237198558973343</v>
      </c>
      <c r="AM30">
        <v>8.5647157078190244</v>
      </c>
      <c r="AN30">
        <v>5.5755209277812551E-2</v>
      </c>
      <c r="AO30">
        <v>0</v>
      </c>
      <c r="AP30">
        <v>0.11271943769879209</v>
      </c>
      <c r="AQ30">
        <v>39.435009441732177</v>
      </c>
      <c r="AR30">
        <v>18.944651131613011</v>
      </c>
      <c r="AS30">
        <v>17.257703380078937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33.997779580035633</v>
      </c>
      <c r="BB30">
        <f t="shared" si="0"/>
        <v>779.34622951172662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270.47760879824864</v>
      </c>
      <c r="L31">
        <v>0</v>
      </c>
      <c r="M31">
        <v>22.039633627216947</v>
      </c>
      <c r="N31">
        <v>20.035605313031901</v>
      </c>
      <c r="O31">
        <v>42.072191059471315</v>
      </c>
      <c r="P31">
        <v>24.702597764440988</v>
      </c>
      <c r="Q31">
        <v>0</v>
      </c>
      <c r="R31">
        <v>5.0080378183375487</v>
      </c>
      <c r="S31">
        <v>3.0063473275063552</v>
      </c>
      <c r="T31">
        <v>0</v>
      </c>
      <c r="U31">
        <v>40.619785084520778</v>
      </c>
      <c r="V31">
        <v>2.0036070690648944</v>
      </c>
      <c r="W31">
        <v>5.0097633820990106</v>
      </c>
      <c r="X31">
        <v>15.02821932472923</v>
      </c>
      <c r="Y31">
        <v>0</v>
      </c>
      <c r="Z31">
        <v>5.7670713963681903</v>
      </c>
      <c r="AA31">
        <v>18.544278988102693</v>
      </c>
      <c r="AB31">
        <v>22.217738558413956</v>
      </c>
      <c r="AC31">
        <v>15.89048583035118</v>
      </c>
      <c r="AD31">
        <v>14.845746528759683</v>
      </c>
      <c r="AE31">
        <v>26.989978291644501</v>
      </c>
      <c r="AF31">
        <v>12.700879771282612</v>
      </c>
      <c r="AG31">
        <v>33.543506890319009</v>
      </c>
      <c r="AH31">
        <v>68.686753199436438</v>
      </c>
      <c r="AI31">
        <v>9.0486291977984905</v>
      </c>
      <c r="AJ31">
        <v>0</v>
      </c>
      <c r="AK31">
        <v>32.165249102244623</v>
      </c>
      <c r="AL31">
        <v>18.237198558973343</v>
      </c>
      <c r="AM31">
        <v>8.5647157078190244</v>
      </c>
      <c r="AN31">
        <v>5.5755209277812551E-2</v>
      </c>
      <c r="AO31">
        <v>0</v>
      </c>
      <c r="AP31">
        <v>0.11271943769879209</v>
      </c>
      <c r="AQ31">
        <v>39.435009441732177</v>
      </c>
      <c r="AR31">
        <v>18.944651131613011</v>
      </c>
      <c r="AS31">
        <v>17.685652472949315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34.001767600648293</v>
      </c>
      <c r="BB31">
        <f t="shared" si="0"/>
        <v>779.43764868280437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274.49044458149348</v>
      </c>
      <c r="L32">
        <v>0</v>
      </c>
      <c r="M32">
        <v>22.039633627216947</v>
      </c>
      <c r="N32">
        <v>20.035605313031901</v>
      </c>
      <c r="O32">
        <v>42.072191059471315</v>
      </c>
      <c r="P32">
        <v>24.702597764440988</v>
      </c>
      <c r="Q32">
        <v>0</v>
      </c>
      <c r="R32">
        <v>5.0080378183375487</v>
      </c>
      <c r="S32">
        <v>3.0063473275063552</v>
      </c>
      <c r="T32">
        <v>0</v>
      </c>
      <c r="U32">
        <v>40.619785084520778</v>
      </c>
      <c r="V32">
        <v>2.0036070690648944</v>
      </c>
      <c r="W32">
        <v>5.0097633820990106</v>
      </c>
      <c r="X32">
        <v>15.02821932472923</v>
      </c>
      <c r="Y32">
        <v>0</v>
      </c>
      <c r="Z32">
        <v>5.7670713963681903</v>
      </c>
      <c r="AA32">
        <v>18.544278988102693</v>
      </c>
      <c r="AB32">
        <v>22.217738558413956</v>
      </c>
      <c r="AC32">
        <v>15.89048583035118</v>
      </c>
      <c r="AD32">
        <v>14.845746528759683</v>
      </c>
      <c r="AE32">
        <v>26.989978291644501</v>
      </c>
      <c r="AF32">
        <v>12.700879771282612</v>
      </c>
      <c r="AG32">
        <v>33.543506890319009</v>
      </c>
      <c r="AH32">
        <v>68.686753199436438</v>
      </c>
      <c r="AI32">
        <v>9.0486291977984905</v>
      </c>
      <c r="AJ32">
        <v>0</v>
      </c>
      <c r="AK32">
        <v>32.165249102244623</v>
      </c>
      <c r="AL32">
        <v>18.237198558973343</v>
      </c>
      <c r="AM32">
        <v>8.5647157078190244</v>
      </c>
      <c r="AN32">
        <v>5.5755209277812551E-2</v>
      </c>
      <c r="AO32">
        <v>0</v>
      </c>
      <c r="AP32">
        <v>0.11271943769879209</v>
      </c>
      <c r="AQ32">
        <v>39.435009441732177</v>
      </c>
      <c r="AR32">
        <v>18.944651131613011</v>
      </c>
      <c r="AS32">
        <v>17.685652472949315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34.1695041363879</v>
      </c>
      <c r="BB32">
        <f t="shared" si="0"/>
        <v>783.2827479303096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271.28115459241906</v>
      </c>
      <c r="L33">
        <v>0</v>
      </c>
      <c r="M33">
        <v>22.039633627216947</v>
      </c>
      <c r="N33">
        <v>20.035605313031901</v>
      </c>
      <c r="O33">
        <v>42.072191059471315</v>
      </c>
      <c r="P33">
        <v>24.702597764440988</v>
      </c>
      <c r="Q33">
        <v>0</v>
      </c>
      <c r="R33">
        <v>5.0080378183375487</v>
      </c>
      <c r="S33">
        <v>3.0063473275063552</v>
      </c>
      <c r="T33">
        <v>0</v>
      </c>
      <c r="U33">
        <v>40.619785084520778</v>
      </c>
      <c r="V33">
        <v>2.0036070690648944</v>
      </c>
      <c r="W33">
        <v>5.0097633820990106</v>
      </c>
      <c r="X33">
        <v>15.02821932472923</v>
      </c>
      <c r="Y33">
        <v>0</v>
      </c>
      <c r="Z33">
        <v>5.7670713963681903</v>
      </c>
      <c r="AA33">
        <v>18.544278988102693</v>
      </c>
      <c r="AB33">
        <v>14.811825539417946</v>
      </c>
      <c r="AC33">
        <v>15.89048583035118</v>
      </c>
      <c r="AD33">
        <v>9.897164681199202</v>
      </c>
      <c r="AE33">
        <v>17.99331836717257</v>
      </c>
      <c r="AF33">
        <v>6.3504398856413058</v>
      </c>
      <c r="AG33">
        <v>33.543506890319009</v>
      </c>
      <c r="AH33">
        <v>55.616804197349197</v>
      </c>
      <c r="AI33">
        <v>9.0486291977984905</v>
      </c>
      <c r="AJ33">
        <v>0</v>
      </c>
      <c r="AK33">
        <v>32.165249102244623</v>
      </c>
      <c r="AL33">
        <v>18.237198558973343</v>
      </c>
      <c r="AM33">
        <v>8.5647157078190244</v>
      </c>
      <c r="AN33">
        <v>5.5755209277812551E-2</v>
      </c>
      <c r="AO33">
        <v>0</v>
      </c>
      <c r="AP33">
        <v>0.11271943769879209</v>
      </c>
      <c r="AQ33">
        <v>39.435009441732177</v>
      </c>
      <c r="AR33">
        <v>23.073613781047783</v>
      </c>
      <c r="AS33">
        <v>17.685652472949315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32.50369592781891</v>
      </c>
      <c r="BB33">
        <f t="shared" si="0"/>
        <v>745.09668512048188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277.03871388669734</v>
      </c>
      <c r="L34">
        <v>0</v>
      </c>
      <c r="M34">
        <v>22.039633627216947</v>
      </c>
      <c r="N34">
        <v>20.035605313031901</v>
      </c>
      <c r="O34">
        <v>42.072191059471315</v>
      </c>
      <c r="P34">
        <v>24.702597764440988</v>
      </c>
      <c r="Q34">
        <v>0</v>
      </c>
      <c r="R34">
        <v>5.0080378183375487</v>
      </c>
      <c r="S34">
        <v>3.0063473275063552</v>
      </c>
      <c r="T34">
        <v>0</v>
      </c>
      <c r="U34">
        <v>40.619785084520778</v>
      </c>
      <c r="V34">
        <v>2.0036070690648944</v>
      </c>
      <c r="W34">
        <v>5.0097633820990106</v>
      </c>
      <c r="X34">
        <v>15.02821932472923</v>
      </c>
      <c r="Y34">
        <v>0</v>
      </c>
      <c r="Z34">
        <v>5.7670713963681903</v>
      </c>
      <c r="AA34">
        <v>12.362852505948652</v>
      </c>
      <c r="AB34">
        <v>14.811825539417946</v>
      </c>
      <c r="AC34">
        <v>15.89048583035118</v>
      </c>
      <c r="AD34">
        <v>4.948582340599601</v>
      </c>
      <c r="AE34">
        <v>8.9658390813370072</v>
      </c>
      <c r="AF34">
        <v>6.3504398856413058</v>
      </c>
      <c r="AG34">
        <v>33.543506890319009</v>
      </c>
      <c r="AH34">
        <v>39.395236175537462</v>
      </c>
      <c r="AI34">
        <v>2.0881451234672759</v>
      </c>
      <c r="AJ34">
        <v>0</v>
      </c>
      <c r="AK34">
        <v>32.165249102244623</v>
      </c>
      <c r="AL34">
        <v>18.237198558973343</v>
      </c>
      <c r="AM34">
        <v>8.5647157078190244</v>
      </c>
      <c r="AN34">
        <v>5.5755209277812551E-2</v>
      </c>
      <c r="AO34">
        <v>0</v>
      </c>
      <c r="AP34">
        <v>0.11271943769879209</v>
      </c>
      <c r="AQ34">
        <v>29.57625726237265</v>
      </c>
      <c r="AR34">
        <v>23.073613781047783</v>
      </c>
      <c r="AS34">
        <v>17.685652472949315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30.520673284664717</v>
      </c>
      <c r="BB34">
        <f t="shared" si="0"/>
        <v>699.63897467382264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270.47872021765625</v>
      </c>
      <c r="L35">
        <v>0</v>
      </c>
      <c r="M35">
        <v>22.039633627216947</v>
      </c>
      <c r="N35">
        <v>20.035605313031901</v>
      </c>
      <c r="O35">
        <v>42.072191059471315</v>
      </c>
      <c r="P35">
        <v>24.702597764440988</v>
      </c>
      <c r="Q35">
        <v>0</v>
      </c>
      <c r="R35">
        <v>5.0080378183375487</v>
      </c>
      <c r="S35">
        <v>3.0063473275063552</v>
      </c>
      <c r="T35">
        <v>0</v>
      </c>
      <c r="U35">
        <v>40.619785084520778</v>
      </c>
      <c r="V35">
        <v>2.0036070690648944</v>
      </c>
      <c r="W35">
        <v>5.0097633820990106</v>
      </c>
      <c r="X35">
        <v>15.02821932472923</v>
      </c>
      <c r="Y35">
        <v>0</v>
      </c>
      <c r="Z35">
        <v>5.7670713963681903</v>
      </c>
      <c r="AA35">
        <v>6.1814264821540386</v>
      </c>
      <c r="AB35">
        <v>14.811825539417946</v>
      </c>
      <c r="AC35">
        <v>10.582981214859112</v>
      </c>
      <c r="AD35">
        <v>0</v>
      </c>
      <c r="AE35">
        <v>0</v>
      </c>
      <c r="AF35">
        <v>0</v>
      </c>
      <c r="AG35">
        <v>33.543506890319009</v>
      </c>
      <c r="AH35">
        <v>27.808401874243373</v>
      </c>
      <c r="AI35">
        <v>0</v>
      </c>
      <c r="AJ35">
        <v>0</v>
      </c>
      <c r="AK35">
        <v>32.165249102244623</v>
      </c>
      <c r="AL35">
        <v>18.237198558973343</v>
      </c>
      <c r="AM35">
        <v>8.5647157078190244</v>
      </c>
      <c r="AN35">
        <v>5.5755209277812551E-2</v>
      </c>
      <c r="AO35">
        <v>0</v>
      </c>
      <c r="AP35">
        <v>0.39451849029274538</v>
      </c>
      <c r="AQ35">
        <v>19.717504358719072</v>
      </c>
      <c r="AR35">
        <v>23.073613781047783</v>
      </c>
      <c r="AS35">
        <v>17.685652472949315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27.947226234990559</v>
      </c>
      <c r="BB35">
        <f t="shared" si="0"/>
        <v>640.64670283177009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270.47794390193701</v>
      </c>
      <c r="L36">
        <v>0</v>
      </c>
      <c r="M36">
        <v>22.039633627216947</v>
      </c>
      <c r="N36">
        <v>20.035605313031901</v>
      </c>
      <c r="O36">
        <v>42.072191059471315</v>
      </c>
      <c r="P36">
        <v>24.702597764440988</v>
      </c>
      <c r="Q36">
        <v>0</v>
      </c>
      <c r="R36">
        <v>5.0080378183375487</v>
      </c>
      <c r="S36">
        <v>3.0063473275063552</v>
      </c>
      <c r="T36">
        <v>0</v>
      </c>
      <c r="U36">
        <v>40.619785084520778</v>
      </c>
      <c r="V36">
        <v>2.0036070690648944</v>
      </c>
      <c r="W36">
        <v>5.0097633820990106</v>
      </c>
      <c r="X36">
        <v>15.02821932472923</v>
      </c>
      <c r="Y36">
        <v>0</v>
      </c>
      <c r="Z36">
        <v>5.7670713963681903</v>
      </c>
      <c r="AA36">
        <v>0</v>
      </c>
      <c r="AB36">
        <v>14.811825539417946</v>
      </c>
      <c r="AC36">
        <v>10.582981214859112</v>
      </c>
      <c r="AD36">
        <v>0</v>
      </c>
      <c r="AE36">
        <v>0</v>
      </c>
      <c r="AF36">
        <v>0</v>
      </c>
      <c r="AG36">
        <v>33.543506890319009</v>
      </c>
      <c r="AH36">
        <v>18.538934882070546</v>
      </c>
      <c r="AI36">
        <v>0</v>
      </c>
      <c r="AJ36">
        <v>0</v>
      </c>
      <c r="AK36">
        <v>32.165249102244623</v>
      </c>
      <c r="AL36">
        <v>18.237198558973343</v>
      </c>
      <c r="AM36">
        <v>8.5647157078190244</v>
      </c>
      <c r="AN36">
        <v>5.5755209277812551E-2</v>
      </c>
      <c r="AO36">
        <v>0</v>
      </c>
      <c r="AP36">
        <v>0.39451849029274538</v>
      </c>
      <c r="AQ36">
        <v>9.4897077090060638</v>
      </c>
      <c r="AR36">
        <v>18.944651131613011</v>
      </c>
      <c r="AS36">
        <v>17.685652472949315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26.701233899062281</v>
      </c>
      <c r="BB36">
        <f t="shared" si="0"/>
        <v>612.08426607850447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273.23025423202438</v>
      </c>
      <c r="L37">
        <v>0</v>
      </c>
      <c r="M37">
        <v>22.039633627216947</v>
      </c>
      <c r="N37">
        <v>20.035605313031901</v>
      </c>
      <c r="O37">
        <v>42.072191059471315</v>
      </c>
      <c r="P37">
        <v>24.702597764440988</v>
      </c>
      <c r="Q37">
        <v>0</v>
      </c>
      <c r="R37">
        <v>5.0080378183375487</v>
      </c>
      <c r="S37">
        <v>3.037372144147608</v>
      </c>
      <c r="T37">
        <v>0</v>
      </c>
      <c r="U37">
        <v>40.619785084520778</v>
      </c>
      <c r="V37">
        <v>2.0036070690648944</v>
      </c>
      <c r="W37">
        <v>5.0097633820990106</v>
      </c>
      <c r="X37">
        <v>15.02821932472923</v>
      </c>
      <c r="Y37">
        <v>0</v>
      </c>
      <c r="Z37">
        <v>5.7670713963681903</v>
      </c>
      <c r="AA37">
        <v>0</v>
      </c>
      <c r="AB37">
        <v>14.616932934105185</v>
      </c>
      <c r="AC37">
        <v>10.582981214859112</v>
      </c>
      <c r="AD37">
        <v>0</v>
      </c>
      <c r="AE37">
        <v>0</v>
      </c>
      <c r="AF37">
        <v>0</v>
      </c>
      <c r="AG37">
        <v>33.543506890319009</v>
      </c>
      <c r="AH37">
        <v>7.4155739528282192</v>
      </c>
      <c r="AI37">
        <v>0</v>
      </c>
      <c r="AJ37">
        <v>0</v>
      </c>
      <c r="AK37">
        <v>32.165249102244623</v>
      </c>
      <c r="AL37">
        <v>18.237198558973343</v>
      </c>
      <c r="AM37">
        <v>8.5647157078190244</v>
      </c>
      <c r="AN37">
        <v>5.5755209277812551E-2</v>
      </c>
      <c r="AO37">
        <v>0</v>
      </c>
      <c r="AP37">
        <v>0.39451849029274538</v>
      </c>
      <c r="AQ37">
        <v>9.4897077090060638</v>
      </c>
      <c r="AR37">
        <v>18.944651131613011</v>
      </c>
      <c r="AS37">
        <v>17.257703380078937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26.326586038369125</v>
      </c>
      <c r="BB37">
        <f t="shared" si="0"/>
        <v>603.49604645850081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277.13330404063811</v>
      </c>
      <c r="L38">
        <v>0</v>
      </c>
      <c r="M38">
        <v>22.039633627216947</v>
      </c>
      <c r="N38">
        <v>20.035605313031901</v>
      </c>
      <c r="O38">
        <v>42.072191059471315</v>
      </c>
      <c r="P38">
        <v>24.702597764440988</v>
      </c>
      <c r="Q38">
        <v>0</v>
      </c>
      <c r="R38">
        <v>5.0080378183375487</v>
      </c>
      <c r="S38">
        <v>3.0482718475745783</v>
      </c>
      <c r="T38">
        <v>0</v>
      </c>
      <c r="U38">
        <v>40.619785084520778</v>
      </c>
      <c r="V38">
        <v>2.0036070690648944</v>
      </c>
      <c r="W38">
        <v>5.0097633820990106</v>
      </c>
      <c r="X38">
        <v>15.02821932472923</v>
      </c>
      <c r="Y38">
        <v>0</v>
      </c>
      <c r="Z38">
        <v>5.7670713963681903</v>
      </c>
      <c r="AA38">
        <v>0</v>
      </c>
      <c r="AB38">
        <v>14.616932934105185</v>
      </c>
      <c r="AC38">
        <v>10.513356403467673</v>
      </c>
      <c r="AD38">
        <v>0</v>
      </c>
      <c r="AE38">
        <v>0</v>
      </c>
      <c r="AF38">
        <v>0</v>
      </c>
      <c r="AG38">
        <v>33.543506890319009</v>
      </c>
      <c r="AH38">
        <v>0</v>
      </c>
      <c r="AI38">
        <v>0</v>
      </c>
      <c r="AJ38">
        <v>0</v>
      </c>
      <c r="AK38">
        <v>32.165249102244623</v>
      </c>
      <c r="AL38">
        <v>61.659099519106917</v>
      </c>
      <c r="AM38">
        <v>8.5647157078190244</v>
      </c>
      <c r="AN38">
        <v>5.5755209277812551E-2</v>
      </c>
      <c r="AO38">
        <v>0</v>
      </c>
      <c r="AP38">
        <v>0.39451849029274538</v>
      </c>
      <c r="AQ38">
        <v>9.4897077090060638</v>
      </c>
      <c r="AR38">
        <v>18.944651131613011</v>
      </c>
      <c r="AS38">
        <v>17.257703380078937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27.992343279761631</v>
      </c>
      <c r="BB38">
        <f t="shared" si="0"/>
        <v>641.68094092506306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281.7807789011577</v>
      </c>
      <c r="L39">
        <v>0</v>
      </c>
      <c r="M39">
        <v>21.507426565196088</v>
      </c>
      <c r="N39">
        <v>20.035605313031901</v>
      </c>
      <c r="O39">
        <v>42.072191059471315</v>
      </c>
      <c r="P39">
        <v>24.702597764440988</v>
      </c>
      <c r="Q39">
        <v>0</v>
      </c>
      <c r="R39">
        <v>5.0080378183375487</v>
      </c>
      <c r="S39">
        <v>3.1095808507080567</v>
      </c>
      <c r="T39">
        <v>0</v>
      </c>
      <c r="U39">
        <v>40.619785084520778</v>
      </c>
      <c r="V39">
        <v>2.0036070690648944</v>
      </c>
      <c r="W39">
        <v>5.0097633820990106</v>
      </c>
      <c r="X39">
        <v>15.02821932472923</v>
      </c>
      <c r="Y39">
        <v>0</v>
      </c>
      <c r="Z39">
        <v>2.8835359273638073</v>
      </c>
      <c r="AA39">
        <v>0</v>
      </c>
      <c r="AB39">
        <v>14.616932934105185</v>
      </c>
      <c r="AC39">
        <v>5.291490607429556</v>
      </c>
      <c r="AD39">
        <v>0</v>
      </c>
      <c r="AE39">
        <v>0</v>
      </c>
      <c r="AF39">
        <v>0</v>
      </c>
      <c r="AG39">
        <v>33.543506890319009</v>
      </c>
      <c r="AH39">
        <v>0</v>
      </c>
      <c r="AI39">
        <v>0</v>
      </c>
      <c r="AJ39">
        <v>0</v>
      </c>
      <c r="AK39">
        <v>32.165249102244623</v>
      </c>
      <c r="AL39">
        <v>61.659099519106917</v>
      </c>
      <c r="AM39">
        <v>8.5647157078190244</v>
      </c>
      <c r="AN39">
        <v>5.5755209277812551E-2</v>
      </c>
      <c r="AO39">
        <v>0</v>
      </c>
      <c r="AP39">
        <v>0.39451849029274538</v>
      </c>
      <c r="AQ39">
        <v>9.4897077090060638</v>
      </c>
      <c r="AR39">
        <v>18.944651131613011</v>
      </c>
      <c r="AS39">
        <v>17.257703380078937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27.828118417191103</v>
      </c>
      <c r="BB39">
        <f t="shared" si="0"/>
        <v>637.91634132422314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281.77887717191311</v>
      </c>
      <c r="L40">
        <v>0</v>
      </c>
      <c r="M40">
        <v>21.507426565196088</v>
      </c>
      <c r="N40">
        <v>20.035605313031901</v>
      </c>
      <c r="O40">
        <v>42.072191059471315</v>
      </c>
      <c r="P40">
        <v>24.702597764440988</v>
      </c>
      <c r="Q40">
        <v>0</v>
      </c>
      <c r="R40">
        <v>5.0080378183375487</v>
      </c>
      <c r="S40">
        <v>3.1095808507080567</v>
      </c>
      <c r="T40">
        <v>0</v>
      </c>
      <c r="U40">
        <v>40.619785084520778</v>
      </c>
      <c r="V40">
        <v>2.0036070690648944</v>
      </c>
      <c r="W40">
        <v>5.0097633820990106</v>
      </c>
      <c r="X40">
        <v>15.02821932472923</v>
      </c>
      <c r="Y40">
        <v>0</v>
      </c>
      <c r="Z40">
        <v>2.8835359273638073</v>
      </c>
      <c r="AA40">
        <v>0</v>
      </c>
      <c r="AB40">
        <v>14.616932934105185</v>
      </c>
      <c r="AC40">
        <v>0</v>
      </c>
      <c r="AD40">
        <v>0</v>
      </c>
      <c r="AE40">
        <v>0</v>
      </c>
      <c r="AF40">
        <v>0</v>
      </c>
      <c r="AG40">
        <v>33.543506890319009</v>
      </c>
      <c r="AH40">
        <v>0</v>
      </c>
      <c r="AI40">
        <v>0</v>
      </c>
      <c r="AJ40">
        <v>0</v>
      </c>
      <c r="AK40">
        <v>32.165249102244623</v>
      </c>
      <c r="AL40">
        <v>61.659099519106917</v>
      </c>
      <c r="AM40">
        <v>8.5647157078190244</v>
      </c>
      <c r="AN40">
        <v>5.5755209277812551E-2</v>
      </c>
      <c r="AO40">
        <v>0</v>
      </c>
      <c r="AP40">
        <v>0.39451849029274538</v>
      </c>
      <c r="AQ40">
        <v>9.4897077090060638</v>
      </c>
      <c r="AR40">
        <v>18.944651131613011</v>
      </c>
      <c r="AS40">
        <v>17.257703380078937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27.606854617518092</v>
      </c>
      <c r="BB40">
        <f t="shared" si="0"/>
        <v>632.84421278722209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281.7807789011577</v>
      </c>
      <c r="L41">
        <v>0</v>
      </c>
      <c r="M41">
        <v>15.027126368126964</v>
      </c>
      <c r="N41">
        <v>20.035605313031901</v>
      </c>
      <c r="O41">
        <v>42.072191059471315</v>
      </c>
      <c r="P41">
        <v>24.702597764440988</v>
      </c>
      <c r="Q41">
        <v>0</v>
      </c>
      <c r="R41">
        <v>5.0080378183375487</v>
      </c>
      <c r="S41">
        <v>3.0886453238319502</v>
      </c>
      <c r="T41">
        <v>0</v>
      </c>
      <c r="U41">
        <v>40.619785084520778</v>
      </c>
      <c r="V41">
        <v>2.0036070690648944</v>
      </c>
      <c r="W41">
        <v>5.0097633820990106</v>
      </c>
      <c r="X41">
        <v>15.02821932472923</v>
      </c>
      <c r="Y41">
        <v>0</v>
      </c>
      <c r="Z41">
        <v>2.8835359273638073</v>
      </c>
      <c r="AA41">
        <v>0</v>
      </c>
      <c r="AB41">
        <v>7.3459455265892339</v>
      </c>
      <c r="AC41">
        <v>0</v>
      </c>
      <c r="AD41">
        <v>0</v>
      </c>
      <c r="AE41">
        <v>0</v>
      </c>
      <c r="AF41">
        <v>0</v>
      </c>
      <c r="AG41">
        <v>33.543506890319009</v>
      </c>
      <c r="AH41">
        <v>0</v>
      </c>
      <c r="AI41">
        <v>0</v>
      </c>
      <c r="AJ41">
        <v>0</v>
      </c>
      <c r="AK41">
        <v>32.165249102244623</v>
      </c>
      <c r="AL41">
        <v>61.659099519106917</v>
      </c>
      <c r="AM41">
        <v>8.5647157078190244</v>
      </c>
      <c r="AN41">
        <v>5.5755209277812551E-2</v>
      </c>
      <c r="AO41">
        <v>0</v>
      </c>
      <c r="AP41">
        <v>0.39451849029274538</v>
      </c>
      <c r="AQ41">
        <v>9.4897077090060638</v>
      </c>
      <c r="AR41">
        <v>19.916172078572739</v>
      </c>
      <c r="AS41">
        <v>17.257703380078937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27.071864758488374</v>
      </c>
      <c r="BB41">
        <f t="shared" si="0"/>
        <v>620.58040219099485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281.77887717191311</v>
      </c>
      <c r="L42">
        <v>0</v>
      </c>
      <c r="M42">
        <v>15.027126368126964</v>
      </c>
      <c r="N42">
        <v>20.035605313031901</v>
      </c>
      <c r="O42">
        <v>42.072191059471315</v>
      </c>
      <c r="P42">
        <v>24.702597764440988</v>
      </c>
      <c r="Q42">
        <v>0</v>
      </c>
      <c r="R42">
        <v>5.0080378183375487</v>
      </c>
      <c r="S42">
        <v>3.0886453238319502</v>
      </c>
      <c r="T42">
        <v>0</v>
      </c>
      <c r="U42">
        <v>40.619785084520778</v>
      </c>
      <c r="V42">
        <v>2.0036070690648944</v>
      </c>
      <c r="W42">
        <v>5.0097633820990106</v>
      </c>
      <c r="X42">
        <v>15.02821932472923</v>
      </c>
      <c r="Y42">
        <v>0</v>
      </c>
      <c r="Z42">
        <v>2.8835359273638073</v>
      </c>
      <c r="AA42">
        <v>0</v>
      </c>
      <c r="AB42">
        <v>7.3459455265892339</v>
      </c>
      <c r="AC42">
        <v>0</v>
      </c>
      <c r="AD42">
        <v>0</v>
      </c>
      <c r="AE42">
        <v>0</v>
      </c>
      <c r="AF42">
        <v>0</v>
      </c>
      <c r="AG42">
        <v>33.543506890319009</v>
      </c>
      <c r="AH42">
        <v>0</v>
      </c>
      <c r="AI42">
        <v>0</v>
      </c>
      <c r="AJ42">
        <v>0</v>
      </c>
      <c r="AK42">
        <v>32.165249102244623</v>
      </c>
      <c r="AL42">
        <v>61.659099519106917</v>
      </c>
      <c r="AM42">
        <v>8.5647157078190244</v>
      </c>
      <c r="AN42">
        <v>5.5755209277812551E-2</v>
      </c>
      <c r="AO42">
        <v>0</v>
      </c>
      <c r="AP42">
        <v>0.39451849029274538</v>
      </c>
      <c r="AQ42">
        <v>9.4897077090060638</v>
      </c>
      <c r="AR42">
        <v>19.916172078572739</v>
      </c>
      <c r="AS42">
        <v>17.257703380078937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27.071785266205922</v>
      </c>
      <c r="BB42">
        <f t="shared" si="0"/>
        <v>620.57857995403276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281.77793295000743</v>
      </c>
      <c r="L43">
        <v>0</v>
      </c>
      <c r="M43">
        <v>33.110925815642929</v>
      </c>
      <c r="N43">
        <v>54.984102064882663</v>
      </c>
      <c r="O43">
        <v>76.756696274091055</v>
      </c>
      <c r="P43">
        <v>24.702597764440988</v>
      </c>
      <c r="Q43">
        <v>0</v>
      </c>
      <c r="R43">
        <v>5.0080378183375487</v>
      </c>
      <c r="S43">
        <v>3.0882487762981712</v>
      </c>
      <c r="T43">
        <v>0</v>
      </c>
      <c r="U43">
        <v>40.619785084520778</v>
      </c>
      <c r="V43">
        <v>2.0036070690648944</v>
      </c>
      <c r="W43">
        <v>5.0097633820990106</v>
      </c>
      <c r="X43">
        <v>15.02821932472923</v>
      </c>
      <c r="Y43">
        <v>0</v>
      </c>
      <c r="Z43">
        <v>2.8835359273638073</v>
      </c>
      <c r="AA43">
        <v>0</v>
      </c>
      <c r="AB43">
        <v>7.3459455265892339</v>
      </c>
      <c r="AC43">
        <v>0</v>
      </c>
      <c r="AD43">
        <v>0</v>
      </c>
      <c r="AE43">
        <v>0</v>
      </c>
      <c r="AF43">
        <v>0</v>
      </c>
      <c r="AG43">
        <v>33.543506890319009</v>
      </c>
      <c r="AH43">
        <v>0</v>
      </c>
      <c r="AI43">
        <v>0</v>
      </c>
      <c r="AJ43">
        <v>0</v>
      </c>
      <c r="AK43">
        <v>32.165249102244623</v>
      </c>
      <c r="AL43">
        <v>35.605958943026778</v>
      </c>
      <c r="AM43">
        <v>8.5647157078190244</v>
      </c>
      <c r="AN43">
        <v>5.5755209277812551E-2</v>
      </c>
      <c r="AO43">
        <v>0</v>
      </c>
      <c r="AP43">
        <v>0.39451849029274538</v>
      </c>
      <c r="AQ43">
        <v>9.4897077090060638</v>
      </c>
      <c r="AR43">
        <v>20.887692567151113</v>
      </c>
      <c r="AS43">
        <v>17.257703380078937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29.689879801490452</v>
      </c>
      <c r="BB43">
        <f t="shared" si="0"/>
        <v>680.59432597579337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281.77578784910503</v>
      </c>
      <c r="L44">
        <v>0</v>
      </c>
      <c r="M44">
        <v>33.300702498431725</v>
      </c>
      <c r="N44">
        <v>54.984102064882663</v>
      </c>
      <c r="O44">
        <v>76.756696274091055</v>
      </c>
      <c r="P44">
        <v>24.702597764440988</v>
      </c>
      <c r="Q44">
        <v>0</v>
      </c>
      <c r="R44">
        <v>5.0080378183375487</v>
      </c>
      <c r="S44">
        <v>3.0190915724619543</v>
      </c>
      <c r="T44">
        <v>0</v>
      </c>
      <c r="U44">
        <v>40.619785084520778</v>
      </c>
      <c r="V44">
        <v>2.0036070690648944</v>
      </c>
      <c r="W44">
        <v>5.0097633820990106</v>
      </c>
      <c r="X44">
        <v>15.02821932472923</v>
      </c>
      <c r="Y44">
        <v>0</v>
      </c>
      <c r="Z44">
        <v>2.8835359273638073</v>
      </c>
      <c r="AA44">
        <v>0</v>
      </c>
      <c r="AB44">
        <v>7.3459455265892339</v>
      </c>
      <c r="AC44">
        <v>0</v>
      </c>
      <c r="AD44">
        <v>0</v>
      </c>
      <c r="AE44">
        <v>0</v>
      </c>
      <c r="AF44">
        <v>0</v>
      </c>
      <c r="AG44">
        <v>33.543506890319009</v>
      </c>
      <c r="AH44">
        <v>0</v>
      </c>
      <c r="AI44">
        <v>0</v>
      </c>
      <c r="AJ44">
        <v>0</v>
      </c>
      <c r="AK44">
        <v>32.165249102244623</v>
      </c>
      <c r="AL44">
        <v>1.7368763498398279</v>
      </c>
      <c r="AM44">
        <v>8.5647157078190244</v>
      </c>
      <c r="AN44">
        <v>5.5755209277812551E-2</v>
      </c>
      <c r="AO44">
        <v>0</v>
      </c>
      <c r="AP44">
        <v>0.39451849029274538</v>
      </c>
      <c r="AQ44">
        <v>9.4897077090060638</v>
      </c>
      <c r="AR44">
        <v>20.887692567151113</v>
      </c>
      <c r="AS44">
        <v>17.257703380078937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28.279104378097724</v>
      </c>
      <c r="BB44">
        <f t="shared" si="0"/>
        <v>648.25449318404935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281.7810722568438</v>
      </c>
      <c r="L45">
        <v>0</v>
      </c>
      <c r="M45">
        <v>33.300702498431725</v>
      </c>
      <c r="N45">
        <v>54.984102064882663</v>
      </c>
      <c r="O45">
        <v>76.756696274091055</v>
      </c>
      <c r="P45">
        <v>24.702597764440988</v>
      </c>
      <c r="Q45">
        <v>0</v>
      </c>
      <c r="R45">
        <v>5.0080378183375487</v>
      </c>
      <c r="S45">
        <v>3.1110312416606893</v>
      </c>
      <c r="T45">
        <v>0</v>
      </c>
      <c r="U45">
        <v>40.619785084520778</v>
      </c>
      <c r="V45">
        <v>2.0036070690648944</v>
      </c>
      <c r="W45">
        <v>5.0087361515259401</v>
      </c>
      <c r="X45">
        <v>15.028359884047763</v>
      </c>
      <c r="Y45">
        <v>0</v>
      </c>
      <c r="Z45">
        <v>2.8835359273638073</v>
      </c>
      <c r="AA45">
        <v>0</v>
      </c>
      <c r="AB45">
        <v>7.3459455265892339</v>
      </c>
      <c r="AC45">
        <v>0</v>
      </c>
      <c r="AD45">
        <v>0</v>
      </c>
      <c r="AE45">
        <v>0</v>
      </c>
      <c r="AF45">
        <v>0</v>
      </c>
      <c r="AG45">
        <v>33.543506890319009</v>
      </c>
      <c r="AH45">
        <v>0</v>
      </c>
      <c r="AI45">
        <v>0</v>
      </c>
      <c r="AJ45">
        <v>0</v>
      </c>
      <c r="AK45">
        <v>32.165249102244623</v>
      </c>
      <c r="AL45">
        <v>1.7368763498398279</v>
      </c>
      <c r="AM45">
        <v>8.5647157078190244</v>
      </c>
      <c r="AN45">
        <v>5.5755209277812551E-2</v>
      </c>
      <c r="AO45">
        <v>0</v>
      </c>
      <c r="AP45">
        <v>0.39451849029274538</v>
      </c>
      <c r="AQ45">
        <v>9.4897077090060638</v>
      </c>
      <c r="AR45">
        <v>20.887692567151113</v>
      </c>
      <c r="AS45">
        <v>17.257703380078937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28.283131281655248</v>
      </c>
      <c r="BB45">
        <f t="shared" si="0"/>
        <v>648.34680368617467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281.77941816970554</v>
      </c>
      <c r="L46">
        <v>0</v>
      </c>
      <c r="M46">
        <v>33.300702498431725</v>
      </c>
      <c r="N46">
        <v>54.984102064882663</v>
      </c>
      <c r="O46">
        <v>76.756696274091055</v>
      </c>
      <c r="P46">
        <v>24.702597764440988</v>
      </c>
      <c r="Q46">
        <v>0</v>
      </c>
      <c r="R46">
        <v>5.0080378183375487</v>
      </c>
      <c r="S46">
        <v>3.1110312416606893</v>
      </c>
      <c r="T46">
        <v>0</v>
      </c>
      <c r="U46">
        <v>40.619785084520778</v>
      </c>
      <c r="V46">
        <v>2.0036070690648944</v>
      </c>
      <c r="W46">
        <v>5.0087361515259401</v>
      </c>
      <c r="X46">
        <v>15.028359884047763</v>
      </c>
      <c r="Y46">
        <v>0</v>
      </c>
      <c r="Z46">
        <v>2.8835359273638073</v>
      </c>
      <c r="AA46">
        <v>0</v>
      </c>
      <c r="AB46">
        <v>7.3459455265892339</v>
      </c>
      <c r="AC46">
        <v>0</v>
      </c>
      <c r="AD46">
        <v>0</v>
      </c>
      <c r="AE46">
        <v>0</v>
      </c>
      <c r="AF46">
        <v>0</v>
      </c>
      <c r="AG46">
        <v>33.543506890319009</v>
      </c>
      <c r="AH46">
        <v>0</v>
      </c>
      <c r="AI46">
        <v>0</v>
      </c>
      <c r="AJ46">
        <v>0</v>
      </c>
      <c r="AK46">
        <v>32.165249102244623</v>
      </c>
      <c r="AL46">
        <v>1.7368763498398279</v>
      </c>
      <c r="AM46">
        <v>8.5647157078190244</v>
      </c>
      <c r="AN46">
        <v>5.5755209277812551E-2</v>
      </c>
      <c r="AO46">
        <v>0</v>
      </c>
      <c r="AP46">
        <v>0.39451849029274538</v>
      </c>
      <c r="AQ46">
        <v>9.4897077090060638</v>
      </c>
      <c r="AR46">
        <v>20.887692567151113</v>
      </c>
      <c r="AS46">
        <v>17.257703380078937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28.283062140812891</v>
      </c>
      <c r="BB46">
        <f t="shared" si="0"/>
        <v>648.34521873987876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281.78178232381367</v>
      </c>
      <c r="L47">
        <v>0</v>
      </c>
      <c r="M47">
        <v>33.300702498431725</v>
      </c>
      <c r="N47">
        <v>54.984102064882663</v>
      </c>
      <c r="O47">
        <v>76.756696274091055</v>
      </c>
      <c r="P47">
        <v>24.702597764440988</v>
      </c>
      <c r="Q47">
        <v>0</v>
      </c>
      <c r="R47">
        <v>5.0080378183375487</v>
      </c>
      <c r="S47">
        <v>3.0051101789787786</v>
      </c>
      <c r="T47">
        <v>0</v>
      </c>
      <c r="U47">
        <v>40.619785084520778</v>
      </c>
      <c r="V47">
        <v>2.0036070690648944</v>
      </c>
      <c r="W47">
        <v>5.0087361515259401</v>
      </c>
      <c r="X47">
        <v>15.028359884047763</v>
      </c>
      <c r="Y47">
        <v>0</v>
      </c>
      <c r="Z47">
        <v>2.8835359273638073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33.543506890319009</v>
      </c>
      <c r="AH47">
        <v>0</v>
      </c>
      <c r="AI47">
        <v>0</v>
      </c>
      <c r="AJ47">
        <v>0</v>
      </c>
      <c r="AK47">
        <v>32.165249102244623</v>
      </c>
      <c r="AL47">
        <v>1.7368763498398279</v>
      </c>
      <c r="AM47">
        <v>8.5647157078190244</v>
      </c>
      <c r="AN47">
        <v>5.5755209277812551E-2</v>
      </c>
      <c r="AO47">
        <v>0</v>
      </c>
      <c r="AP47">
        <v>0.39451849029274538</v>
      </c>
      <c r="AQ47">
        <v>9.4897077090060638</v>
      </c>
      <c r="AR47">
        <v>20.887692567151113</v>
      </c>
      <c r="AS47">
        <v>17.257703380078937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27.971672939023062</v>
      </c>
      <c r="BB47">
        <f t="shared" si="0"/>
        <v>641.20710550650563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281.77983020744938</v>
      </c>
      <c r="L48">
        <v>0</v>
      </c>
      <c r="M48">
        <v>33.300702498431725</v>
      </c>
      <c r="N48">
        <v>54.984102064882663</v>
      </c>
      <c r="O48">
        <v>76.756696274091055</v>
      </c>
      <c r="P48">
        <v>24.702597764440988</v>
      </c>
      <c r="Q48">
        <v>0</v>
      </c>
      <c r="R48">
        <v>5.0080378183375487</v>
      </c>
      <c r="S48">
        <v>3.0051101789787786</v>
      </c>
      <c r="T48">
        <v>0</v>
      </c>
      <c r="U48">
        <v>40.619785084520778</v>
      </c>
      <c r="V48">
        <v>2.0036070690648944</v>
      </c>
      <c r="W48">
        <v>5.0087361515259401</v>
      </c>
      <c r="X48">
        <v>15.028359884047763</v>
      </c>
      <c r="Y48">
        <v>0</v>
      </c>
      <c r="Z48">
        <v>2.8835359273638073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33.543506890319009</v>
      </c>
      <c r="AH48">
        <v>0</v>
      </c>
      <c r="AI48">
        <v>0</v>
      </c>
      <c r="AJ48">
        <v>0</v>
      </c>
      <c r="AK48">
        <v>32.165249102244623</v>
      </c>
      <c r="AL48">
        <v>1.7368763498398279</v>
      </c>
      <c r="AM48">
        <v>8.5647157078190244</v>
      </c>
      <c r="AN48">
        <v>5.5755209277812551E-2</v>
      </c>
      <c r="AO48">
        <v>0</v>
      </c>
      <c r="AP48">
        <v>0.39451849029274538</v>
      </c>
      <c r="AQ48">
        <v>9.4897077090060638</v>
      </c>
      <c r="AR48">
        <v>20.887692567151113</v>
      </c>
      <c r="AS48">
        <v>17.257703380078937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27.971591340559041</v>
      </c>
      <c r="BB48">
        <f t="shared" si="0"/>
        <v>641.20523498860541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281.77741477346888</v>
      </c>
      <c r="L49">
        <v>0</v>
      </c>
      <c r="M49">
        <v>33.300702498431725</v>
      </c>
      <c r="N49">
        <v>54.984102064882663</v>
      </c>
      <c r="O49">
        <v>76.756696274091055</v>
      </c>
      <c r="P49">
        <v>24.702597764440988</v>
      </c>
      <c r="Q49">
        <v>0</v>
      </c>
      <c r="R49">
        <v>5.0080378183375487</v>
      </c>
      <c r="S49">
        <v>3.0051101789787786</v>
      </c>
      <c r="T49">
        <v>0</v>
      </c>
      <c r="U49">
        <v>40.619785084520778</v>
      </c>
      <c r="V49">
        <v>2.0036070690648944</v>
      </c>
      <c r="W49">
        <v>5.0087361515259401</v>
      </c>
      <c r="X49">
        <v>15.028359884047763</v>
      </c>
      <c r="Y49">
        <v>0</v>
      </c>
      <c r="Z49">
        <v>2.8835359273638073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33.543506890319009</v>
      </c>
      <c r="AH49">
        <v>0</v>
      </c>
      <c r="AI49">
        <v>0</v>
      </c>
      <c r="AJ49">
        <v>0</v>
      </c>
      <c r="AK49">
        <v>32.165249102244623</v>
      </c>
      <c r="AL49">
        <v>1.7368763498398279</v>
      </c>
      <c r="AM49">
        <v>8.5647157078190244</v>
      </c>
      <c r="AN49">
        <v>5.5755209277812551E-2</v>
      </c>
      <c r="AO49">
        <v>0</v>
      </c>
      <c r="AP49">
        <v>0.39451849029274538</v>
      </c>
      <c r="AQ49">
        <v>9.4897077090060638</v>
      </c>
      <c r="AR49">
        <v>20.887692567151113</v>
      </c>
      <c r="AS49">
        <v>17.257703380078937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27.971490375418636</v>
      </c>
      <c r="BB49">
        <f t="shared" si="0"/>
        <v>641.20292051976526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281.77576695605154</v>
      </c>
      <c r="L50">
        <v>0</v>
      </c>
      <c r="M50">
        <v>33.300702498431725</v>
      </c>
      <c r="N50">
        <v>54.984102064882663</v>
      </c>
      <c r="O50">
        <v>76.756696274091055</v>
      </c>
      <c r="P50">
        <v>24.702597764440988</v>
      </c>
      <c r="Q50">
        <v>0</v>
      </c>
      <c r="R50">
        <v>5.0080378183375487</v>
      </c>
      <c r="S50">
        <v>3.0051101789787786</v>
      </c>
      <c r="T50">
        <v>0</v>
      </c>
      <c r="U50">
        <v>40.619785084520778</v>
      </c>
      <c r="V50">
        <v>2.0036070690648944</v>
      </c>
      <c r="W50">
        <v>5.0087361515259401</v>
      </c>
      <c r="X50">
        <v>15.028359884047763</v>
      </c>
      <c r="Y50">
        <v>0</v>
      </c>
      <c r="Z50">
        <v>2.8835359273638073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33.543506890319009</v>
      </c>
      <c r="AH50">
        <v>0</v>
      </c>
      <c r="AI50">
        <v>0</v>
      </c>
      <c r="AJ50">
        <v>0</v>
      </c>
      <c r="AK50">
        <v>32.165249102244623</v>
      </c>
      <c r="AL50">
        <v>1.7368763498398279</v>
      </c>
      <c r="AM50">
        <v>8.5647157078190244</v>
      </c>
      <c r="AN50">
        <v>5.5755209277812551E-2</v>
      </c>
      <c r="AO50">
        <v>0</v>
      </c>
      <c r="AP50">
        <v>0.39451849029274538</v>
      </c>
      <c r="AQ50">
        <v>9.4897077090060638</v>
      </c>
      <c r="AR50">
        <v>20.887692567151113</v>
      </c>
      <c r="AS50">
        <v>17.257703380078937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27.971421496650589</v>
      </c>
      <c r="BB50">
        <f t="shared" si="0"/>
        <v>641.20134158111603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281.77741477346888</v>
      </c>
      <c r="L51">
        <v>0</v>
      </c>
      <c r="M51">
        <v>33.300702498431725</v>
      </c>
      <c r="N51">
        <v>54.984102064882663</v>
      </c>
      <c r="O51">
        <v>76.756696274091055</v>
      </c>
      <c r="P51">
        <v>24.702597764440988</v>
      </c>
      <c r="Q51">
        <v>0</v>
      </c>
      <c r="R51">
        <v>5.0080378183375487</v>
      </c>
      <c r="S51">
        <v>3.0051101789787786</v>
      </c>
      <c r="T51">
        <v>0</v>
      </c>
      <c r="U51">
        <v>40.619785084520778</v>
      </c>
      <c r="V51">
        <v>2.0036070690648944</v>
      </c>
      <c r="W51">
        <v>5.0087361515259401</v>
      </c>
      <c r="X51">
        <v>15.028359884047763</v>
      </c>
      <c r="Y51">
        <v>0</v>
      </c>
      <c r="Z51">
        <v>2.8835359273638073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33.543506890319009</v>
      </c>
      <c r="AH51">
        <v>0</v>
      </c>
      <c r="AI51">
        <v>0</v>
      </c>
      <c r="AJ51">
        <v>0</v>
      </c>
      <c r="AK51">
        <v>32.165249102244623</v>
      </c>
      <c r="AL51">
        <v>9.552818366946628</v>
      </c>
      <c r="AM51">
        <v>8.5647157078190244</v>
      </c>
      <c r="AN51">
        <v>5.5755209277812551E-2</v>
      </c>
      <c r="AO51">
        <v>0</v>
      </c>
      <c r="AP51">
        <v>0</v>
      </c>
      <c r="AQ51">
        <v>9.4897077090060638</v>
      </c>
      <c r="AR51">
        <v>20.887692567151113</v>
      </c>
      <c r="AS51">
        <v>17.257703380078937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28.281705878839464</v>
      </c>
      <c r="BB51">
        <f t="shared" si="0"/>
        <v>648.31412854315852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281.77576695605154</v>
      </c>
      <c r="L52">
        <v>0</v>
      </c>
      <c r="M52">
        <v>33.300702498431725</v>
      </c>
      <c r="N52">
        <v>54.984102064882663</v>
      </c>
      <c r="O52">
        <v>76.756696274091055</v>
      </c>
      <c r="P52">
        <v>24.702597764440988</v>
      </c>
      <c r="Q52">
        <v>0</v>
      </c>
      <c r="R52">
        <v>5.0080378183375487</v>
      </c>
      <c r="S52">
        <v>3.0051101789787786</v>
      </c>
      <c r="T52">
        <v>0</v>
      </c>
      <c r="U52">
        <v>40.619785084520778</v>
      </c>
      <c r="V52">
        <v>2.0036070690648944</v>
      </c>
      <c r="W52">
        <v>5.0087361515259401</v>
      </c>
      <c r="X52">
        <v>15.028359884047763</v>
      </c>
      <c r="Y52">
        <v>0</v>
      </c>
      <c r="Z52">
        <v>2.8835359273638073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33.543506890319009</v>
      </c>
      <c r="AH52">
        <v>0</v>
      </c>
      <c r="AI52">
        <v>0</v>
      </c>
      <c r="AJ52">
        <v>0</v>
      </c>
      <c r="AK52">
        <v>32.165249102244623</v>
      </c>
      <c r="AL52">
        <v>9.552818366946628</v>
      </c>
      <c r="AM52">
        <v>8.5647157078190244</v>
      </c>
      <c r="AN52">
        <v>5.5755209277812551E-2</v>
      </c>
      <c r="AO52">
        <v>0</v>
      </c>
      <c r="AP52">
        <v>0</v>
      </c>
      <c r="AQ52">
        <v>9.4897077090060638</v>
      </c>
      <c r="AR52">
        <v>20.887692567151113</v>
      </c>
      <c r="AS52">
        <v>17.257703380078937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28.281637000071417</v>
      </c>
      <c r="BB52">
        <f t="shared" si="0"/>
        <v>648.31254960450929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281.77576695605154</v>
      </c>
      <c r="L53">
        <v>0</v>
      </c>
      <c r="M53">
        <v>33.300702498431725</v>
      </c>
      <c r="N53">
        <v>54.984102064882663</v>
      </c>
      <c r="O53">
        <v>76.756696274091055</v>
      </c>
      <c r="P53">
        <v>24.702597764440988</v>
      </c>
      <c r="Q53">
        <v>0</v>
      </c>
      <c r="R53">
        <v>5.0080378183375487</v>
      </c>
      <c r="S53">
        <v>3.0051101789787786</v>
      </c>
      <c r="T53">
        <v>0</v>
      </c>
      <c r="U53">
        <v>40.619785084520778</v>
      </c>
      <c r="V53">
        <v>2.0036070690648944</v>
      </c>
      <c r="W53">
        <v>5.0087361515259401</v>
      </c>
      <c r="X53">
        <v>15.028359884047763</v>
      </c>
      <c r="Y53">
        <v>0</v>
      </c>
      <c r="Z53">
        <v>2.8835359273638073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33.543506890319009</v>
      </c>
      <c r="AH53">
        <v>0</v>
      </c>
      <c r="AI53">
        <v>0</v>
      </c>
      <c r="AJ53">
        <v>0</v>
      </c>
      <c r="AK53">
        <v>32.165249102244623</v>
      </c>
      <c r="AL53">
        <v>19.105636733893256</v>
      </c>
      <c r="AM53">
        <v>8.5647157078190244</v>
      </c>
      <c r="AN53">
        <v>5.5755209277812551E-2</v>
      </c>
      <c r="AO53">
        <v>0</v>
      </c>
      <c r="AP53">
        <v>0</v>
      </c>
      <c r="AQ53">
        <v>9.4897077090060638</v>
      </c>
      <c r="AR53">
        <v>20.887692567151113</v>
      </c>
      <c r="AS53">
        <v>17.257703380078937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28.680944807809784</v>
      </c>
      <c r="BB53">
        <f t="shared" si="0"/>
        <v>657.46606016371754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281.78378591240892</v>
      </c>
      <c r="L54">
        <v>0</v>
      </c>
      <c r="M54">
        <v>33.300702498431725</v>
      </c>
      <c r="N54">
        <v>54.984102064882663</v>
      </c>
      <c r="O54">
        <v>76.756696274091055</v>
      </c>
      <c r="P54">
        <v>24.702597764440988</v>
      </c>
      <c r="Q54">
        <v>0</v>
      </c>
      <c r="R54">
        <v>5.0080378183375487</v>
      </c>
      <c r="S54">
        <v>3.0043352809696984</v>
      </c>
      <c r="T54">
        <v>0</v>
      </c>
      <c r="U54">
        <v>40.619785084520778</v>
      </c>
      <c r="V54">
        <v>2.0036070690648944</v>
      </c>
      <c r="W54">
        <v>5.0087361515259401</v>
      </c>
      <c r="X54">
        <v>15.028359884047763</v>
      </c>
      <c r="Y54">
        <v>0</v>
      </c>
      <c r="Z54">
        <v>2.8835359273638073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33.543506890319009</v>
      </c>
      <c r="AH54">
        <v>0</v>
      </c>
      <c r="AI54">
        <v>0</v>
      </c>
      <c r="AJ54">
        <v>0</v>
      </c>
      <c r="AK54">
        <v>32.165249102244623</v>
      </c>
      <c r="AL54">
        <v>61.659099519106917</v>
      </c>
      <c r="AM54">
        <v>8.5647157078190244</v>
      </c>
      <c r="AN54">
        <v>5.5755209277812551E-2</v>
      </c>
      <c r="AO54">
        <v>0</v>
      </c>
      <c r="AP54">
        <v>0</v>
      </c>
      <c r="AQ54">
        <v>9.4897077090060638</v>
      </c>
      <c r="AR54">
        <v>20.887692567151113</v>
      </c>
      <c r="AS54">
        <v>17.257703380078937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30.459982353870689</v>
      </c>
      <c r="BB54">
        <f t="shared" si="0"/>
        <v>698.24772946121857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281.78535625941913</v>
      </c>
      <c r="L55">
        <v>0</v>
      </c>
      <c r="M55">
        <v>33.300702498431725</v>
      </c>
      <c r="N55">
        <v>54.984102064882663</v>
      </c>
      <c r="O55">
        <v>76.756696274091055</v>
      </c>
      <c r="P55">
        <v>24.702597764440988</v>
      </c>
      <c r="Q55">
        <v>0</v>
      </c>
      <c r="R55">
        <v>5.008329790331393</v>
      </c>
      <c r="S55">
        <v>5.9076034730612861</v>
      </c>
      <c r="T55">
        <v>0</v>
      </c>
      <c r="U55">
        <v>40.619785084520778</v>
      </c>
      <c r="V55">
        <v>2.0049233633004495</v>
      </c>
      <c r="W55">
        <v>7.2239211199997611</v>
      </c>
      <c r="X55">
        <v>21.206597128073842</v>
      </c>
      <c r="Y55">
        <v>0</v>
      </c>
      <c r="Z55">
        <v>5.7670713963681903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6.3504398856413058</v>
      </c>
      <c r="AG55">
        <v>33.543506890319009</v>
      </c>
      <c r="AH55">
        <v>0</v>
      </c>
      <c r="AI55">
        <v>0</v>
      </c>
      <c r="AJ55">
        <v>0</v>
      </c>
      <c r="AK55">
        <v>32.165249102244623</v>
      </c>
      <c r="AL55">
        <v>61.659099519106917</v>
      </c>
      <c r="AM55">
        <v>8.5647157078190244</v>
      </c>
      <c r="AN55">
        <v>5.5755209277812551E-2</v>
      </c>
      <c r="AO55">
        <v>0</v>
      </c>
      <c r="AP55">
        <v>0</v>
      </c>
      <c r="AQ55">
        <v>9.4897077090060638</v>
      </c>
      <c r="AR55">
        <v>20.887692567151113</v>
      </c>
      <c r="AS55">
        <v>17.257703380078937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31.318297048640193</v>
      </c>
      <c r="BB55">
        <f t="shared" si="0"/>
        <v>717.92325913892614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281.78454119168765</v>
      </c>
      <c r="L56">
        <v>0</v>
      </c>
      <c r="M56">
        <v>33.300702498431725</v>
      </c>
      <c r="N56">
        <v>54.984102064882663</v>
      </c>
      <c r="O56">
        <v>76.756696274091055</v>
      </c>
      <c r="P56">
        <v>24.702597764440988</v>
      </c>
      <c r="Q56">
        <v>0</v>
      </c>
      <c r="R56">
        <v>5.0090918503690478</v>
      </c>
      <c r="S56">
        <v>5.9076034730612861</v>
      </c>
      <c r="T56">
        <v>0</v>
      </c>
      <c r="U56">
        <v>40.619785084520778</v>
      </c>
      <c r="V56">
        <v>2.003548319766228</v>
      </c>
      <c r="W56">
        <v>5.008870799415571</v>
      </c>
      <c r="X56">
        <v>15.026612398246712</v>
      </c>
      <c r="Y56">
        <v>0</v>
      </c>
      <c r="Z56">
        <v>5.7670713963681903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6.3504398856413058</v>
      </c>
      <c r="AG56">
        <v>33.543506890319009</v>
      </c>
      <c r="AH56">
        <v>0</v>
      </c>
      <c r="AI56">
        <v>0</v>
      </c>
      <c r="AJ56">
        <v>0</v>
      </c>
      <c r="AK56">
        <v>32.165249102244623</v>
      </c>
      <c r="AL56">
        <v>61.659099519106917</v>
      </c>
      <c r="AM56">
        <v>8.5647157078190244</v>
      </c>
      <c r="AN56">
        <v>5.5755209277812551E-2</v>
      </c>
      <c r="AO56">
        <v>0</v>
      </c>
      <c r="AP56">
        <v>0</v>
      </c>
      <c r="AQ56">
        <v>9.4897077090060638</v>
      </c>
      <c r="AR56">
        <v>23.316494017787718</v>
      </c>
      <c r="AS56">
        <v>17.257703380078937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31.068848791628309</v>
      </c>
      <c r="BB56">
        <f t="shared" si="0"/>
        <v>712.20504574493509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281.78535625941913</v>
      </c>
      <c r="L57">
        <v>0</v>
      </c>
      <c r="M57">
        <v>33.300702498431725</v>
      </c>
      <c r="N57">
        <v>54.984102064882663</v>
      </c>
      <c r="O57">
        <v>76.756696274091055</v>
      </c>
      <c r="P57">
        <v>24.702597764440988</v>
      </c>
      <c r="Q57">
        <v>0</v>
      </c>
      <c r="R57">
        <v>5.0090918503690478</v>
      </c>
      <c r="S57">
        <v>5.9076034730612861</v>
      </c>
      <c r="T57">
        <v>0</v>
      </c>
      <c r="U57">
        <v>40.619785084520778</v>
      </c>
      <c r="V57">
        <v>2.003548319766228</v>
      </c>
      <c r="W57">
        <v>5.008870799415571</v>
      </c>
      <c r="X57">
        <v>15.026612398246712</v>
      </c>
      <c r="Y57">
        <v>0</v>
      </c>
      <c r="Z57">
        <v>5.7670713963681903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6.3504398856413058</v>
      </c>
      <c r="AG57">
        <v>33.543506890319009</v>
      </c>
      <c r="AH57">
        <v>0</v>
      </c>
      <c r="AI57">
        <v>0</v>
      </c>
      <c r="AJ57">
        <v>0</v>
      </c>
      <c r="AK57">
        <v>32.165249102244623</v>
      </c>
      <c r="AL57">
        <v>56.448471248173647</v>
      </c>
      <c r="AM57">
        <v>8.5647157078190244</v>
      </c>
      <c r="AN57">
        <v>5.5755209277812551E-2</v>
      </c>
      <c r="AO57">
        <v>0</v>
      </c>
      <c r="AP57">
        <v>0</v>
      </c>
      <c r="AQ57">
        <v>9.4897077090060638</v>
      </c>
      <c r="AR57">
        <v>23.316494017787718</v>
      </c>
      <c r="AS57">
        <v>17.257703380078937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30.851078599734439</v>
      </c>
      <c r="BB57">
        <f t="shared" si="0"/>
        <v>707.21300273362704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281.78454119168765</v>
      </c>
      <c r="L58">
        <v>0</v>
      </c>
      <c r="M58">
        <v>33.300702498431725</v>
      </c>
      <c r="N58">
        <v>54.984102064882663</v>
      </c>
      <c r="O58">
        <v>76.756696274091055</v>
      </c>
      <c r="P58">
        <v>24.702597764440988</v>
      </c>
      <c r="Q58">
        <v>0</v>
      </c>
      <c r="R58">
        <v>4.9047555038086372</v>
      </c>
      <c r="S58">
        <v>5.9076034730612861</v>
      </c>
      <c r="T58">
        <v>0</v>
      </c>
      <c r="U58">
        <v>40.619785084520778</v>
      </c>
      <c r="V58">
        <v>2.0049473061241696</v>
      </c>
      <c r="W58">
        <v>5.008870799415571</v>
      </c>
      <c r="X58">
        <v>15.028359884047763</v>
      </c>
      <c r="Y58">
        <v>0</v>
      </c>
      <c r="Z58">
        <v>5.7670713963681903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6.3504398856413058</v>
      </c>
      <c r="AG58">
        <v>33.543506890319009</v>
      </c>
      <c r="AH58">
        <v>0</v>
      </c>
      <c r="AI58">
        <v>0</v>
      </c>
      <c r="AJ58">
        <v>0</v>
      </c>
      <c r="AK58">
        <v>32.165249102244623</v>
      </c>
      <c r="AL58">
        <v>56.448471248173647</v>
      </c>
      <c r="AM58">
        <v>8.5647157078190244</v>
      </c>
      <c r="AN58">
        <v>5.5755209277812551E-2</v>
      </c>
      <c r="AO58">
        <v>0</v>
      </c>
      <c r="AP58">
        <v>0</v>
      </c>
      <c r="AQ58">
        <v>9.4897077090060638</v>
      </c>
      <c r="AR58">
        <v>20.887692567151113</v>
      </c>
      <c r="AS58">
        <v>17.257703380078937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30.745290892516703</v>
      </c>
      <c r="BB58">
        <f t="shared" si="0"/>
        <v>704.78798404807549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281.78479886399703</v>
      </c>
      <c r="L59">
        <v>0</v>
      </c>
      <c r="M59">
        <v>33.300702498431725</v>
      </c>
      <c r="N59">
        <v>54.984102064882663</v>
      </c>
      <c r="O59">
        <v>76.756696274091055</v>
      </c>
      <c r="P59">
        <v>24.702597764440988</v>
      </c>
      <c r="Q59">
        <v>0</v>
      </c>
      <c r="R59">
        <v>5.0083082379903816</v>
      </c>
      <c r="S59">
        <v>5.867369593018557</v>
      </c>
      <c r="T59">
        <v>0</v>
      </c>
      <c r="U59">
        <v>40.619785084520778</v>
      </c>
      <c r="V59">
        <v>2.0049473061241696</v>
      </c>
      <c r="W59">
        <v>5.0087361515259401</v>
      </c>
      <c r="X59">
        <v>15.028359884047763</v>
      </c>
      <c r="Y59">
        <v>0</v>
      </c>
      <c r="Z59">
        <v>5.7670713963681903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6.3504398856413058</v>
      </c>
      <c r="AG59">
        <v>33.543506890319009</v>
      </c>
      <c r="AH59">
        <v>0</v>
      </c>
      <c r="AI59">
        <v>0</v>
      </c>
      <c r="AJ59">
        <v>0</v>
      </c>
      <c r="AK59">
        <v>32.165249102244623</v>
      </c>
      <c r="AL59">
        <v>56.448471248173647</v>
      </c>
      <c r="AM59">
        <v>8.5647157078190244</v>
      </c>
      <c r="AN59">
        <v>5.5755209277812551E-2</v>
      </c>
      <c r="AO59">
        <v>0</v>
      </c>
      <c r="AP59">
        <v>0</v>
      </c>
      <c r="AQ59">
        <v>9.4897077090060638</v>
      </c>
      <c r="AR59">
        <v>17.48737062793613</v>
      </c>
      <c r="AS59">
        <v>17.257703380078937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30.605809305981285</v>
      </c>
      <c r="BB59">
        <f t="shared" si="0"/>
        <v>701.59058557395451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281.78378591240892</v>
      </c>
      <c r="L60">
        <v>0</v>
      </c>
      <c r="M60">
        <v>33.300702498431725</v>
      </c>
      <c r="N60">
        <v>54.984102064882663</v>
      </c>
      <c r="O60">
        <v>76.756696274091055</v>
      </c>
      <c r="P60">
        <v>24.702597764440988</v>
      </c>
      <c r="Q60">
        <v>0</v>
      </c>
      <c r="R60">
        <v>5.0083082379903816</v>
      </c>
      <c r="S60">
        <v>5.867369593018557</v>
      </c>
      <c r="T60">
        <v>0</v>
      </c>
      <c r="U60">
        <v>40.619785084520778</v>
      </c>
      <c r="V60">
        <v>2.0049473061241696</v>
      </c>
      <c r="W60">
        <v>5.0087361515259401</v>
      </c>
      <c r="X60">
        <v>15.028359884047763</v>
      </c>
      <c r="Y60">
        <v>0</v>
      </c>
      <c r="Z60">
        <v>5.7670713963681903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6.3504398856413058</v>
      </c>
      <c r="AG60">
        <v>33.543506890319009</v>
      </c>
      <c r="AH60">
        <v>0</v>
      </c>
      <c r="AI60">
        <v>0</v>
      </c>
      <c r="AJ60">
        <v>0</v>
      </c>
      <c r="AK60">
        <v>32.165249102244623</v>
      </c>
      <c r="AL60">
        <v>56.448471248173647</v>
      </c>
      <c r="AM60">
        <v>8.5647157078190244</v>
      </c>
      <c r="AN60">
        <v>5.5755209277812551E-2</v>
      </c>
      <c r="AO60">
        <v>0</v>
      </c>
      <c r="AP60">
        <v>0.16907961489516121</v>
      </c>
      <c r="AQ60">
        <v>9.4897077090060638</v>
      </c>
      <c r="AR60">
        <v>17.48737062793613</v>
      </c>
      <c r="AS60">
        <v>17.257703380078937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30.612834492507506</v>
      </c>
      <c r="BB60">
        <f t="shared" si="0"/>
        <v>701.75162705073535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281.78479886399703</v>
      </c>
      <c r="L61">
        <v>0</v>
      </c>
      <c r="M61">
        <v>33.300702498431725</v>
      </c>
      <c r="N61">
        <v>54.984102064882663</v>
      </c>
      <c r="O61">
        <v>76.756696274091055</v>
      </c>
      <c r="P61">
        <v>24.702597764440988</v>
      </c>
      <c r="Q61">
        <v>0</v>
      </c>
      <c r="R61">
        <v>5.0083082379903816</v>
      </c>
      <c r="S61">
        <v>6.211081695901334</v>
      </c>
      <c r="T61">
        <v>0</v>
      </c>
      <c r="U61">
        <v>40.619785084520778</v>
      </c>
      <c r="V61">
        <v>2.0049473061241696</v>
      </c>
      <c r="W61">
        <v>5.0087361515259401</v>
      </c>
      <c r="X61">
        <v>15.028359884047763</v>
      </c>
      <c r="Y61">
        <v>0</v>
      </c>
      <c r="Z61">
        <v>5.7670713963681903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6.3504398856413058</v>
      </c>
      <c r="AG61">
        <v>33.543506890319009</v>
      </c>
      <c r="AH61">
        <v>0</v>
      </c>
      <c r="AI61">
        <v>0</v>
      </c>
      <c r="AJ61">
        <v>0</v>
      </c>
      <c r="AK61">
        <v>32.165249102244623</v>
      </c>
      <c r="AL61">
        <v>45.158777309973402</v>
      </c>
      <c r="AM61">
        <v>8.5647157078190244</v>
      </c>
      <c r="AN61">
        <v>5.5755209277812551E-2</v>
      </c>
      <c r="AO61">
        <v>0</v>
      </c>
      <c r="AP61">
        <v>0.16907961489516121</v>
      </c>
      <c r="AQ61">
        <v>9.4897077090060638</v>
      </c>
      <c r="AR61">
        <v>20.887692567151113</v>
      </c>
      <c r="AS61">
        <v>17.257703380078937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30.297468250226832</v>
      </c>
      <c r="BB61">
        <f t="shared" si="0"/>
        <v>694.52234634850174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281.7749430473429</v>
      </c>
      <c r="L62">
        <v>0</v>
      </c>
      <c r="M62">
        <v>33.300702498431725</v>
      </c>
      <c r="N62">
        <v>54.984102064882663</v>
      </c>
      <c r="O62">
        <v>76.756696274091055</v>
      </c>
      <c r="P62">
        <v>24.702597764440988</v>
      </c>
      <c r="Q62">
        <v>0</v>
      </c>
      <c r="R62">
        <v>5.0083082379903816</v>
      </c>
      <c r="S62">
        <v>3.1279735098298871</v>
      </c>
      <c r="T62">
        <v>0</v>
      </c>
      <c r="U62">
        <v>40.619785084520778</v>
      </c>
      <c r="V62">
        <v>2.0049473061241696</v>
      </c>
      <c r="W62">
        <v>5.0087361515259401</v>
      </c>
      <c r="X62">
        <v>15.028359884047763</v>
      </c>
      <c r="Y62">
        <v>0</v>
      </c>
      <c r="Z62">
        <v>5.7670713963681903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6.3504398856413058</v>
      </c>
      <c r="AG62">
        <v>33.543506890319009</v>
      </c>
      <c r="AH62">
        <v>0</v>
      </c>
      <c r="AI62">
        <v>0</v>
      </c>
      <c r="AJ62">
        <v>0</v>
      </c>
      <c r="AK62">
        <v>32.165249102244623</v>
      </c>
      <c r="AL62">
        <v>45.158777309973402</v>
      </c>
      <c r="AM62">
        <v>8.5647157078190244</v>
      </c>
      <c r="AN62">
        <v>5.5755209277812551E-2</v>
      </c>
      <c r="AO62">
        <v>0</v>
      </c>
      <c r="AP62">
        <v>0.16907961489516121</v>
      </c>
      <c r="AQ62">
        <v>9.4897077090060638</v>
      </c>
      <c r="AR62">
        <v>20.887692567151113</v>
      </c>
      <c r="AS62">
        <v>17.257703380078937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30.168182354912862</v>
      </c>
      <c r="BB62">
        <f t="shared" si="0"/>
        <v>691.55866824109012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281.77576695605154</v>
      </c>
      <c r="L63">
        <v>0</v>
      </c>
      <c r="M63">
        <v>33.300292229536204</v>
      </c>
      <c r="N63">
        <v>54.984102064882663</v>
      </c>
      <c r="O63">
        <v>76.756696274091055</v>
      </c>
      <c r="P63">
        <v>24.702597764440988</v>
      </c>
      <c r="Q63">
        <v>0</v>
      </c>
      <c r="R63">
        <v>5.0083082379903816</v>
      </c>
      <c r="S63">
        <v>3.1110312416606893</v>
      </c>
      <c r="T63">
        <v>0</v>
      </c>
      <c r="U63">
        <v>40.619785084520778</v>
      </c>
      <c r="V63">
        <v>2.0049473061241696</v>
      </c>
      <c r="W63">
        <v>5.0087361515259401</v>
      </c>
      <c r="X63">
        <v>15.028359884047763</v>
      </c>
      <c r="Y63">
        <v>0</v>
      </c>
      <c r="Z63">
        <v>5.7670713963681903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6.3504398856413058</v>
      </c>
      <c r="AG63">
        <v>33.543506890319009</v>
      </c>
      <c r="AH63">
        <v>0</v>
      </c>
      <c r="AI63">
        <v>0</v>
      </c>
      <c r="AJ63">
        <v>0</v>
      </c>
      <c r="AK63">
        <v>32.165249102244623</v>
      </c>
      <c r="AL63">
        <v>45.158777309973402</v>
      </c>
      <c r="AM63">
        <v>8.5647157078190244</v>
      </c>
      <c r="AN63">
        <v>5.5755209277812551E-2</v>
      </c>
      <c r="AO63">
        <v>0</v>
      </c>
      <c r="AP63">
        <v>0.16907961489516121</v>
      </c>
      <c r="AQ63">
        <v>9.4897077090060638</v>
      </c>
      <c r="AR63">
        <v>20.887692567151113</v>
      </c>
      <c r="AS63">
        <v>17.257703380078937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30.167491458247586</v>
      </c>
      <c r="BB63">
        <f t="shared" si="0"/>
        <v>691.54283050939932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281.7749430473429</v>
      </c>
      <c r="L64">
        <v>0</v>
      </c>
      <c r="M64">
        <v>33.300292229536204</v>
      </c>
      <c r="N64">
        <v>54.984102064882663</v>
      </c>
      <c r="O64">
        <v>76.756696274091055</v>
      </c>
      <c r="P64">
        <v>24.702597764440988</v>
      </c>
      <c r="Q64">
        <v>0</v>
      </c>
      <c r="R64">
        <v>5.0083082379903816</v>
      </c>
      <c r="S64">
        <v>3.1110312416606893</v>
      </c>
      <c r="T64">
        <v>0</v>
      </c>
      <c r="U64">
        <v>40.619785084520778</v>
      </c>
      <c r="V64">
        <v>2.0049473061241696</v>
      </c>
      <c r="W64">
        <v>5.0087361515259401</v>
      </c>
      <c r="X64">
        <v>15.028359884047763</v>
      </c>
      <c r="Y64">
        <v>0</v>
      </c>
      <c r="Z64">
        <v>5.7670713963681903</v>
      </c>
      <c r="AA64">
        <v>0</v>
      </c>
      <c r="AB64">
        <v>0</v>
      </c>
      <c r="AC64">
        <v>0</v>
      </c>
      <c r="AD64">
        <v>0</v>
      </c>
      <c r="AE64">
        <v>8.9658390813370072</v>
      </c>
      <c r="AF64">
        <v>6.3504398856413058</v>
      </c>
      <c r="AG64">
        <v>33.543506890319009</v>
      </c>
      <c r="AH64">
        <v>0</v>
      </c>
      <c r="AI64">
        <v>0</v>
      </c>
      <c r="AJ64">
        <v>0</v>
      </c>
      <c r="AK64">
        <v>32.165249102244623</v>
      </c>
      <c r="AL64">
        <v>45.158777309973402</v>
      </c>
      <c r="AM64">
        <v>8.5647157078190244</v>
      </c>
      <c r="AN64">
        <v>5.5755209277812551E-2</v>
      </c>
      <c r="AO64">
        <v>0</v>
      </c>
      <c r="AP64">
        <v>0.16907961489516121</v>
      </c>
      <c r="AQ64">
        <v>9.4897077090060638</v>
      </c>
      <c r="AR64">
        <v>20.887692567151113</v>
      </c>
      <c r="AS64">
        <v>17.257703380078937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30.542229092463447</v>
      </c>
      <c r="BB64">
        <f t="shared" si="0"/>
        <v>700.13310804781179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281.77983441458741</v>
      </c>
      <c r="L65">
        <v>0</v>
      </c>
      <c r="M65">
        <v>33.300292229536204</v>
      </c>
      <c r="N65">
        <v>54.984102064882663</v>
      </c>
      <c r="O65">
        <v>76.756696274091055</v>
      </c>
      <c r="P65">
        <v>24.702597764440988</v>
      </c>
      <c r="Q65">
        <v>0</v>
      </c>
      <c r="R65">
        <v>5.0080378183375487</v>
      </c>
      <c r="S65">
        <v>3.098105275956323</v>
      </c>
      <c r="T65">
        <v>0</v>
      </c>
      <c r="U65">
        <v>40.619785084520778</v>
      </c>
      <c r="V65">
        <v>2.0036070690648944</v>
      </c>
      <c r="W65">
        <v>5.0087361515259401</v>
      </c>
      <c r="X65">
        <v>15.02821932472923</v>
      </c>
      <c r="Y65">
        <v>0</v>
      </c>
      <c r="Z65">
        <v>5.7670713963681903</v>
      </c>
      <c r="AA65">
        <v>0</v>
      </c>
      <c r="AB65">
        <v>0</v>
      </c>
      <c r="AC65">
        <v>0</v>
      </c>
      <c r="AD65">
        <v>0</v>
      </c>
      <c r="AE65">
        <v>15.410036306925921</v>
      </c>
      <c r="AF65">
        <v>6.3504398856413058</v>
      </c>
      <c r="AG65">
        <v>33.543506890319009</v>
      </c>
      <c r="AH65">
        <v>0</v>
      </c>
      <c r="AI65">
        <v>0</v>
      </c>
      <c r="AJ65">
        <v>0</v>
      </c>
      <c r="AK65">
        <v>32.165249102244623</v>
      </c>
      <c r="AL65">
        <v>35.605958943026778</v>
      </c>
      <c r="AM65">
        <v>8.5647157078190244</v>
      </c>
      <c r="AN65">
        <v>5.5755209277812551E-2</v>
      </c>
      <c r="AO65">
        <v>0</v>
      </c>
      <c r="AP65">
        <v>0.16907961489516121</v>
      </c>
      <c r="AQ65">
        <v>9.4897077090060638</v>
      </c>
      <c r="AR65">
        <v>20.887692567151113</v>
      </c>
      <c r="AS65">
        <v>17.257703380078937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30.411879681709014</v>
      </c>
      <c r="BB65">
        <f t="shared" si="0"/>
        <v>697.14505050271782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281.77900814904604</v>
      </c>
      <c r="L66">
        <v>0</v>
      </c>
      <c r="M66">
        <v>33.300292229536204</v>
      </c>
      <c r="N66">
        <v>54.984102064882663</v>
      </c>
      <c r="O66">
        <v>76.756696274091055</v>
      </c>
      <c r="P66">
        <v>24.702597764440988</v>
      </c>
      <c r="Q66">
        <v>0</v>
      </c>
      <c r="R66">
        <v>5.0080378183375487</v>
      </c>
      <c r="S66">
        <v>3.098105275956323</v>
      </c>
      <c r="T66">
        <v>0</v>
      </c>
      <c r="U66">
        <v>40.619785084520778</v>
      </c>
      <c r="V66">
        <v>2.0036070690648944</v>
      </c>
      <c r="W66">
        <v>5.0087361515259401</v>
      </c>
      <c r="X66">
        <v>15.02821932472923</v>
      </c>
      <c r="Y66">
        <v>0</v>
      </c>
      <c r="Z66">
        <v>5.7670713963681903</v>
      </c>
      <c r="AA66">
        <v>0</v>
      </c>
      <c r="AB66">
        <v>0</v>
      </c>
      <c r="AC66">
        <v>0</v>
      </c>
      <c r="AD66">
        <v>0</v>
      </c>
      <c r="AE66">
        <v>17.441359050146264</v>
      </c>
      <c r="AF66">
        <v>6.3504398856413058</v>
      </c>
      <c r="AG66">
        <v>33.543506890319009</v>
      </c>
      <c r="AH66">
        <v>0</v>
      </c>
      <c r="AI66">
        <v>0</v>
      </c>
      <c r="AJ66">
        <v>0</v>
      </c>
      <c r="AK66">
        <v>32.165249102244623</v>
      </c>
      <c r="AL66">
        <v>35.605958943026778</v>
      </c>
      <c r="AM66">
        <v>8.5647157078190244</v>
      </c>
      <c r="AN66">
        <v>5.5755209277812551E-2</v>
      </c>
      <c r="AO66">
        <v>0</v>
      </c>
      <c r="AP66">
        <v>0.16907961489516121</v>
      </c>
      <c r="AQ66">
        <v>9.4897077090060638</v>
      </c>
      <c r="AR66">
        <v>20.887692567151113</v>
      </c>
      <c r="AS66">
        <v>17.257703380078937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30.496754434475985</v>
      </c>
      <c r="BB66">
        <f t="shared" si="0"/>
        <v>699.09067222762985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281.77983441458741</v>
      </c>
      <c r="L67">
        <v>0</v>
      </c>
      <c r="M67">
        <v>33.300292229536204</v>
      </c>
      <c r="N67">
        <v>54.984102064882663</v>
      </c>
      <c r="O67">
        <v>76.756696274091055</v>
      </c>
      <c r="P67">
        <v>24.702597764440988</v>
      </c>
      <c r="Q67">
        <v>0</v>
      </c>
      <c r="R67">
        <v>5.0080378183375487</v>
      </c>
      <c r="S67">
        <v>3.098105275956323</v>
      </c>
      <c r="T67">
        <v>0</v>
      </c>
      <c r="U67">
        <v>40.619785084520778</v>
      </c>
      <c r="V67">
        <v>2.0036070690648944</v>
      </c>
      <c r="W67">
        <v>5.0087361515259401</v>
      </c>
      <c r="X67">
        <v>15.02821932472923</v>
      </c>
      <c r="Y67">
        <v>0</v>
      </c>
      <c r="Z67">
        <v>5.7670713963681903</v>
      </c>
      <c r="AA67">
        <v>0</v>
      </c>
      <c r="AB67">
        <v>0</v>
      </c>
      <c r="AC67">
        <v>0</v>
      </c>
      <c r="AD67">
        <v>0</v>
      </c>
      <c r="AE67">
        <v>17.931678656597779</v>
      </c>
      <c r="AF67">
        <v>6.3504398856413058</v>
      </c>
      <c r="AG67">
        <v>33.543506890319009</v>
      </c>
      <c r="AH67">
        <v>0</v>
      </c>
      <c r="AI67">
        <v>0</v>
      </c>
      <c r="AJ67">
        <v>0</v>
      </c>
      <c r="AK67">
        <v>32.165249102244623</v>
      </c>
      <c r="AL67">
        <v>35.605958943026778</v>
      </c>
      <c r="AM67">
        <v>8.5647157078190244</v>
      </c>
      <c r="AN67">
        <v>5.5755209277812551E-2</v>
      </c>
      <c r="AO67">
        <v>0</v>
      </c>
      <c r="AP67">
        <v>0.16907961489516121</v>
      </c>
      <c r="AQ67">
        <v>9.4897077090060638</v>
      </c>
      <c r="AR67">
        <v>20.401932093671245</v>
      </c>
      <c r="AS67">
        <v>17.257703380078937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30.496979544133833</v>
      </c>
      <c r="BB67">
        <f t="shared" si="0"/>
        <v>699.09583251648496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281.77900814904604</v>
      </c>
      <c r="L68">
        <v>0</v>
      </c>
      <c r="M68">
        <v>33.300292229536204</v>
      </c>
      <c r="N68">
        <v>54.984102064882663</v>
      </c>
      <c r="O68">
        <v>76.756696274091055</v>
      </c>
      <c r="P68">
        <v>24.702597764440988</v>
      </c>
      <c r="Q68">
        <v>0</v>
      </c>
      <c r="R68">
        <v>5.0080378183375487</v>
      </c>
      <c r="S68">
        <v>3.1110312416606893</v>
      </c>
      <c r="T68">
        <v>0</v>
      </c>
      <c r="U68">
        <v>40.619785084520778</v>
      </c>
      <c r="V68">
        <v>2.0036070690648944</v>
      </c>
      <c r="W68">
        <v>5.0087361515259401</v>
      </c>
      <c r="X68">
        <v>15.02821932472923</v>
      </c>
      <c r="Y68">
        <v>0</v>
      </c>
      <c r="Z68">
        <v>5.7670713963681903</v>
      </c>
      <c r="AA68">
        <v>0</v>
      </c>
      <c r="AB68">
        <v>0</v>
      </c>
      <c r="AC68">
        <v>0</v>
      </c>
      <c r="AD68">
        <v>0</v>
      </c>
      <c r="AE68">
        <v>17.931678656597779</v>
      </c>
      <c r="AF68">
        <v>6.3504398856413058</v>
      </c>
      <c r="AG68">
        <v>33.543506890319009</v>
      </c>
      <c r="AH68">
        <v>0</v>
      </c>
      <c r="AI68">
        <v>0</v>
      </c>
      <c r="AJ68">
        <v>0</v>
      </c>
      <c r="AK68">
        <v>32.165249102244623</v>
      </c>
      <c r="AL68">
        <v>35.605958943026778</v>
      </c>
      <c r="AM68">
        <v>8.5647157078190244</v>
      </c>
      <c r="AN68">
        <v>5.5755209277812551E-2</v>
      </c>
      <c r="AO68">
        <v>0</v>
      </c>
      <c r="AP68">
        <v>0.16907961489516121</v>
      </c>
      <c r="AQ68">
        <v>9.4897077090060638</v>
      </c>
      <c r="AR68">
        <v>20.401932093671245</v>
      </c>
      <c r="AS68">
        <v>17.257703380078937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30.497485311600638</v>
      </c>
      <c r="BB68">
        <f t="shared" ref="BB68:BB99" si="1">SUM(B68:AZ68)-BA68</f>
        <v>699.10742644918128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281.77983441458741</v>
      </c>
      <c r="L69">
        <v>0</v>
      </c>
      <c r="M69">
        <v>33.300292229536204</v>
      </c>
      <c r="N69">
        <v>54.984102064882663</v>
      </c>
      <c r="O69">
        <v>76.756696274091055</v>
      </c>
      <c r="P69">
        <v>24.702597764440988</v>
      </c>
      <c r="Q69">
        <v>0</v>
      </c>
      <c r="R69">
        <v>5.0080378183375487</v>
      </c>
      <c r="S69">
        <v>3.0156070866930853</v>
      </c>
      <c r="T69">
        <v>0</v>
      </c>
      <c r="U69">
        <v>40.619785084520778</v>
      </c>
      <c r="V69">
        <v>2.0036070690648944</v>
      </c>
      <c r="W69">
        <v>5.0087361515259401</v>
      </c>
      <c r="X69">
        <v>15.02821932472923</v>
      </c>
      <c r="Y69">
        <v>0</v>
      </c>
      <c r="Z69">
        <v>5.7670713963681903</v>
      </c>
      <c r="AA69">
        <v>0</v>
      </c>
      <c r="AB69">
        <v>0</v>
      </c>
      <c r="AC69">
        <v>0</v>
      </c>
      <c r="AD69">
        <v>4.948582340599601</v>
      </c>
      <c r="AE69">
        <v>17.931678656597779</v>
      </c>
      <c r="AF69">
        <v>6.3504398856413058</v>
      </c>
      <c r="AG69">
        <v>33.543506890319009</v>
      </c>
      <c r="AH69">
        <v>0</v>
      </c>
      <c r="AI69">
        <v>0</v>
      </c>
      <c r="AJ69">
        <v>0</v>
      </c>
      <c r="AK69">
        <v>32.165249102244623</v>
      </c>
      <c r="AL69">
        <v>26.921578751000055</v>
      </c>
      <c r="AM69">
        <v>8.5647157078190244</v>
      </c>
      <c r="AN69">
        <v>5.5755209277812551E-2</v>
      </c>
      <c r="AO69">
        <v>0</v>
      </c>
      <c r="AP69">
        <v>0.16907961489516121</v>
      </c>
      <c r="AQ69">
        <v>9.4897077090060638</v>
      </c>
      <c r="AR69">
        <v>20.401932093671245</v>
      </c>
      <c r="AS69">
        <v>17.257703380078937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30.337374769632977</v>
      </c>
      <c r="BB69">
        <f t="shared" si="1"/>
        <v>695.43714125029555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281.77900814904604</v>
      </c>
      <c r="L70">
        <v>0</v>
      </c>
      <c r="M70">
        <v>33.300292229536204</v>
      </c>
      <c r="N70">
        <v>54.984102064882663</v>
      </c>
      <c r="O70">
        <v>76.756696274091055</v>
      </c>
      <c r="P70">
        <v>24.702597764440988</v>
      </c>
      <c r="Q70">
        <v>0</v>
      </c>
      <c r="R70">
        <v>5.0080378183375487</v>
      </c>
      <c r="S70">
        <v>3.037283232674167</v>
      </c>
      <c r="T70">
        <v>0</v>
      </c>
      <c r="U70">
        <v>40.619785084520778</v>
      </c>
      <c r="V70">
        <v>2.0036070690648944</v>
      </c>
      <c r="W70">
        <v>5.0087361515259401</v>
      </c>
      <c r="X70">
        <v>15.02821932472923</v>
      </c>
      <c r="Y70">
        <v>0</v>
      </c>
      <c r="Z70">
        <v>5.7670713963681903</v>
      </c>
      <c r="AA70">
        <v>0</v>
      </c>
      <c r="AB70">
        <v>0</v>
      </c>
      <c r="AC70">
        <v>0</v>
      </c>
      <c r="AD70">
        <v>4.948582340599601</v>
      </c>
      <c r="AE70">
        <v>17.931678656597779</v>
      </c>
      <c r="AF70">
        <v>6.3504398856413058</v>
      </c>
      <c r="AG70">
        <v>33.543506890319009</v>
      </c>
      <c r="AH70">
        <v>0</v>
      </c>
      <c r="AI70">
        <v>0</v>
      </c>
      <c r="AJ70">
        <v>0</v>
      </c>
      <c r="AK70">
        <v>32.165249102244623</v>
      </c>
      <c r="AL70">
        <v>26.921578751000055</v>
      </c>
      <c r="AM70">
        <v>8.5647157078190244</v>
      </c>
      <c r="AN70">
        <v>5.5755209277812551E-2</v>
      </c>
      <c r="AO70">
        <v>0</v>
      </c>
      <c r="AP70">
        <v>0.16907961489516121</v>
      </c>
      <c r="AQ70">
        <v>9.4897077090060638</v>
      </c>
      <c r="AR70">
        <v>20.401932093671245</v>
      </c>
      <c r="AS70">
        <v>17.257703380078937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30.338246294635344</v>
      </c>
      <c r="BB70">
        <f t="shared" si="1"/>
        <v>695.45711960573294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281.774487980424</v>
      </c>
      <c r="L71">
        <v>0</v>
      </c>
      <c r="M71">
        <v>33.300292229536204</v>
      </c>
      <c r="N71">
        <v>54.984102064882663</v>
      </c>
      <c r="O71">
        <v>76.756696274091055</v>
      </c>
      <c r="P71">
        <v>24.702597764440988</v>
      </c>
      <c r="Q71">
        <v>0</v>
      </c>
      <c r="R71">
        <v>5.0080378183375487</v>
      </c>
      <c r="S71">
        <v>3.0469247059266165</v>
      </c>
      <c r="T71">
        <v>0</v>
      </c>
      <c r="U71">
        <v>40.619785084520778</v>
      </c>
      <c r="V71">
        <v>2.0036070690648944</v>
      </c>
      <c r="W71">
        <v>5.0087361515259401</v>
      </c>
      <c r="X71">
        <v>15.02821932472923</v>
      </c>
      <c r="Y71">
        <v>0</v>
      </c>
      <c r="Z71">
        <v>5.7670713963681903</v>
      </c>
      <c r="AA71">
        <v>0</v>
      </c>
      <c r="AB71">
        <v>0</v>
      </c>
      <c r="AC71">
        <v>0</v>
      </c>
      <c r="AD71">
        <v>4.948582340599601</v>
      </c>
      <c r="AE71">
        <v>17.931678656597779</v>
      </c>
      <c r="AF71">
        <v>6.3504398856413058</v>
      </c>
      <c r="AG71">
        <v>33.543506890319009</v>
      </c>
      <c r="AH71">
        <v>7.4155739528282192</v>
      </c>
      <c r="AI71">
        <v>0</v>
      </c>
      <c r="AJ71">
        <v>0</v>
      </c>
      <c r="AK71">
        <v>32.165249102244623</v>
      </c>
      <c r="AL71">
        <v>26.921578751000055</v>
      </c>
      <c r="AM71">
        <v>8.5647157078190244</v>
      </c>
      <c r="AN71">
        <v>5.5755209277812551E-2</v>
      </c>
      <c r="AO71">
        <v>0</v>
      </c>
      <c r="AP71">
        <v>0.16907961489516121</v>
      </c>
      <c r="AQ71">
        <v>9.4897077090060638</v>
      </c>
      <c r="AR71">
        <v>20.401932093671245</v>
      </c>
      <c r="AS71">
        <v>17.257703380078937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30.648431356397129</v>
      </c>
      <c r="BB71">
        <f t="shared" si="1"/>
        <v>702.5676298014298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281.7813226400479</v>
      </c>
      <c r="L72">
        <v>0</v>
      </c>
      <c r="M72">
        <v>33.300292229536204</v>
      </c>
      <c r="N72">
        <v>54.984102064882663</v>
      </c>
      <c r="O72">
        <v>76.756696274091055</v>
      </c>
      <c r="P72">
        <v>24.702597764440988</v>
      </c>
      <c r="Q72">
        <v>0</v>
      </c>
      <c r="R72">
        <v>5.0080378183375487</v>
      </c>
      <c r="S72">
        <v>3.0051101789787786</v>
      </c>
      <c r="T72">
        <v>0</v>
      </c>
      <c r="U72">
        <v>40.619785084520778</v>
      </c>
      <c r="V72">
        <v>2.0036070690648944</v>
      </c>
      <c r="W72">
        <v>5.0087361515259401</v>
      </c>
      <c r="X72">
        <v>15.02821932472923</v>
      </c>
      <c r="Y72">
        <v>0</v>
      </c>
      <c r="Z72">
        <v>5.7670713963681903</v>
      </c>
      <c r="AA72">
        <v>0</v>
      </c>
      <c r="AB72">
        <v>0</v>
      </c>
      <c r="AC72">
        <v>0</v>
      </c>
      <c r="AD72">
        <v>4.948582340599601</v>
      </c>
      <c r="AE72">
        <v>17.931678656597779</v>
      </c>
      <c r="AF72">
        <v>6.3504398856413058</v>
      </c>
      <c r="AG72">
        <v>33.543506890319009</v>
      </c>
      <c r="AH72">
        <v>11.401445132018367</v>
      </c>
      <c r="AI72">
        <v>0</v>
      </c>
      <c r="AJ72">
        <v>0</v>
      </c>
      <c r="AK72">
        <v>32.165249102244623</v>
      </c>
      <c r="AL72">
        <v>26.921578751000055</v>
      </c>
      <c r="AM72">
        <v>8.5647157078190244</v>
      </c>
      <c r="AN72">
        <v>5.5755209277812551E-2</v>
      </c>
      <c r="AO72">
        <v>0</v>
      </c>
      <c r="AP72">
        <v>0.16907961489516121</v>
      </c>
      <c r="AQ72">
        <v>9.4897077090060638</v>
      </c>
      <c r="AR72">
        <v>20.401932093671245</v>
      </c>
      <c r="AS72">
        <v>17.257703380078937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30.813578613233151</v>
      </c>
      <c r="BB72">
        <f t="shared" si="1"/>
        <v>706.35337385645994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281.774487980424</v>
      </c>
      <c r="L73">
        <v>0</v>
      </c>
      <c r="M73">
        <v>33.300292229536204</v>
      </c>
      <c r="N73">
        <v>54.984102064882663</v>
      </c>
      <c r="O73">
        <v>76.756696274091055</v>
      </c>
      <c r="P73">
        <v>24.702597764440988</v>
      </c>
      <c r="Q73">
        <v>0</v>
      </c>
      <c r="R73">
        <v>5.0080378183375487</v>
      </c>
      <c r="S73">
        <v>3.0051101789787786</v>
      </c>
      <c r="T73">
        <v>0</v>
      </c>
      <c r="U73">
        <v>40.619785084520778</v>
      </c>
      <c r="V73">
        <v>2.0036070690648944</v>
      </c>
      <c r="W73">
        <v>5.0097633820990106</v>
      </c>
      <c r="X73">
        <v>15.02821932472923</v>
      </c>
      <c r="Y73">
        <v>0</v>
      </c>
      <c r="Z73">
        <v>5.7670713963681903</v>
      </c>
      <c r="AA73">
        <v>0</v>
      </c>
      <c r="AB73">
        <v>0</v>
      </c>
      <c r="AC73">
        <v>0</v>
      </c>
      <c r="AD73">
        <v>4.948582340599601</v>
      </c>
      <c r="AE73">
        <v>17.931678656597779</v>
      </c>
      <c r="AF73">
        <v>6.3504398856413058</v>
      </c>
      <c r="AG73">
        <v>33.543506890319009</v>
      </c>
      <c r="AH73">
        <v>18.538934882070546</v>
      </c>
      <c r="AI73">
        <v>0</v>
      </c>
      <c r="AJ73">
        <v>0</v>
      </c>
      <c r="AK73">
        <v>32.165249102244623</v>
      </c>
      <c r="AL73">
        <v>26.921578751000055</v>
      </c>
      <c r="AM73">
        <v>8.5647157078190244</v>
      </c>
      <c r="AN73">
        <v>5.5755209277812551E-2</v>
      </c>
      <c r="AO73">
        <v>0</v>
      </c>
      <c r="AP73">
        <v>0</v>
      </c>
      <c r="AQ73">
        <v>9.4897077090060638</v>
      </c>
      <c r="AR73">
        <v>20.401932093671245</v>
      </c>
      <c r="AS73">
        <v>17.257703380078937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31.104615406348376</v>
      </c>
      <c r="BB73">
        <f t="shared" si="1"/>
        <v>713.02493976945095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272.57402501823117</v>
      </c>
      <c r="L74">
        <v>0</v>
      </c>
      <c r="M74">
        <v>33.300292229536204</v>
      </c>
      <c r="N74">
        <v>54.984102064882663</v>
      </c>
      <c r="O74">
        <v>76.756696274091055</v>
      </c>
      <c r="P74">
        <v>24.702597764440988</v>
      </c>
      <c r="Q74">
        <v>0</v>
      </c>
      <c r="R74">
        <v>5.0080378183375487</v>
      </c>
      <c r="S74">
        <v>3.0063473275063552</v>
      </c>
      <c r="T74">
        <v>0</v>
      </c>
      <c r="U74">
        <v>40.619785084520778</v>
      </c>
      <c r="V74">
        <v>2.0036070690648944</v>
      </c>
      <c r="W74">
        <v>5.0097633820990106</v>
      </c>
      <c r="X74">
        <v>15.02821932472923</v>
      </c>
      <c r="Y74">
        <v>0</v>
      </c>
      <c r="Z74">
        <v>5.7670713963681903</v>
      </c>
      <c r="AA74">
        <v>6.1814264821540386</v>
      </c>
      <c r="AB74">
        <v>1.8739659397580244</v>
      </c>
      <c r="AC74">
        <v>0</v>
      </c>
      <c r="AD74">
        <v>4.948582340599601</v>
      </c>
      <c r="AE74">
        <v>17.931678656597779</v>
      </c>
      <c r="AF74">
        <v>6.3504398856413058</v>
      </c>
      <c r="AG74">
        <v>33.543506890319009</v>
      </c>
      <c r="AH74">
        <v>27.808401874243373</v>
      </c>
      <c r="AI74">
        <v>0</v>
      </c>
      <c r="AJ74">
        <v>0</v>
      </c>
      <c r="AK74">
        <v>32.165249102244623</v>
      </c>
      <c r="AL74">
        <v>26.921578751000055</v>
      </c>
      <c r="AM74">
        <v>8.5647157078190244</v>
      </c>
      <c r="AN74">
        <v>5.5755209277812551E-2</v>
      </c>
      <c r="AO74">
        <v>0</v>
      </c>
      <c r="AP74">
        <v>0</v>
      </c>
      <c r="AQ74">
        <v>9.4897077090060638</v>
      </c>
      <c r="AR74">
        <v>20.401932093671245</v>
      </c>
      <c r="AS74">
        <v>17.257703380078937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31.444266890845942</v>
      </c>
      <c r="BB74">
        <f t="shared" si="1"/>
        <v>720.81092188537309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270.48623876460817</v>
      </c>
      <c r="L75">
        <v>0</v>
      </c>
      <c r="M75">
        <v>33.300292229536204</v>
      </c>
      <c r="N75">
        <v>54.984102064882663</v>
      </c>
      <c r="O75">
        <v>76.756696274091055</v>
      </c>
      <c r="P75">
        <v>24.702597764440988</v>
      </c>
      <c r="Q75">
        <v>0</v>
      </c>
      <c r="R75">
        <v>5.0080378183375487</v>
      </c>
      <c r="S75">
        <v>3.0063473275063552</v>
      </c>
      <c r="T75">
        <v>0</v>
      </c>
      <c r="U75">
        <v>40.619785084520778</v>
      </c>
      <c r="V75">
        <v>2.0036070690648944</v>
      </c>
      <c r="W75">
        <v>5.0723854243752493</v>
      </c>
      <c r="X75">
        <v>15.02821932472923</v>
      </c>
      <c r="Y75">
        <v>0</v>
      </c>
      <c r="Z75">
        <v>5.7670713963681903</v>
      </c>
      <c r="AA75">
        <v>6.1814264821540386</v>
      </c>
      <c r="AB75">
        <v>7.3459455265892339</v>
      </c>
      <c r="AC75">
        <v>0</v>
      </c>
      <c r="AD75">
        <v>4.948582340599601</v>
      </c>
      <c r="AE75">
        <v>17.931678656597779</v>
      </c>
      <c r="AF75">
        <v>6.3504398856413058</v>
      </c>
      <c r="AG75">
        <v>33.543506890319009</v>
      </c>
      <c r="AH75">
        <v>28.735348618346897</v>
      </c>
      <c r="AI75">
        <v>0</v>
      </c>
      <c r="AJ75">
        <v>0</v>
      </c>
      <c r="AK75">
        <v>32.165249102244623</v>
      </c>
      <c r="AL75">
        <v>18.237198558973343</v>
      </c>
      <c r="AM75">
        <v>8.5647157078190244</v>
      </c>
      <c r="AN75">
        <v>5.5755209277812551E-2</v>
      </c>
      <c r="AO75">
        <v>0</v>
      </c>
      <c r="AP75">
        <v>0</v>
      </c>
      <c r="AQ75">
        <v>9.4897077090060638</v>
      </c>
      <c r="AR75">
        <v>20.401932093671245</v>
      </c>
      <c r="AS75">
        <v>17.257703380078937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31.264083055417995</v>
      </c>
      <c r="BB75">
        <f t="shared" si="1"/>
        <v>716.68048764836226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270.48623876460817</v>
      </c>
      <c r="L76">
        <v>0</v>
      </c>
      <c r="M76">
        <v>33.300292229536204</v>
      </c>
      <c r="N76">
        <v>54.984102064882663</v>
      </c>
      <c r="O76">
        <v>76.756696274091055</v>
      </c>
      <c r="P76">
        <v>24.702597764440988</v>
      </c>
      <c r="Q76">
        <v>0</v>
      </c>
      <c r="R76">
        <v>5.0080378183375487</v>
      </c>
      <c r="S76">
        <v>3.0063473275063552</v>
      </c>
      <c r="T76">
        <v>0</v>
      </c>
      <c r="U76">
        <v>40.619785084520778</v>
      </c>
      <c r="V76">
        <v>2.0036070690648944</v>
      </c>
      <c r="W76">
        <v>5.0723854243752493</v>
      </c>
      <c r="X76">
        <v>15.02821932472923</v>
      </c>
      <c r="Y76">
        <v>0</v>
      </c>
      <c r="Z76">
        <v>5.7670713963681903</v>
      </c>
      <c r="AA76">
        <v>12.362852505948652</v>
      </c>
      <c r="AB76">
        <v>7.3459455265892339</v>
      </c>
      <c r="AC76">
        <v>5.291490607429556</v>
      </c>
      <c r="AD76">
        <v>4.948582340599601</v>
      </c>
      <c r="AE76">
        <v>17.931678656597779</v>
      </c>
      <c r="AF76">
        <v>6.3504398856413058</v>
      </c>
      <c r="AG76">
        <v>33.543506890319009</v>
      </c>
      <c r="AH76">
        <v>39.395236175537462</v>
      </c>
      <c r="AI76">
        <v>0</v>
      </c>
      <c r="AJ76">
        <v>0</v>
      </c>
      <c r="AK76">
        <v>32.165249102244623</v>
      </c>
      <c r="AL76">
        <v>18.237198558973343</v>
      </c>
      <c r="AM76">
        <v>8.5647157078190244</v>
      </c>
      <c r="AN76">
        <v>5.5755209277812551E-2</v>
      </c>
      <c r="AO76">
        <v>0</v>
      </c>
      <c r="AP76">
        <v>0</v>
      </c>
      <c r="AQ76">
        <v>29.57625726237265</v>
      </c>
      <c r="AR76">
        <v>20.401932093671245</v>
      </c>
      <c r="AS76">
        <v>17.257703380078937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33.028852041824457</v>
      </c>
      <c r="BB76">
        <f t="shared" si="1"/>
        <v>757.13507240373713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270.48623876460817</v>
      </c>
      <c r="L77">
        <v>0</v>
      </c>
      <c r="M77">
        <v>33.300292229536204</v>
      </c>
      <c r="N77">
        <v>54.984102064882663</v>
      </c>
      <c r="O77">
        <v>76.756696274091055</v>
      </c>
      <c r="P77">
        <v>24.702597764440988</v>
      </c>
      <c r="Q77">
        <v>0</v>
      </c>
      <c r="R77">
        <v>20.000897749863466</v>
      </c>
      <c r="S77">
        <v>3.0063473275063552</v>
      </c>
      <c r="T77">
        <v>0</v>
      </c>
      <c r="U77">
        <v>40.619785084520778</v>
      </c>
      <c r="V77">
        <v>9.0161420845904257</v>
      </c>
      <c r="W77">
        <v>5.0723854243752493</v>
      </c>
      <c r="X77">
        <v>34.710977339662286</v>
      </c>
      <c r="Y77">
        <v>0</v>
      </c>
      <c r="Z77">
        <v>5.7670713963681903</v>
      </c>
      <c r="AA77">
        <v>12.362852505948652</v>
      </c>
      <c r="AB77">
        <v>14.811825539417946</v>
      </c>
      <c r="AC77">
        <v>10.582981214859112</v>
      </c>
      <c r="AD77">
        <v>9.897164681199202</v>
      </c>
      <c r="AE77">
        <v>26.989978291644501</v>
      </c>
      <c r="AF77">
        <v>12.700879771282612</v>
      </c>
      <c r="AG77">
        <v>33.543506890319009</v>
      </c>
      <c r="AH77">
        <v>53.299437337090367</v>
      </c>
      <c r="AI77">
        <v>0</v>
      </c>
      <c r="AJ77">
        <v>0</v>
      </c>
      <c r="AK77">
        <v>32.165249102244623</v>
      </c>
      <c r="AL77">
        <v>18.237198558973343</v>
      </c>
      <c r="AM77">
        <v>8.5647157078190244</v>
      </c>
      <c r="AN77">
        <v>5.5755209277812551E-2</v>
      </c>
      <c r="AO77">
        <v>0</v>
      </c>
      <c r="AP77">
        <v>0</v>
      </c>
      <c r="AQ77">
        <v>29.57625726237265</v>
      </c>
      <c r="AR77">
        <v>20.887692567151113</v>
      </c>
      <c r="AS77">
        <v>17.257703380078937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36.757111377708391</v>
      </c>
      <c r="BB77">
        <f t="shared" si="1"/>
        <v>842.59962014641656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270.48623876460817</v>
      </c>
      <c r="L78">
        <v>0</v>
      </c>
      <c r="M78">
        <v>33.300292229536204</v>
      </c>
      <c r="N78">
        <v>54.984102064882663</v>
      </c>
      <c r="O78">
        <v>76.756696274091055</v>
      </c>
      <c r="P78">
        <v>24.702597764440988</v>
      </c>
      <c r="Q78">
        <v>0</v>
      </c>
      <c r="R78">
        <v>20.000897749863466</v>
      </c>
      <c r="S78">
        <v>3.0063473275063552</v>
      </c>
      <c r="T78">
        <v>0</v>
      </c>
      <c r="U78">
        <v>40.619785084520778</v>
      </c>
      <c r="V78">
        <v>9.0161420845904257</v>
      </c>
      <c r="W78">
        <v>5.0723854243752493</v>
      </c>
      <c r="X78">
        <v>34.710977339662286</v>
      </c>
      <c r="Y78">
        <v>0</v>
      </c>
      <c r="Z78">
        <v>5.7670713963681903</v>
      </c>
      <c r="AA78">
        <v>18.544278988102693</v>
      </c>
      <c r="AB78">
        <v>22.217738558413956</v>
      </c>
      <c r="AC78">
        <v>15.89048583035118</v>
      </c>
      <c r="AD78">
        <v>14.845746528759683</v>
      </c>
      <c r="AE78">
        <v>26.989978291644501</v>
      </c>
      <c r="AF78">
        <v>19.051318932883316</v>
      </c>
      <c r="AG78">
        <v>33.543506890319009</v>
      </c>
      <c r="AH78">
        <v>68.686753199436438</v>
      </c>
      <c r="AI78">
        <v>0</v>
      </c>
      <c r="AJ78">
        <v>0</v>
      </c>
      <c r="AK78">
        <v>32.165249102244623</v>
      </c>
      <c r="AL78">
        <v>18.237198558973343</v>
      </c>
      <c r="AM78">
        <v>8.5647157078190244</v>
      </c>
      <c r="AN78">
        <v>5.5755209277812551E-2</v>
      </c>
      <c r="AO78">
        <v>0</v>
      </c>
      <c r="AP78">
        <v>0</v>
      </c>
      <c r="AQ78">
        <v>39.435009441732177</v>
      </c>
      <c r="AR78">
        <v>20.887692567151113</v>
      </c>
      <c r="AS78">
        <v>17.257703380078937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39.074500584110261</v>
      </c>
      <c r="BB78">
        <f t="shared" si="1"/>
        <v>895.72216410752355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270.48623876460817</v>
      </c>
      <c r="L79">
        <v>0</v>
      </c>
      <c r="M79">
        <v>33.300292229536204</v>
      </c>
      <c r="N79">
        <v>54.984102064882663</v>
      </c>
      <c r="O79">
        <v>76.756696274091055</v>
      </c>
      <c r="P79">
        <v>24.702597764440988</v>
      </c>
      <c r="Q79">
        <v>0</v>
      </c>
      <c r="R79">
        <v>20.000897749863466</v>
      </c>
      <c r="S79">
        <v>3.0063473275063552</v>
      </c>
      <c r="T79">
        <v>0</v>
      </c>
      <c r="U79">
        <v>41.171299641585314</v>
      </c>
      <c r="V79">
        <v>9.11610460283549</v>
      </c>
      <c r="W79">
        <v>12.284515141886061</v>
      </c>
      <c r="X79">
        <v>43.26870476555618</v>
      </c>
      <c r="Y79">
        <v>0</v>
      </c>
      <c r="Z79">
        <v>5.7670713963681903</v>
      </c>
      <c r="AA79">
        <v>18.544278988102693</v>
      </c>
      <c r="AB79">
        <v>22.217738558413956</v>
      </c>
      <c r="AC79">
        <v>15.89048583035118</v>
      </c>
      <c r="AD79">
        <v>14.845746528759683</v>
      </c>
      <c r="AE79">
        <v>26.989978291644501</v>
      </c>
      <c r="AF79">
        <v>19.051318932883316</v>
      </c>
      <c r="AG79">
        <v>33.543506890319009</v>
      </c>
      <c r="AH79">
        <v>68.686753199436438</v>
      </c>
      <c r="AI79">
        <v>0</v>
      </c>
      <c r="AJ79">
        <v>0</v>
      </c>
      <c r="AK79">
        <v>32.165249102244623</v>
      </c>
      <c r="AL79">
        <v>26.921578751000055</v>
      </c>
      <c r="AM79">
        <v>8.5647157078190244</v>
      </c>
      <c r="AN79">
        <v>5.5755209277812551E-2</v>
      </c>
      <c r="AO79">
        <v>0</v>
      </c>
      <c r="AP79">
        <v>0</v>
      </c>
      <c r="AQ79">
        <v>39.435009441732177</v>
      </c>
      <c r="AR79">
        <v>20.887692567151113</v>
      </c>
      <c r="AS79">
        <v>17.257703380078937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40.123919446479213</v>
      </c>
      <c r="BB79">
        <f t="shared" si="1"/>
        <v>919.77845965589552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270.48623876460817</v>
      </c>
      <c r="L80">
        <v>0</v>
      </c>
      <c r="M80">
        <v>33.300292229536204</v>
      </c>
      <c r="N80">
        <v>54.984102064882663</v>
      </c>
      <c r="O80">
        <v>76.756696274091055</v>
      </c>
      <c r="P80">
        <v>24.702597764440988</v>
      </c>
      <c r="Q80">
        <v>0</v>
      </c>
      <c r="R80">
        <v>20.000897749863466</v>
      </c>
      <c r="S80">
        <v>3.0063473275063552</v>
      </c>
      <c r="T80">
        <v>0</v>
      </c>
      <c r="U80">
        <v>41.286086487458604</v>
      </c>
      <c r="V80">
        <v>9.11610460283549</v>
      </c>
      <c r="W80">
        <v>12.284515141886061</v>
      </c>
      <c r="X80">
        <v>43.26870476555618</v>
      </c>
      <c r="Y80">
        <v>0</v>
      </c>
      <c r="Z80">
        <v>5.7670713963681903</v>
      </c>
      <c r="AA80">
        <v>18.544278988102693</v>
      </c>
      <c r="AB80">
        <v>22.217738558413956</v>
      </c>
      <c r="AC80">
        <v>15.89048583035118</v>
      </c>
      <c r="AD80">
        <v>14.845746528759683</v>
      </c>
      <c r="AE80">
        <v>26.989978291644501</v>
      </c>
      <c r="AF80">
        <v>19.051318932883316</v>
      </c>
      <c r="AG80">
        <v>33.543506890319009</v>
      </c>
      <c r="AH80">
        <v>68.686753199436438</v>
      </c>
      <c r="AI80">
        <v>0</v>
      </c>
      <c r="AJ80">
        <v>0</v>
      </c>
      <c r="AK80">
        <v>32.165249102244623</v>
      </c>
      <c r="AL80">
        <v>26.921578751000055</v>
      </c>
      <c r="AM80">
        <v>8.5647157078190244</v>
      </c>
      <c r="AN80">
        <v>5.5755209277812551E-2</v>
      </c>
      <c r="AO80">
        <v>0</v>
      </c>
      <c r="AP80">
        <v>0</v>
      </c>
      <c r="AQ80">
        <v>39.435009441732177</v>
      </c>
      <c r="AR80">
        <v>20.887692567151113</v>
      </c>
      <c r="AS80">
        <v>17.257703380078937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40.128717536636721</v>
      </c>
      <c r="BB80">
        <f t="shared" si="1"/>
        <v>919.88844841161142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270.48623876460817</v>
      </c>
      <c r="L81">
        <v>0</v>
      </c>
      <c r="M81">
        <v>33.300292229536204</v>
      </c>
      <c r="N81">
        <v>54.984102064882663</v>
      </c>
      <c r="O81">
        <v>76.756696274091055</v>
      </c>
      <c r="P81">
        <v>24.702597764440988</v>
      </c>
      <c r="Q81">
        <v>0</v>
      </c>
      <c r="R81">
        <v>20.000897749863466</v>
      </c>
      <c r="S81">
        <v>3.0063473275063552</v>
      </c>
      <c r="T81">
        <v>0</v>
      </c>
      <c r="U81">
        <v>41.286086487458604</v>
      </c>
      <c r="V81">
        <v>9.11610460283549</v>
      </c>
      <c r="W81">
        <v>12.284515141886061</v>
      </c>
      <c r="X81">
        <v>43.26870476555618</v>
      </c>
      <c r="Y81">
        <v>0</v>
      </c>
      <c r="Z81">
        <v>5.7670713963681903</v>
      </c>
      <c r="AA81">
        <v>18.544278988102693</v>
      </c>
      <c r="AB81">
        <v>22.217738558413956</v>
      </c>
      <c r="AC81">
        <v>15.89048583035118</v>
      </c>
      <c r="AD81">
        <v>14.845746528759683</v>
      </c>
      <c r="AE81">
        <v>26.989978291644501</v>
      </c>
      <c r="AF81">
        <v>19.051318932883316</v>
      </c>
      <c r="AG81">
        <v>33.543506890319009</v>
      </c>
      <c r="AH81">
        <v>68.686753199436438</v>
      </c>
      <c r="AI81">
        <v>0</v>
      </c>
      <c r="AJ81">
        <v>0</v>
      </c>
      <c r="AK81">
        <v>32.165249102244623</v>
      </c>
      <c r="AL81">
        <v>26.921578751000055</v>
      </c>
      <c r="AM81">
        <v>8.5647157078190244</v>
      </c>
      <c r="AN81">
        <v>5.5755209277812551E-2</v>
      </c>
      <c r="AO81">
        <v>0</v>
      </c>
      <c r="AP81">
        <v>0.28179905259395333</v>
      </c>
      <c r="AQ81">
        <v>39.435009441732177</v>
      </c>
      <c r="AR81">
        <v>17.001610154456266</v>
      </c>
      <c r="AS81">
        <v>17.257703380078937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39.978058492184509</v>
      </c>
      <c r="BB81">
        <f t="shared" si="1"/>
        <v>916.43482409596265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270.48623876460817</v>
      </c>
      <c r="L82">
        <v>0</v>
      </c>
      <c r="M82">
        <v>33.300292229536204</v>
      </c>
      <c r="N82">
        <v>54.984102064882663</v>
      </c>
      <c r="O82">
        <v>76.756696274091055</v>
      </c>
      <c r="P82">
        <v>24.702597764440988</v>
      </c>
      <c r="Q82">
        <v>0</v>
      </c>
      <c r="R82">
        <v>20.000897749863466</v>
      </c>
      <c r="S82">
        <v>3.0063473275063552</v>
      </c>
      <c r="T82">
        <v>0</v>
      </c>
      <c r="U82">
        <v>41.286086487458604</v>
      </c>
      <c r="V82">
        <v>9.11610460283549</v>
      </c>
      <c r="W82">
        <v>12.284515141886061</v>
      </c>
      <c r="X82">
        <v>43.26870476555618</v>
      </c>
      <c r="Y82">
        <v>0</v>
      </c>
      <c r="Z82">
        <v>5.7670713963681903</v>
      </c>
      <c r="AA82">
        <v>18.544278988102693</v>
      </c>
      <c r="AB82">
        <v>22.217738558413956</v>
      </c>
      <c r="AC82">
        <v>15.89048583035118</v>
      </c>
      <c r="AD82">
        <v>14.845746528759683</v>
      </c>
      <c r="AE82">
        <v>26.989978291644501</v>
      </c>
      <c r="AF82">
        <v>19.051318932883316</v>
      </c>
      <c r="AG82">
        <v>33.543506890319009</v>
      </c>
      <c r="AH82">
        <v>68.686753199436438</v>
      </c>
      <c r="AI82">
        <v>0</v>
      </c>
      <c r="AJ82">
        <v>0</v>
      </c>
      <c r="AK82">
        <v>32.165249102244623</v>
      </c>
      <c r="AL82">
        <v>26.921578751000055</v>
      </c>
      <c r="AM82">
        <v>8.5647157078190244</v>
      </c>
      <c r="AN82">
        <v>5.5755209277812551E-2</v>
      </c>
      <c r="AO82">
        <v>0</v>
      </c>
      <c r="AP82">
        <v>0.28179905259395333</v>
      </c>
      <c r="AQ82">
        <v>39.435009441732177</v>
      </c>
      <c r="AR82">
        <v>17.001610154456266</v>
      </c>
      <c r="AS82">
        <v>17.257703380078937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39.978058492184509</v>
      </c>
      <c r="BB82">
        <f t="shared" si="1"/>
        <v>916.43482409596265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270.48623876460817</v>
      </c>
      <c r="L83">
        <v>0</v>
      </c>
      <c r="M83">
        <v>33.300292229536204</v>
      </c>
      <c r="N83">
        <v>54.984102064882663</v>
      </c>
      <c r="O83">
        <v>76.756696274091055</v>
      </c>
      <c r="P83">
        <v>24.702597764440988</v>
      </c>
      <c r="Q83">
        <v>0</v>
      </c>
      <c r="R83">
        <v>20.000897749863466</v>
      </c>
      <c r="S83">
        <v>3.0063473275063552</v>
      </c>
      <c r="T83">
        <v>0</v>
      </c>
      <c r="U83">
        <v>41.286086487458604</v>
      </c>
      <c r="V83">
        <v>9.11610460283549</v>
      </c>
      <c r="W83">
        <v>15.72604321312896</v>
      </c>
      <c r="X83">
        <v>43.26870476555618</v>
      </c>
      <c r="Y83">
        <v>0</v>
      </c>
      <c r="Z83">
        <v>5.7670713963681903</v>
      </c>
      <c r="AA83">
        <v>18.544278988102693</v>
      </c>
      <c r="AB83">
        <v>22.217738558413956</v>
      </c>
      <c r="AC83">
        <v>15.89048583035118</v>
      </c>
      <c r="AD83">
        <v>14.845746528759683</v>
      </c>
      <c r="AE83">
        <v>26.989978291644501</v>
      </c>
      <c r="AF83">
        <v>19.051318932883316</v>
      </c>
      <c r="AG83">
        <v>33.543506890319009</v>
      </c>
      <c r="AH83">
        <v>55.616804197349197</v>
      </c>
      <c r="AI83">
        <v>0</v>
      </c>
      <c r="AJ83">
        <v>0</v>
      </c>
      <c r="AK83">
        <v>32.165249102244623</v>
      </c>
      <c r="AL83">
        <v>26.921578751000055</v>
      </c>
      <c r="AM83">
        <v>8.5647157078190244</v>
      </c>
      <c r="AN83">
        <v>5.5755209277812551E-2</v>
      </c>
      <c r="AO83">
        <v>0</v>
      </c>
      <c r="AP83">
        <v>0.28179905259395333</v>
      </c>
      <c r="AQ83">
        <v>39.435009441732177</v>
      </c>
      <c r="AR83">
        <v>17.001610154456266</v>
      </c>
      <c r="AS83">
        <v>17.257703380078937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39.575590497275222</v>
      </c>
      <c r="BB83">
        <f t="shared" si="1"/>
        <v>907.20887116002757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270.48623876460817</v>
      </c>
      <c r="L84">
        <v>0</v>
      </c>
      <c r="M84">
        <v>33.300292229536204</v>
      </c>
      <c r="N84">
        <v>54.984102064882663</v>
      </c>
      <c r="O84">
        <v>76.756696274091055</v>
      </c>
      <c r="P84">
        <v>24.702597764440988</v>
      </c>
      <c r="Q84">
        <v>0</v>
      </c>
      <c r="R84">
        <v>20.000897749863466</v>
      </c>
      <c r="S84">
        <v>3.0063473275063552</v>
      </c>
      <c r="T84">
        <v>0</v>
      </c>
      <c r="U84">
        <v>41.286086487458604</v>
      </c>
      <c r="V84">
        <v>9.11610460283549</v>
      </c>
      <c r="W84">
        <v>15.72604321312896</v>
      </c>
      <c r="X84">
        <v>43.26870476555618</v>
      </c>
      <c r="Y84">
        <v>0</v>
      </c>
      <c r="Z84">
        <v>5.7670713963681903</v>
      </c>
      <c r="AA84">
        <v>18.544278988102693</v>
      </c>
      <c r="AB84">
        <v>22.217738558413956</v>
      </c>
      <c r="AC84">
        <v>15.89048583035118</v>
      </c>
      <c r="AD84">
        <v>14.845746528759683</v>
      </c>
      <c r="AE84">
        <v>26.989978291644501</v>
      </c>
      <c r="AF84">
        <v>19.051318932883316</v>
      </c>
      <c r="AG84">
        <v>33.543506890319009</v>
      </c>
      <c r="AH84">
        <v>44.0299698960551</v>
      </c>
      <c r="AI84">
        <v>0</v>
      </c>
      <c r="AJ84">
        <v>0</v>
      </c>
      <c r="AK84">
        <v>32.165249102244623</v>
      </c>
      <c r="AL84">
        <v>26.921578751000055</v>
      </c>
      <c r="AM84">
        <v>8.5647157078190244</v>
      </c>
      <c r="AN84">
        <v>5.5755209277812551E-2</v>
      </c>
      <c r="AO84">
        <v>0</v>
      </c>
      <c r="AP84">
        <v>0.28179905259395333</v>
      </c>
      <c r="AQ84">
        <v>39.435009441732177</v>
      </c>
      <c r="AR84">
        <v>17.001610154456266</v>
      </c>
      <c r="AS84">
        <v>17.257703380078937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39.091260823481129</v>
      </c>
      <c r="BB84">
        <f t="shared" si="1"/>
        <v>896.10636653252766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270.48623876460817</v>
      </c>
      <c r="L85">
        <v>0</v>
      </c>
      <c r="M85">
        <v>33.300292229536204</v>
      </c>
      <c r="N85">
        <v>54.984102064882663</v>
      </c>
      <c r="O85">
        <v>76.756696274091055</v>
      </c>
      <c r="P85">
        <v>24.702597764440988</v>
      </c>
      <c r="Q85">
        <v>0</v>
      </c>
      <c r="R85">
        <v>20.000897749863466</v>
      </c>
      <c r="S85">
        <v>3.0063473275063552</v>
      </c>
      <c r="T85">
        <v>0</v>
      </c>
      <c r="U85">
        <v>43.625107215055088</v>
      </c>
      <c r="V85">
        <v>9.11610460283549</v>
      </c>
      <c r="W85">
        <v>12.284515141886061</v>
      </c>
      <c r="X85">
        <v>43.26870476555618</v>
      </c>
      <c r="Y85">
        <v>0</v>
      </c>
      <c r="Z85">
        <v>5.7670713963681903</v>
      </c>
      <c r="AA85">
        <v>18.544278988102693</v>
      </c>
      <c r="AB85">
        <v>22.217738558413956</v>
      </c>
      <c r="AC85">
        <v>10.582981214859112</v>
      </c>
      <c r="AD85">
        <v>14.845746528759683</v>
      </c>
      <c r="AE85">
        <v>26.989978291644501</v>
      </c>
      <c r="AF85">
        <v>19.051318932883316</v>
      </c>
      <c r="AG85">
        <v>33.543506890319009</v>
      </c>
      <c r="AH85">
        <v>37.077869315278647</v>
      </c>
      <c r="AI85">
        <v>0</v>
      </c>
      <c r="AJ85">
        <v>0</v>
      </c>
      <c r="AK85">
        <v>32.165249102244623</v>
      </c>
      <c r="AL85">
        <v>18.237198558973343</v>
      </c>
      <c r="AM85">
        <v>8.5647157078190244</v>
      </c>
      <c r="AN85">
        <v>5.5755209277812551E-2</v>
      </c>
      <c r="AO85">
        <v>0</v>
      </c>
      <c r="AP85">
        <v>2.8179905259395328</v>
      </c>
      <c r="AQ85">
        <v>39.435009441732177</v>
      </c>
      <c r="AR85">
        <v>17.001610154456266</v>
      </c>
      <c r="AS85">
        <v>17.257703380078937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38.275730230871822</v>
      </c>
      <c r="BB85">
        <f t="shared" si="1"/>
        <v>877.41159586654101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270.48623876460817</v>
      </c>
      <c r="L86">
        <v>0</v>
      </c>
      <c r="M86">
        <v>33.300292229536204</v>
      </c>
      <c r="N86">
        <v>54.984102064882663</v>
      </c>
      <c r="O86">
        <v>76.756696274091055</v>
      </c>
      <c r="P86">
        <v>24.702597764440988</v>
      </c>
      <c r="Q86">
        <v>0</v>
      </c>
      <c r="R86">
        <v>20.000897749863466</v>
      </c>
      <c r="S86">
        <v>3.0063473275063552</v>
      </c>
      <c r="T86">
        <v>0</v>
      </c>
      <c r="U86">
        <v>46.002154372568796</v>
      </c>
      <c r="V86">
        <v>9.11610460283549</v>
      </c>
      <c r="W86">
        <v>12.284515141886061</v>
      </c>
      <c r="X86">
        <v>43.26870476555618</v>
      </c>
      <c r="Y86">
        <v>0</v>
      </c>
      <c r="Z86">
        <v>5.7670713963681903</v>
      </c>
      <c r="AA86">
        <v>18.544278988102693</v>
      </c>
      <c r="AB86">
        <v>14.811825539417946</v>
      </c>
      <c r="AC86">
        <v>9.1904839986942815</v>
      </c>
      <c r="AD86">
        <v>9.897164681199202</v>
      </c>
      <c r="AE86">
        <v>26.989978291644501</v>
      </c>
      <c r="AF86">
        <v>12.700879771282612</v>
      </c>
      <c r="AG86">
        <v>33.543506890319009</v>
      </c>
      <c r="AH86">
        <v>27.808401874243373</v>
      </c>
      <c r="AI86">
        <v>0</v>
      </c>
      <c r="AJ86">
        <v>0</v>
      </c>
      <c r="AK86">
        <v>32.165249102244623</v>
      </c>
      <c r="AL86">
        <v>18.237198558973343</v>
      </c>
      <c r="AM86">
        <v>8.5647157078190244</v>
      </c>
      <c r="AN86">
        <v>5.5755209277812551E-2</v>
      </c>
      <c r="AO86">
        <v>0</v>
      </c>
      <c r="AP86">
        <v>2.8179905259395328</v>
      </c>
      <c r="AQ86">
        <v>28.680006405799929</v>
      </c>
      <c r="AR86">
        <v>17.001610154456266</v>
      </c>
      <c r="AS86">
        <v>17.257703380078937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36.697995310105995</v>
      </c>
      <c r="BB86">
        <f t="shared" si="1"/>
        <v>841.24447622353091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270.48623876460817</v>
      </c>
      <c r="L87">
        <v>0</v>
      </c>
      <c r="M87">
        <v>33.300292229536204</v>
      </c>
      <c r="N87">
        <v>54.984102064882663</v>
      </c>
      <c r="O87">
        <v>76.756696274091055</v>
      </c>
      <c r="P87">
        <v>24.702597764440988</v>
      </c>
      <c r="Q87">
        <v>0</v>
      </c>
      <c r="R87">
        <v>20.000897749863466</v>
      </c>
      <c r="S87">
        <v>3.0063473275063552</v>
      </c>
      <c r="T87">
        <v>0</v>
      </c>
      <c r="U87">
        <v>47.494998945663809</v>
      </c>
      <c r="V87">
        <v>9.11610460283549</v>
      </c>
      <c r="W87">
        <v>12.284515141886061</v>
      </c>
      <c r="X87">
        <v>43.26870476555618</v>
      </c>
      <c r="Y87">
        <v>0</v>
      </c>
      <c r="Z87">
        <v>5.7670713963681903</v>
      </c>
      <c r="AA87">
        <v>18.544278988102693</v>
      </c>
      <c r="AB87">
        <v>14.811825539417946</v>
      </c>
      <c r="AC87">
        <v>5.291490607429556</v>
      </c>
      <c r="AD87">
        <v>4.948582340599601</v>
      </c>
      <c r="AE87">
        <v>17.931678656597779</v>
      </c>
      <c r="AF87">
        <v>6.3504398856413058</v>
      </c>
      <c r="AG87">
        <v>33.543506890319009</v>
      </c>
      <c r="AH87">
        <v>18.538934882070546</v>
      </c>
      <c r="AI87">
        <v>0</v>
      </c>
      <c r="AJ87">
        <v>0</v>
      </c>
      <c r="AK87">
        <v>32.165249102244623</v>
      </c>
      <c r="AL87">
        <v>18.237198558973343</v>
      </c>
      <c r="AM87">
        <v>8.5647157078190244</v>
      </c>
      <c r="AN87">
        <v>5.5755209277812551E-2</v>
      </c>
      <c r="AO87">
        <v>0</v>
      </c>
      <c r="AP87">
        <v>2.8179905259395328</v>
      </c>
      <c r="AQ87">
        <v>9.4897077090060638</v>
      </c>
      <c r="AR87">
        <v>20.401932093671245</v>
      </c>
      <c r="AS87">
        <v>16.73950684094039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34.677336871629052</v>
      </c>
      <c r="BB87">
        <f t="shared" si="1"/>
        <v>794.92402369366005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270.48623876460817</v>
      </c>
      <c r="L88">
        <v>0</v>
      </c>
      <c r="M88">
        <v>33.300292229536204</v>
      </c>
      <c r="N88">
        <v>54.984102064882663</v>
      </c>
      <c r="O88">
        <v>76.756696274091055</v>
      </c>
      <c r="P88">
        <v>24.702597764440988</v>
      </c>
      <c r="Q88">
        <v>0</v>
      </c>
      <c r="R88">
        <v>20.000897749863466</v>
      </c>
      <c r="S88">
        <v>3.0063473275063552</v>
      </c>
      <c r="T88">
        <v>0</v>
      </c>
      <c r="U88">
        <v>48.53944325657222</v>
      </c>
      <c r="V88">
        <v>9.11610460283549</v>
      </c>
      <c r="W88">
        <v>12.284515141886061</v>
      </c>
      <c r="X88">
        <v>43.26870476555618</v>
      </c>
      <c r="Y88">
        <v>0</v>
      </c>
      <c r="Z88">
        <v>5.7670713963681903</v>
      </c>
      <c r="AA88">
        <v>12.362852505948652</v>
      </c>
      <c r="AB88">
        <v>7.3459455265892339</v>
      </c>
      <c r="AC88">
        <v>5.291490607429556</v>
      </c>
      <c r="AD88">
        <v>0</v>
      </c>
      <c r="AE88">
        <v>17.931678656597779</v>
      </c>
      <c r="AF88">
        <v>6.3504398856413058</v>
      </c>
      <c r="AG88">
        <v>33.543506890319009</v>
      </c>
      <c r="AH88">
        <v>9.2694674410352729</v>
      </c>
      <c r="AI88">
        <v>0</v>
      </c>
      <c r="AJ88">
        <v>0</v>
      </c>
      <c r="AK88">
        <v>32.165249102244623</v>
      </c>
      <c r="AL88">
        <v>18.237198558973343</v>
      </c>
      <c r="AM88">
        <v>8.5647157078190244</v>
      </c>
      <c r="AN88">
        <v>5.5755209277812551E-2</v>
      </c>
      <c r="AO88">
        <v>0</v>
      </c>
      <c r="AP88">
        <v>2.8179905259395328</v>
      </c>
      <c r="AQ88">
        <v>0</v>
      </c>
      <c r="AR88">
        <v>20.401932093671245</v>
      </c>
      <c r="AS88">
        <v>16.73950684094039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33.159552969225956</v>
      </c>
      <c r="BB88">
        <f t="shared" si="1"/>
        <v>760.13118792134799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270.48623876460817</v>
      </c>
      <c r="L89">
        <v>0</v>
      </c>
      <c r="M89">
        <v>33.300292229536204</v>
      </c>
      <c r="N89">
        <v>54.984102064882663</v>
      </c>
      <c r="O89">
        <v>76.756696274091055</v>
      </c>
      <c r="P89">
        <v>24.702597764440988</v>
      </c>
      <c r="Q89">
        <v>0</v>
      </c>
      <c r="R89">
        <v>20.000897749863466</v>
      </c>
      <c r="S89">
        <v>3.0063473275063552</v>
      </c>
      <c r="T89">
        <v>0</v>
      </c>
      <c r="U89">
        <v>49.790112835529051</v>
      </c>
      <c r="V89">
        <v>9.11610460283549</v>
      </c>
      <c r="W89">
        <v>12.284515141886061</v>
      </c>
      <c r="X89">
        <v>45.840655243581722</v>
      </c>
      <c r="Y89">
        <v>0</v>
      </c>
      <c r="Z89">
        <v>5.7670713963681903</v>
      </c>
      <c r="AA89">
        <v>12.362852505948652</v>
      </c>
      <c r="AB89">
        <v>7.3459455265892339</v>
      </c>
      <c r="AC89">
        <v>5.291490607429556</v>
      </c>
      <c r="AD89">
        <v>0</v>
      </c>
      <c r="AE89">
        <v>17.931678656597779</v>
      </c>
      <c r="AF89">
        <v>6.3504398856413058</v>
      </c>
      <c r="AG89">
        <v>33.543506890319009</v>
      </c>
      <c r="AH89">
        <v>0</v>
      </c>
      <c r="AI89">
        <v>1.7401207715025824</v>
      </c>
      <c r="AJ89">
        <v>0</v>
      </c>
      <c r="AK89">
        <v>32.165249102244623</v>
      </c>
      <c r="AL89">
        <v>18.237198558973343</v>
      </c>
      <c r="AM89">
        <v>8.5647157078190244</v>
      </c>
      <c r="AN89">
        <v>5.5755209277812551E-2</v>
      </c>
      <c r="AO89">
        <v>0</v>
      </c>
      <c r="AP89">
        <v>2.8179905259395328</v>
      </c>
      <c r="AQ89">
        <v>0</v>
      </c>
      <c r="AR89">
        <v>20.401932093671245</v>
      </c>
      <c r="AS89">
        <v>16.73950684094039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33.004611796821351</v>
      </c>
      <c r="BB89">
        <f t="shared" si="1"/>
        <v>756.57940248120224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270.48623876460817</v>
      </c>
      <c r="L90">
        <v>0</v>
      </c>
      <c r="M90">
        <v>33.300292229536204</v>
      </c>
      <c r="N90">
        <v>54.984102064882663</v>
      </c>
      <c r="O90">
        <v>76.756696274091055</v>
      </c>
      <c r="P90">
        <v>24.702597764440988</v>
      </c>
      <c r="Q90">
        <v>0</v>
      </c>
      <c r="R90">
        <v>20.000897749863466</v>
      </c>
      <c r="S90">
        <v>3.0063473275063552</v>
      </c>
      <c r="T90">
        <v>0</v>
      </c>
      <c r="U90">
        <v>50.844681925320486</v>
      </c>
      <c r="V90">
        <v>9.11610460283549</v>
      </c>
      <c r="W90">
        <v>12.284515141886061</v>
      </c>
      <c r="X90">
        <v>45.840655243581722</v>
      </c>
      <c r="Y90">
        <v>0</v>
      </c>
      <c r="Z90">
        <v>5.7670713963681903</v>
      </c>
      <c r="AA90">
        <v>12.362852505948652</v>
      </c>
      <c r="AB90">
        <v>7.3459455265892339</v>
      </c>
      <c r="AC90">
        <v>5.291490607429556</v>
      </c>
      <c r="AD90">
        <v>0</v>
      </c>
      <c r="AE90">
        <v>17.231222640437061</v>
      </c>
      <c r="AF90">
        <v>6.3504398856413058</v>
      </c>
      <c r="AG90">
        <v>33.543506890319009</v>
      </c>
      <c r="AH90">
        <v>0</v>
      </c>
      <c r="AI90">
        <v>4.1762902469345518</v>
      </c>
      <c r="AJ90">
        <v>0</v>
      </c>
      <c r="AK90">
        <v>32.165249102244623</v>
      </c>
      <c r="AL90">
        <v>18.237198558973343</v>
      </c>
      <c r="AM90">
        <v>8.5647157078190244</v>
      </c>
      <c r="AN90">
        <v>5.5755209277812551E-2</v>
      </c>
      <c r="AO90">
        <v>0</v>
      </c>
      <c r="AP90">
        <v>2.8179905259395328</v>
      </c>
      <c r="AQ90">
        <v>0</v>
      </c>
      <c r="AR90">
        <v>20.401932093671245</v>
      </c>
      <c r="AS90">
        <v>16.73950684094039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33.121245607372174</v>
      </c>
      <c r="BB90">
        <f t="shared" si="1"/>
        <v>759.25305121971394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270.48623876460817</v>
      </c>
      <c r="L91">
        <v>0</v>
      </c>
      <c r="M91">
        <v>33.300292229536204</v>
      </c>
      <c r="N91">
        <v>54.984102064882663</v>
      </c>
      <c r="O91">
        <v>76.756696274091055</v>
      </c>
      <c r="P91">
        <v>24.702597764440988</v>
      </c>
      <c r="Q91">
        <v>0</v>
      </c>
      <c r="R91">
        <v>20.000897749863466</v>
      </c>
      <c r="S91">
        <v>3.0063473275063552</v>
      </c>
      <c r="T91">
        <v>0</v>
      </c>
      <c r="U91">
        <v>51.700760132447726</v>
      </c>
      <c r="V91">
        <v>9.11610460283549</v>
      </c>
      <c r="W91">
        <v>12.284515141886061</v>
      </c>
      <c r="X91">
        <v>43.26870476555618</v>
      </c>
      <c r="Y91">
        <v>0</v>
      </c>
      <c r="Z91">
        <v>5.7670713963681903</v>
      </c>
      <c r="AA91">
        <v>12.362852505948652</v>
      </c>
      <c r="AB91">
        <v>7.3459455265892339</v>
      </c>
      <c r="AC91">
        <v>0</v>
      </c>
      <c r="AD91">
        <v>0</v>
      </c>
      <c r="AE91">
        <v>8.9658390813370072</v>
      </c>
      <c r="AF91">
        <v>6.3504398856413058</v>
      </c>
      <c r="AG91">
        <v>33.543506890319009</v>
      </c>
      <c r="AH91">
        <v>0</v>
      </c>
      <c r="AI91">
        <v>18.097258395596981</v>
      </c>
      <c r="AJ91">
        <v>0</v>
      </c>
      <c r="AK91">
        <v>32.165249102244623</v>
      </c>
      <c r="AL91">
        <v>18.237198558973343</v>
      </c>
      <c r="AM91">
        <v>8.5647157078190244</v>
      </c>
      <c r="AN91">
        <v>5.5755209277812551E-2</v>
      </c>
      <c r="AO91">
        <v>0</v>
      </c>
      <c r="AP91">
        <v>2.8179905259395328</v>
      </c>
      <c r="AQ91">
        <v>0</v>
      </c>
      <c r="AR91">
        <v>20.401932093671245</v>
      </c>
      <c r="AS91">
        <v>17.257703380078937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33.086401890237774</v>
      </c>
      <c r="BB91">
        <f t="shared" si="1"/>
        <v>758.45431318722149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270.48623876460817</v>
      </c>
      <c r="L92">
        <v>0</v>
      </c>
      <c r="M92">
        <v>33.300292229536204</v>
      </c>
      <c r="N92">
        <v>54.984102064882663</v>
      </c>
      <c r="O92">
        <v>76.756696274091055</v>
      </c>
      <c r="P92">
        <v>24.702597764440988</v>
      </c>
      <c r="Q92">
        <v>0</v>
      </c>
      <c r="R92">
        <v>20.000897749863466</v>
      </c>
      <c r="S92">
        <v>3.0063473275063552</v>
      </c>
      <c r="T92">
        <v>0</v>
      </c>
      <c r="U92">
        <v>51.848931911378372</v>
      </c>
      <c r="V92">
        <v>9.11610460283549</v>
      </c>
      <c r="W92">
        <v>12.284515141886061</v>
      </c>
      <c r="X92">
        <v>43.26870476555618</v>
      </c>
      <c r="Y92">
        <v>0</v>
      </c>
      <c r="Z92">
        <v>5.7670713963681903</v>
      </c>
      <c r="AA92">
        <v>12.200183496556042</v>
      </c>
      <c r="AB92">
        <v>7.3459455265892339</v>
      </c>
      <c r="AC92">
        <v>0</v>
      </c>
      <c r="AD92">
        <v>0</v>
      </c>
      <c r="AE92">
        <v>8.9658390813370072</v>
      </c>
      <c r="AF92">
        <v>6.3504398856413058</v>
      </c>
      <c r="AG92">
        <v>33.543506890319009</v>
      </c>
      <c r="AH92">
        <v>0</v>
      </c>
      <c r="AI92">
        <v>18.097258395596981</v>
      </c>
      <c r="AJ92">
        <v>0</v>
      </c>
      <c r="AK92">
        <v>32.165249102244623</v>
      </c>
      <c r="AL92">
        <v>18.237198558973343</v>
      </c>
      <c r="AM92">
        <v>8.5647157078190244</v>
      </c>
      <c r="AN92">
        <v>5.5755209277812551E-2</v>
      </c>
      <c r="AO92">
        <v>0</v>
      </c>
      <c r="AP92">
        <v>2.8179905259395328</v>
      </c>
      <c r="AQ92">
        <v>0</v>
      </c>
      <c r="AR92">
        <v>20.401932093671245</v>
      </c>
      <c r="AS92">
        <v>17.257703380078937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33.085795906004471</v>
      </c>
      <c r="BB92">
        <f t="shared" si="1"/>
        <v>758.44042194099279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270.48623876460817</v>
      </c>
      <c r="L93">
        <v>0</v>
      </c>
      <c r="M93">
        <v>33.300292229536204</v>
      </c>
      <c r="N93">
        <v>54.984102064882663</v>
      </c>
      <c r="O93">
        <v>76.756696274091055</v>
      </c>
      <c r="P93">
        <v>24.702597764440988</v>
      </c>
      <c r="Q93">
        <v>0</v>
      </c>
      <c r="R93">
        <v>20.000897749863466</v>
      </c>
      <c r="S93">
        <v>3.0063473275063552</v>
      </c>
      <c r="T93">
        <v>0</v>
      </c>
      <c r="U93">
        <v>51.848931911378372</v>
      </c>
      <c r="V93">
        <v>9.11610460283549</v>
      </c>
      <c r="W93">
        <v>12.284515141886061</v>
      </c>
      <c r="X93">
        <v>43.26870476555618</v>
      </c>
      <c r="Y93">
        <v>0</v>
      </c>
      <c r="Z93">
        <v>5.7670713963681903</v>
      </c>
      <c r="AA93">
        <v>6.1814264821540386</v>
      </c>
      <c r="AB93">
        <v>7.3459455265892339</v>
      </c>
      <c r="AC93">
        <v>0</v>
      </c>
      <c r="AD93">
        <v>0</v>
      </c>
      <c r="AE93">
        <v>8.9658390813370072</v>
      </c>
      <c r="AF93">
        <v>6.3504398856413058</v>
      </c>
      <c r="AG93">
        <v>33.543506890319009</v>
      </c>
      <c r="AH93">
        <v>0</v>
      </c>
      <c r="AI93">
        <v>18.097258395596981</v>
      </c>
      <c r="AJ93">
        <v>0</v>
      </c>
      <c r="AK93">
        <v>32.165249102244623</v>
      </c>
      <c r="AL93">
        <v>18.237198558973343</v>
      </c>
      <c r="AM93">
        <v>8.5647157078190244</v>
      </c>
      <c r="AN93">
        <v>5.5755209277812551E-2</v>
      </c>
      <c r="AO93">
        <v>0</v>
      </c>
      <c r="AP93">
        <v>0.11271943769879209</v>
      </c>
      <c r="AQ93">
        <v>0</v>
      </c>
      <c r="AR93">
        <v>20.401932093671245</v>
      </c>
      <c r="AS93">
        <v>17.257703380078937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32.721131531314001</v>
      </c>
      <c r="BB93">
        <f t="shared" si="1"/>
        <v>750.08105821304059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270.48623876460817</v>
      </c>
      <c r="L94">
        <v>0</v>
      </c>
      <c r="M94">
        <v>33.300292229536204</v>
      </c>
      <c r="N94">
        <v>54.984102064882663</v>
      </c>
      <c r="O94">
        <v>76.756696274091055</v>
      </c>
      <c r="P94">
        <v>24.702597764440988</v>
      </c>
      <c r="Q94">
        <v>0</v>
      </c>
      <c r="R94">
        <v>20.000897749863466</v>
      </c>
      <c r="S94">
        <v>3.0063473275063552</v>
      </c>
      <c r="T94">
        <v>0</v>
      </c>
      <c r="U94">
        <v>51.848931911378372</v>
      </c>
      <c r="V94">
        <v>9.11610460283549</v>
      </c>
      <c r="W94">
        <v>12.284515141886061</v>
      </c>
      <c r="X94">
        <v>43.26870476555618</v>
      </c>
      <c r="Y94">
        <v>0</v>
      </c>
      <c r="Z94">
        <v>5.7670713963681903</v>
      </c>
      <c r="AA94">
        <v>6.1814264821540386</v>
      </c>
      <c r="AB94">
        <v>7.3459455265892339</v>
      </c>
      <c r="AC94">
        <v>0</v>
      </c>
      <c r="AD94">
        <v>0</v>
      </c>
      <c r="AE94">
        <v>0</v>
      </c>
      <c r="AF94">
        <v>6.3504398856413058</v>
      </c>
      <c r="AG94">
        <v>33.543506890319009</v>
      </c>
      <c r="AH94">
        <v>0</v>
      </c>
      <c r="AI94">
        <v>18.097258395596981</v>
      </c>
      <c r="AJ94">
        <v>0</v>
      </c>
      <c r="AK94">
        <v>32.165249102244623</v>
      </c>
      <c r="AL94">
        <v>18.237198558973343</v>
      </c>
      <c r="AM94">
        <v>8.5647157078190244</v>
      </c>
      <c r="AN94">
        <v>5.5755209277812551E-2</v>
      </c>
      <c r="AO94">
        <v>0</v>
      </c>
      <c r="AP94">
        <v>0.11271943769879209</v>
      </c>
      <c r="AQ94">
        <v>0</v>
      </c>
      <c r="AR94">
        <v>20.401932093671245</v>
      </c>
      <c r="AS94">
        <v>17.257703380078937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32.346359457714115</v>
      </c>
      <c r="BB94">
        <f t="shared" si="1"/>
        <v>741.48999120530345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270.48623876460817</v>
      </c>
      <c r="L95">
        <v>0</v>
      </c>
      <c r="M95">
        <v>33.300292229536204</v>
      </c>
      <c r="N95">
        <v>54.984102064882663</v>
      </c>
      <c r="O95">
        <v>76.756696274091055</v>
      </c>
      <c r="P95">
        <v>24.702597764440988</v>
      </c>
      <c r="Q95">
        <v>0</v>
      </c>
      <c r="R95">
        <v>20.000897749863466</v>
      </c>
      <c r="S95">
        <v>3.0063473275063552</v>
      </c>
      <c r="T95">
        <v>0</v>
      </c>
      <c r="U95">
        <v>51.848931911378372</v>
      </c>
      <c r="V95">
        <v>9.11610460283549</v>
      </c>
      <c r="W95">
        <v>12.284515141886061</v>
      </c>
      <c r="X95">
        <v>45.840655243581722</v>
      </c>
      <c r="Y95">
        <v>0</v>
      </c>
      <c r="Z95">
        <v>5.7670713963681903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6.3504398856413058</v>
      </c>
      <c r="AG95">
        <v>33.543506890319009</v>
      </c>
      <c r="AH95">
        <v>0</v>
      </c>
      <c r="AI95">
        <v>18.097258395596981</v>
      </c>
      <c r="AJ95">
        <v>0</v>
      </c>
      <c r="AK95">
        <v>32.165249102244623</v>
      </c>
      <c r="AL95">
        <v>18.237198558973343</v>
      </c>
      <c r="AM95">
        <v>8.5647157078190244</v>
      </c>
      <c r="AN95">
        <v>5.5755209277812551E-2</v>
      </c>
      <c r="AO95">
        <v>0</v>
      </c>
      <c r="AP95">
        <v>0.11271943769879209</v>
      </c>
      <c r="AQ95">
        <v>0</v>
      </c>
      <c r="AR95">
        <v>20.401932093671245</v>
      </c>
      <c r="AS95">
        <v>17.257703380078937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31.888422837730111</v>
      </c>
      <c r="BB95">
        <f t="shared" si="1"/>
        <v>730.99250629456969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270.48623876460817</v>
      </c>
      <c r="L96">
        <v>0</v>
      </c>
      <c r="M96">
        <v>33.300292229536204</v>
      </c>
      <c r="N96">
        <v>54.984102064882663</v>
      </c>
      <c r="O96">
        <v>76.756696274091055</v>
      </c>
      <c r="P96">
        <v>24.702597764440988</v>
      </c>
      <c r="Q96">
        <v>0</v>
      </c>
      <c r="R96">
        <v>20.000897749863466</v>
      </c>
      <c r="S96">
        <v>3.0063473275063552</v>
      </c>
      <c r="T96">
        <v>0</v>
      </c>
      <c r="U96">
        <v>51.848931911378372</v>
      </c>
      <c r="V96">
        <v>9.11610460283549</v>
      </c>
      <c r="W96">
        <v>12.284515141886061</v>
      </c>
      <c r="X96">
        <v>45.840655243581722</v>
      </c>
      <c r="Y96">
        <v>0</v>
      </c>
      <c r="Z96">
        <v>5.7670713963681903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6.3504398856413058</v>
      </c>
      <c r="AG96">
        <v>33.543506890319009</v>
      </c>
      <c r="AH96">
        <v>0</v>
      </c>
      <c r="AI96">
        <v>18.097258395596981</v>
      </c>
      <c r="AJ96">
        <v>0</v>
      </c>
      <c r="AK96">
        <v>32.165249102244623</v>
      </c>
      <c r="AL96">
        <v>18.237198558973343</v>
      </c>
      <c r="AM96">
        <v>8.5647157078190244</v>
      </c>
      <c r="AN96">
        <v>5.5755209277812551E-2</v>
      </c>
      <c r="AO96">
        <v>0</v>
      </c>
      <c r="AP96">
        <v>0.11271943769879209</v>
      </c>
      <c r="AQ96">
        <v>0</v>
      </c>
      <c r="AR96">
        <v>20.401932093671245</v>
      </c>
      <c r="AS96">
        <v>17.257703380078937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31.888422837730111</v>
      </c>
      <c r="BB96">
        <f t="shared" si="1"/>
        <v>730.99250629456969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270.48623876460817</v>
      </c>
      <c r="L97">
        <v>0</v>
      </c>
      <c r="M97">
        <v>33.300292229536204</v>
      </c>
      <c r="N97">
        <v>54.984102064882663</v>
      </c>
      <c r="O97">
        <v>76.756696274091055</v>
      </c>
      <c r="P97">
        <v>24.702597764440988</v>
      </c>
      <c r="Q97">
        <v>0</v>
      </c>
      <c r="R97">
        <v>20.000897749863466</v>
      </c>
      <c r="S97">
        <v>3.0063473275063552</v>
      </c>
      <c r="T97">
        <v>0</v>
      </c>
      <c r="U97">
        <v>51.848931911378372</v>
      </c>
      <c r="V97">
        <v>9.11610460283549</v>
      </c>
      <c r="W97">
        <v>12.284515141886061</v>
      </c>
      <c r="X97">
        <v>43.26870476555618</v>
      </c>
      <c r="Y97">
        <v>0</v>
      </c>
      <c r="Z97">
        <v>5.7670713963681903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6.3504398856413058</v>
      </c>
      <c r="AG97">
        <v>33.543506890319009</v>
      </c>
      <c r="AH97">
        <v>0</v>
      </c>
      <c r="AI97">
        <v>2.0881451234672759</v>
      </c>
      <c r="AJ97">
        <v>0</v>
      </c>
      <c r="AK97">
        <v>32.165249102244623</v>
      </c>
      <c r="AL97">
        <v>18.237198558973343</v>
      </c>
      <c r="AM97">
        <v>8.5647157078190244</v>
      </c>
      <c r="AN97">
        <v>5.5755209277812551E-2</v>
      </c>
      <c r="AO97">
        <v>0</v>
      </c>
      <c r="AP97">
        <v>2.8179905259395328</v>
      </c>
      <c r="AQ97">
        <v>0</v>
      </c>
      <c r="AR97">
        <v>20.401932093671245</v>
      </c>
      <c r="AS97">
        <v>17.257703380078937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31.224814704462087</v>
      </c>
      <c r="BB97">
        <f t="shared" si="1"/>
        <v>715.78032176592308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270.48623876460817</v>
      </c>
      <c r="L98">
        <v>0</v>
      </c>
      <c r="M98">
        <v>33.300292229536204</v>
      </c>
      <c r="N98">
        <v>54.984102064882663</v>
      </c>
      <c r="O98">
        <v>76.756696274091055</v>
      </c>
      <c r="P98">
        <v>24.702597764440988</v>
      </c>
      <c r="Q98">
        <v>0</v>
      </c>
      <c r="R98">
        <v>20.000897749863466</v>
      </c>
      <c r="S98">
        <v>3.0063473275063552</v>
      </c>
      <c r="T98">
        <v>0</v>
      </c>
      <c r="U98">
        <v>51.848931911378372</v>
      </c>
      <c r="V98">
        <v>9.11610460283549</v>
      </c>
      <c r="W98">
        <v>12.284515141886061</v>
      </c>
      <c r="X98">
        <v>43.26870476555618</v>
      </c>
      <c r="Y98">
        <v>0</v>
      </c>
      <c r="Z98">
        <v>5.7670713963681903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6.3504398856413058</v>
      </c>
      <c r="AG98">
        <v>33.543506890319009</v>
      </c>
      <c r="AH98">
        <v>0</v>
      </c>
      <c r="AI98">
        <v>0</v>
      </c>
      <c r="AJ98">
        <v>0</v>
      </c>
      <c r="AK98">
        <v>32.165249102244623</v>
      </c>
      <c r="AL98">
        <v>18.237198558973343</v>
      </c>
      <c r="AM98">
        <v>8.5647157078190244</v>
      </c>
      <c r="AN98">
        <v>5.5755209277812551E-2</v>
      </c>
      <c r="AO98">
        <v>0</v>
      </c>
      <c r="AP98">
        <v>2.8179905259395328</v>
      </c>
      <c r="AQ98">
        <v>0</v>
      </c>
      <c r="AR98">
        <v>20.401932093671245</v>
      </c>
      <c r="AS98">
        <v>17.257703380078937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31.137530238301157</v>
      </c>
      <c r="BB98">
        <f t="shared" si="1"/>
        <v>713.77946110861683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6.6272283720691076</v>
      </c>
      <c r="L99">
        <f t="shared" si="2"/>
        <v>0</v>
      </c>
      <c r="M99">
        <f t="shared" si="2"/>
        <v>0.75353873091103085</v>
      </c>
      <c r="N99">
        <f t="shared" si="2"/>
        <v>1.1950969166529979</v>
      </c>
      <c r="O99">
        <f t="shared" si="2"/>
        <v>1.7049849821088174</v>
      </c>
      <c r="P99">
        <f t="shared" si="2"/>
        <v>0.59286234634658386</v>
      </c>
      <c r="Q99">
        <f t="shared" si="2"/>
        <v>0</v>
      </c>
      <c r="R99">
        <f t="shared" si="2"/>
        <v>0.261850640465078</v>
      </c>
      <c r="S99">
        <f t="shared" si="2"/>
        <v>7.766693781242405E-2</v>
      </c>
      <c r="T99">
        <f t="shared" si="2"/>
        <v>0</v>
      </c>
      <c r="U99">
        <f t="shared" si="2"/>
        <v>1.0112379333037604</v>
      </c>
      <c r="V99">
        <f t="shared" si="2"/>
        <v>0.12627670638367477</v>
      </c>
      <c r="W99">
        <f t="shared" si="2"/>
        <v>0.20962429779372566</v>
      </c>
      <c r="X99">
        <f t="shared" si="2"/>
        <v>0.65608628266225899</v>
      </c>
      <c r="Y99">
        <f t="shared" si="2"/>
        <v>0</v>
      </c>
      <c r="Z99">
        <f t="shared" si="2"/>
        <v>0.12255026843331228</v>
      </c>
      <c r="AA99">
        <f t="shared" si="2"/>
        <v>0.11122500656167812</v>
      </c>
      <c r="AB99">
        <f t="shared" si="2"/>
        <v>0.14214030389179344</v>
      </c>
      <c r="AC99">
        <f t="shared" si="2"/>
        <v>8.4350364738186981E-2</v>
      </c>
      <c r="AD99">
        <f t="shared" si="2"/>
        <v>6.6752071276956676E-2</v>
      </c>
      <c r="AE99">
        <f t="shared" si="2"/>
        <v>0.18770895195966772</v>
      </c>
      <c r="AF99">
        <f t="shared" si="2"/>
        <v>0.15558577575013086</v>
      </c>
      <c r="AG99">
        <f t="shared" si="2"/>
        <v>0.80504416536765444</v>
      </c>
      <c r="AH99">
        <f t="shared" si="2"/>
        <v>0.32676031142639839</v>
      </c>
      <c r="AI99">
        <f t="shared" si="2"/>
        <v>4.3764042987302951E-2</v>
      </c>
      <c r="AJ99">
        <f t="shared" si="2"/>
        <v>0</v>
      </c>
      <c r="AK99">
        <f t="shared" si="2"/>
        <v>0.77196597845387094</v>
      </c>
      <c r="AL99">
        <f t="shared" si="2"/>
        <v>0.64351257627782832</v>
      </c>
      <c r="AM99">
        <f t="shared" si="2"/>
        <v>0.20555317698765629</v>
      </c>
      <c r="AN99">
        <f t="shared" si="2"/>
        <v>1.3408448119286141E-3</v>
      </c>
      <c r="AO99">
        <f t="shared" si="2"/>
        <v>0</v>
      </c>
      <c r="AP99">
        <f t="shared" si="2"/>
        <v>1.2075088097362024E-2</v>
      </c>
      <c r="AQ99">
        <f t="shared" si="2"/>
        <v>0.27203829574612393</v>
      </c>
      <c r="AR99">
        <f t="shared" si="2"/>
        <v>0.47968828558396837</v>
      </c>
      <c r="AS99">
        <f t="shared" si="2"/>
        <v>0.41495053186136738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0.75505263580500537</v>
      </c>
      <c r="BB99">
        <f t="shared" si="1"/>
        <v>17.308407550917639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2" t="s">
        <v>189</v>
      </c>
      <c r="BB1" s="235" t="s">
        <v>142</v>
      </c>
    </row>
    <row r="2" spans="1:54">
      <c r="A2" s="235"/>
      <c r="AS2" s="20"/>
      <c r="AT2" s="169"/>
      <c r="AU2" s="169"/>
      <c r="AV2" s="169"/>
      <c r="AW2" s="169"/>
      <c r="AX2" s="169"/>
      <c r="AY2" s="169"/>
      <c r="AZ2" s="169"/>
      <c r="BA2" s="252"/>
      <c r="BB2" s="23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165.3240402243942</v>
      </c>
      <c r="L3">
        <v>48.089680929763368</v>
      </c>
      <c r="M3">
        <v>0</v>
      </c>
      <c r="N3">
        <v>30.053940775642833</v>
      </c>
      <c r="O3">
        <v>50.08552382418933</v>
      </c>
      <c r="P3">
        <v>51.617679992786279</v>
      </c>
      <c r="Q3">
        <v>0</v>
      </c>
      <c r="R3">
        <v>10.788148133668802</v>
      </c>
      <c r="S3">
        <v>6.722526662896156</v>
      </c>
      <c r="T3">
        <v>0</v>
      </c>
      <c r="U3">
        <v>150.45014446625098</v>
      </c>
      <c r="V3">
        <v>5.2777447700626512</v>
      </c>
      <c r="W3">
        <v>10.332001747102977</v>
      </c>
      <c r="X3">
        <v>37.539239521563225</v>
      </c>
      <c r="Y3">
        <v>0</v>
      </c>
      <c r="Z3">
        <v>3.3352371008140258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13.334605952824365</v>
      </c>
      <c r="AL3">
        <v>3.2518591534040269</v>
      </c>
      <c r="AM3">
        <v>4.0215638337908874</v>
      </c>
      <c r="AN3">
        <v>0</v>
      </c>
      <c r="AO3">
        <v>0</v>
      </c>
      <c r="AP3">
        <v>0</v>
      </c>
      <c r="AQ3">
        <v>0</v>
      </c>
      <c r="AR3">
        <v>13.342630035483198</v>
      </c>
      <c r="AS3">
        <v>8.1167652774857828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25.568363294408723</v>
      </c>
      <c r="BB3">
        <f>SUM(B3:AZ3)-BA3</f>
        <v>586.11496910771427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165.3240402243942</v>
      </c>
      <c r="L4">
        <v>48.089680929763368</v>
      </c>
      <c r="M4">
        <v>0</v>
      </c>
      <c r="N4">
        <v>30.053940775642833</v>
      </c>
      <c r="O4">
        <v>50.08552382418933</v>
      </c>
      <c r="P4">
        <v>51.617679992786279</v>
      </c>
      <c r="Q4">
        <v>0</v>
      </c>
      <c r="R4">
        <v>10.788148133668802</v>
      </c>
      <c r="S4">
        <v>6.722526662896156</v>
      </c>
      <c r="T4">
        <v>0</v>
      </c>
      <c r="U4">
        <v>150.45014446625098</v>
      </c>
      <c r="V4">
        <v>5.2777447700626512</v>
      </c>
      <c r="W4">
        <v>10.332001747102977</v>
      </c>
      <c r="X4">
        <v>37.539239521563225</v>
      </c>
      <c r="Y4">
        <v>0</v>
      </c>
      <c r="Z4">
        <v>3.3352371008140258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13.334605952824365</v>
      </c>
      <c r="AL4">
        <v>3.2518591534040269</v>
      </c>
      <c r="AM4">
        <v>4.0215638337908874</v>
      </c>
      <c r="AN4">
        <v>0</v>
      </c>
      <c r="AO4">
        <v>0</v>
      </c>
      <c r="AP4">
        <v>0</v>
      </c>
      <c r="AQ4">
        <v>0</v>
      </c>
      <c r="AR4">
        <v>13.342630035483198</v>
      </c>
      <c r="AS4">
        <v>8.3180413256968944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25.576776633223947</v>
      </c>
      <c r="BB4">
        <f t="shared" ref="BB4:BB67" si="0">SUM(B4:AZ4)-BA4</f>
        <v>586.30783181711013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165.3240402243942</v>
      </c>
      <c r="L5">
        <v>48.090701699846825</v>
      </c>
      <c r="M5">
        <v>0</v>
      </c>
      <c r="N5">
        <v>30.053940775642833</v>
      </c>
      <c r="O5">
        <v>50.08552382418933</v>
      </c>
      <c r="P5">
        <v>51.617679992786279</v>
      </c>
      <c r="Q5">
        <v>0</v>
      </c>
      <c r="R5">
        <v>10.788148133668802</v>
      </c>
      <c r="S5">
        <v>6.722526662896156</v>
      </c>
      <c r="T5">
        <v>0</v>
      </c>
      <c r="U5">
        <v>150.45014446625098</v>
      </c>
      <c r="V5">
        <v>5.2777447700626512</v>
      </c>
      <c r="W5">
        <v>10.332001747102977</v>
      </c>
      <c r="X5">
        <v>37.539239521563225</v>
      </c>
      <c r="Y5">
        <v>0</v>
      </c>
      <c r="Z5">
        <v>3.3352371008140258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13.334605952824365</v>
      </c>
      <c r="AL5">
        <v>3.2518591534040269</v>
      </c>
      <c r="AM5">
        <v>4.0215638337908874</v>
      </c>
      <c r="AN5">
        <v>0</v>
      </c>
      <c r="AO5">
        <v>0</v>
      </c>
      <c r="AP5">
        <v>0</v>
      </c>
      <c r="AQ5">
        <v>0</v>
      </c>
      <c r="AR5">
        <v>13.342630035483198</v>
      </c>
      <c r="AS5">
        <v>8.3180413256968944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25.57681930141344</v>
      </c>
      <c r="BB5">
        <f t="shared" si="0"/>
        <v>586.30880991900415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165.3240402243942</v>
      </c>
      <c r="L6">
        <v>48.090200336316862</v>
      </c>
      <c r="M6">
        <v>0</v>
      </c>
      <c r="N6">
        <v>30.053940775642833</v>
      </c>
      <c r="O6">
        <v>50.08552382418933</v>
      </c>
      <c r="P6">
        <v>51.617679992786279</v>
      </c>
      <c r="Q6">
        <v>0</v>
      </c>
      <c r="R6">
        <v>10.788148133668802</v>
      </c>
      <c r="S6">
        <v>6.722526662896156</v>
      </c>
      <c r="T6">
        <v>0</v>
      </c>
      <c r="U6">
        <v>150.45014446625098</v>
      </c>
      <c r="V6">
        <v>5.2777447700626512</v>
      </c>
      <c r="W6">
        <v>10.332001747102977</v>
      </c>
      <c r="X6">
        <v>37.539239521563225</v>
      </c>
      <c r="Y6">
        <v>0</v>
      </c>
      <c r="Z6">
        <v>3.3352371008140258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13.334605952824365</v>
      </c>
      <c r="AL6">
        <v>3.2518591534040269</v>
      </c>
      <c r="AM6">
        <v>4.0215638337908874</v>
      </c>
      <c r="AN6">
        <v>0</v>
      </c>
      <c r="AO6">
        <v>0</v>
      </c>
      <c r="AP6">
        <v>0</v>
      </c>
      <c r="AQ6">
        <v>0</v>
      </c>
      <c r="AR6">
        <v>8.1460266524794367</v>
      </c>
      <c r="AS6">
        <v>8.3180413256968944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25.359580323008327</v>
      </c>
      <c r="BB6">
        <f t="shared" si="0"/>
        <v>581.32894415087549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165.3240402243942</v>
      </c>
      <c r="L7">
        <v>48.090200336316862</v>
      </c>
      <c r="M7">
        <v>0</v>
      </c>
      <c r="N7">
        <v>30.053940775642833</v>
      </c>
      <c r="O7">
        <v>50.08552382418933</v>
      </c>
      <c r="P7">
        <v>51.617679992786279</v>
      </c>
      <c r="Q7">
        <v>0</v>
      </c>
      <c r="R7">
        <v>10.788148133668802</v>
      </c>
      <c r="S7">
        <v>6.722526662896156</v>
      </c>
      <c r="T7">
        <v>0</v>
      </c>
      <c r="U7">
        <v>150.45014446625098</v>
      </c>
      <c r="V7">
        <v>5.2777447700626512</v>
      </c>
      <c r="W7">
        <v>10.332001747102977</v>
      </c>
      <c r="X7">
        <v>37.539239521563225</v>
      </c>
      <c r="Y7">
        <v>0</v>
      </c>
      <c r="Z7">
        <v>3.3352371008140258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13.334605952824365</v>
      </c>
      <c r="AL7">
        <v>3.2518591534040269</v>
      </c>
      <c r="AM7">
        <v>4.0215638337908874</v>
      </c>
      <c r="AN7">
        <v>0</v>
      </c>
      <c r="AO7">
        <v>0</v>
      </c>
      <c r="AP7">
        <v>0.39107612187308544</v>
      </c>
      <c r="AQ7">
        <v>0</v>
      </c>
      <c r="AR7">
        <v>8.1460266524794367</v>
      </c>
      <c r="AS7">
        <v>8.1167652774857828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25.367513966087397</v>
      </c>
      <c r="BB7">
        <f t="shared" si="0"/>
        <v>581.51081058145849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165.3240402243942</v>
      </c>
      <c r="L8">
        <v>48.089680929763368</v>
      </c>
      <c r="M8">
        <v>0</v>
      </c>
      <c r="N8">
        <v>30.053940775642833</v>
      </c>
      <c r="O8">
        <v>50.08552382418933</v>
      </c>
      <c r="P8">
        <v>51.617679992786279</v>
      </c>
      <c r="Q8">
        <v>0</v>
      </c>
      <c r="R8">
        <v>10.788148133668802</v>
      </c>
      <c r="S8">
        <v>6.722526662896156</v>
      </c>
      <c r="T8">
        <v>0</v>
      </c>
      <c r="U8">
        <v>150.45014446625098</v>
      </c>
      <c r="V8">
        <v>5.2777447700626512</v>
      </c>
      <c r="W8">
        <v>10.332001747102977</v>
      </c>
      <c r="X8">
        <v>37.539239521563225</v>
      </c>
      <c r="Y8">
        <v>0</v>
      </c>
      <c r="Z8">
        <v>3.3352371008140258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13.334605952824365</v>
      </c>
      <c r="AL8">
        <v>3.2518591534040269</v>
      </c>
      <c r="AM8">
        <v>4.0215638337908874</v>
      </c>
      <c r="AN8">
        <v>0</v>
      </c>
      <c r="AO8">
        <v>0</v>
      </c>
      <c r="AP8">
        <v>0.39107612187308544</v>
      </c>
      <c r="AQ8">
        <v>0</v>
      </c>
      <c r="AR8">
        <v>8.1460266524794367</v>
      </c>
      <c r="AS8">
        <v>8.1167652774857828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25.36749225489346</v>
      </c>
      <c r="BB8">
        <f t="shared" si="0"/>
        <v>581.51031288609886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85.734422610710254</v>
      </c>
      <c r="L9">
        <v>21.039818434267808</v>
      </c>
      <c r="M9">
        <v>0</v>
      </c>
      <c r="N9">
        <v>30.053940775642833</v>
      </c>
      <c r="O9">
        <v>50.08552382418933</v>
      </c>
      <c r="P9">
        <v>51.617679992786279</v>
      </c>
      <c r="Q9">
        <v>0</v>
      </c>
      <c r="R9">
        <v>9.0795094101747775</v>
      </c>
      <c r="S9">
        <v>6.722526662896156</v>
      </c>
      <c r="T9">
        <v>0</v>
      </c>
      <c r="U9">
        <v>150.45014446625098</v>
      </c>
      <c r="V9">
        <v>5.2777447700626512</v>
      </c>
      <c r="W9">
        <v>10.206533047100903</v>
      </c>
      <c r="X9">
        <v>37.53652181014138</v>
      </c>
      <c r="Y9">
        <v>0</v>
      </c>
      <c r="Z9">
        <v>3.3352371008140258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13.334605952824365</v>
      </c>
      <c r="AL9">
        <v>6.2080946992190968</v>
      </c>
      <c r="AM9">
        <v>4.0215638337908874</v>
      </c>
      <c r="AN9">
        <v>0</v>
      </c>
      <c r="AO9">
        <v>0</v>
      </c>
      <c r="AP9">
        <v>0.39107612187308544</v>
      </c>
      <c r="AQ9">
        <v>0</v>
      </c>
      <c r="AR9">
        <v>8.1460266524794367</v>
      </c>
      <c r="AS9">
        <v>8.1167652774857828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20.956753341505255</v>
      </c>
      <c r="BB9">
        <f t="shared" si="0"/>
        <v>480.40098210120476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85.73407371113656</v>
      </c>
      <c r="L10">
        <v>21.039520672256131</v>
      </c>
      <c r="M10">
        <v>0</v>
      </c>
      <c r="N10">
        <v>30.053940775642833</v>
      </c>
      <c r="O10">
        <v>50.08552382418933</v>
      </c>
      <c r="P10">
        <v>51.617679992786279</v>
      </c>
      <c r="Q10">
        <v>0</v>
      </c>
      <c r="R10">
        <v>10.788173329868972</v>
      </c>
      <c r="S10">
        <v>6.722526662896156</v>
      </c>
      <c r="T10">
        <v>0</v>
      </c>
      <c r="U10">
        <v>150.45014446625098</v>
      </c>
      <c r="V10">
        <v>5.2777447700626512</v>
      </c>
      <c r="W10">
        <v>10.206533047100903</v>
      </c>
      <c r="X10">
        <v>37.53652181014138</v>
      </c>
      <c r="Y10">
        <v>0</v>
      </c>
      <c r="Z10">
        <v>3.3352371008140258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13.334605952824365</v>
      </c>
      <c r="AL10">
        <v>20.989272428294445</v>
      </c>
      <c r="AM10">
        <v>4.0215638337908874</v>
      </c>
      <c r="AN10">
        <v>0</v>
      </c>
      <c r="AO10">
        <v>0</v>
      </c>
      <c r="AP10">
        <v>0.39107612187308544</v>
      </c>
      <c r="AQ10">
        <v>0</v>
      </c>
      <c r="AR10">
        <v>8.1460266524794367</v>
      </c>
      <c r="AS10">
        <v>8.1167652774857828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21.646001691969541</v>
      </c>
      <c r="BB10">
        <f t="shared" si="0"/>
        <v>496.20092873792464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85.734422610710254</v>
      </c>
      <c r="L11">
        <v>19.432195252647077</v>
      </c>
      <c r="M11">
        <v>0</v>
      </c>
      <c r="N11">
        <v>30.053940775642833</v>
      </c>
      <c r="O11">
        <v>50.08552382418933</v>
      </c>
      <c r="P11">
        <v>51.617679992786279</v>
      </c>
      <c r="Q11">
        <v>0</v>
      </c>
      <c r="R11">
        <v>10.788173329868972</v>
      </c>
      <c r="S11">
        <v>6.722526662896156</v>
      </c>
      <c r="T11">
        <v>0</v>
      </c>
      <c r="U11">
        <v>150.45014446625098</v>
      </c>
      <c r="V11">
        <v>5.2777447700626512</v>
      </c>
      <c r="W11">
        <v>10.206533047100903</v>
      </c>
      <c r="X11">
        <v>37.53652181014138</v>
      </c>
      <c r="Y11">
        <v>0</v>
      </c>
      <c r="Z11">
        <v>3.3352371008140258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13.334605952824365</v>
      </c>
      <c r="AL11">
        <v>20.989272428294445</v>
      </c>
      <c r="AM11">
        <v>4.0215638337908874</v>
      </c>
      <c r="AN11">
        <v>0</v>
      </c>
      <c r="AO11">
        <v>0</v>
      </c>
      <c r="AP11">
        <v>0.39107612187308544</v>
      </c>
      <c r="AQ11">
        <v>0</v>
      </c>
      <c r="AR11">
        <v>13.342630035483198</v>
      </c>
      <c r="AS11">
        <v>8.1167652774857828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21.796048094841627</v>
      </c>
      <c r="BB11">
        <f t="shared" si="0"/>
        <v>499.64050919802099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85.73407371113656</v>
      </c>
      <c r="L12">
        <v>21.039208124576049</v>
      </c>
      <c r="M12">
        <v>0</v>
      </c>
      <c r="N12">
        <v>30.053940775642833</v>
      </c>
      <c r="O12">
        <v>50.08552382418933</v>
      </c>
      <c r="P12">
        <v>51.617679992786279</v>
      </c>
      <c r="Q12">
        <v>0</v>
      </c>
      <c r="R12">
        <v>10.788173329868972</v>
      </c>
      <c r="S12">
        <v>6.722526662896156</v>
      </c>
      <c r="T12">
        <v>0</v>
      </c>
      <c r="U12">
        <v>150.45014446625098</v>
      </c>
      <c r="V12">
        <v>5.2777447700626512</v>
      </c>
      <c r="W12">
        <v>10.206533047100903</v>
      </c>
      <c r="X12">
        <v>37.53652181014138</v>
      </c>
      <c r="Y12">
        <v>0</v>
      </c>
      <c r="Z12">
        <v>3.3352371008140258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13.334605952824365</v>
      </c>
      <c r="AL12">
        <v>20.989272428294445</v>
      </c>
      <c r="AM12">
        <v>4.0215638337908874</v>
      </c>
      <c r="AN12">
        <v>0</v>
      </c>
      <c r="AO12">
        <v>0</v>
      </c>
      <c r="AP12">
        <v>0.39107612187308544</v>
      </c>
      <c r="AQ12">
        <v>0</v>
      </c>
      <c r="AR12">
        <v>13.342630035483198</v>
      </c>
      <c r="AS12">
        <v>8.1167652774857828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21.863206648886067</v>
      </c>
      <c r="BB12">
        <f t="shared" si="0"/>
        <v>501.18001461633179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85.734422610710254</v>
      </c>
      <c r="L13">
        <v>21.039208124576049</v>
      </c>
      <c r="M13">
        <v>0</v>
      </c>
      <c r="N13">
        <v>30.053940775642833</v>
      </c>
      <c r="O13">
        <v>50.08552382418933</v>
      </c>
      <c r="P13">
        <v>51.617679992786279</v>
      </c>
      <c r="Q13">
        <v>0</v>
      </c>
      <c r="R13">
        <v>10.788173329868972</v>
      </c>
      <c r="S13">
        <v>6.722526662896156</v>
      </c>
      <c r="T13">
        <v>0</v>
      </c>
      <c r="U13">
        <v>150.45014446625098</v>
      </c>
      <c r="V13">
        <v>5.2777447700626512</v>
      </c>
      <c r="W13">
        <v>10.206533047100903</v>
      </c>
      <c r="X13">
        <v>37.53652181014138</v>
      </c>
      <c r="Y13">
        <v>0</v>
      </c>
      <c r="Z13">
        <v>3.3352371008140258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13.334605952824365</v>
      </c>
      <c r="AL13">
        <v>20.989272428294445</v>
      </c>
      <c r="AM13">
        <v>4.0215638337908874</v>
      </c>
      <c r="AN13">
        <v>0</v>
      </c>
      <c r="AO13">
        <v>0</v>
      </c>
      <c r="AP13">
        <v>0.39107612187308544</v>
      </c>
      <c r="AQ13">
        <v>0</v>
      </c>
      <c r="AR13">
        <v>13.342630035483198</v>
      </c>
      <c r="AS13">
        <v>8.1167652774857828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21.863221232888254</v>
      </c>
      <c r="BB13">
        <f t="shared" si="0"/>
        <v>501.18034893190338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85.73407371113656</v>
      </c>
      <c r="L14">
        <v>21.039208124576049</v>
      </c>
      <c r="M14">
        <v>0</v>
      </c>
      <c r="N14">
        <v>30.053940775642833</v>
      </c>
      <c r="O14">
        <v>50.08552382418933</v>
      </c>
      <c r="P14">
        <v>51.617679992786279</v>
      </c>
      <c r="Q14">
        <v>0</v>
      </c>
      <c r="R14">
        <v>10.788173329868972</v>
      </c>
      <c r="S14">
        <v>6.722526662896156</v>
      </c>
      <c r="T14">
        <v>0</v>
      </c>
      <c r="U14">
        <v>150.45014446625098</v>
      </c>
      <c r="V14">
        <v>5.2777447700626512</v>
      </c>
      <c r="W14">
        <v>10.206533047100903</v>
      </c>
      <c r="X14">
        <v>37.53652181014138</v>
      </c>
      <c r="Y14">
        <v>0</v>
      </c>
      <c r="Z14">
        <v>3.3352371008140258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13.334605952824365</v>
      </c>
      <c r="AL14">
        <v>6.2080946992190968</v>
      </c>
      <c r="AM14">
        <v>4.0215638337908874</v>
      </c>
      <c r="AN14">
        <v>0</v>
      </c>
      <c r="AO14">
        <v>0</v>
      </c>
      <c r="AP14">
        <v>0.32589685657293427</v>
      </c>
      <c r="AQ14">
        <v>0</v>
      </c>
      <c r="AR14">
        <v>10.955001396791689</v>
      </c>
      <c r="AS14">
        <v>8.1167652774857828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21.142826049423867</v>
      </c>
      <c r="BB14">
        <f t="shared" si="0"/>
        <v>484.66640958272694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85.734422610710254</v>
      </c>
      <c r="L15">
        <v>21.039208124576049</v>
      </c>
      <c r="M15">
        <v>0</v>
      </c>
      <c r="N15">
        <v>30.053940775642833</v>
      </c>
      <c r="O15">
        <v>50.08552382418933</v>
      </c>
      <c r="P15">
        <v>51.617679992786279</v>
      </c>
      <c r="Q15">
        <v>0</v>
      </c>
      <c r="R15">
        <v>10.788173329868972</v>
      </c>
      <c r="S15">
        <v>6.722526662896156</v>
      </c>
      <c r="T15">
        <v>0</v>
      </c>
      <c r="U15">
        <v>150.45014446625098</v>
      </c>
      <c r="V15">
        <v>5.2777447700626512</v>
      </c>
      <c r="W15">
        <v>10.206533047100903</v>
      </c>
      <c r="X15">
        <v>37.53652181014138</v>
      </c>
      <c r="Y15">
        <v>0</v>
      </c>
      <c r="Z15">
        <v>3.3352371008140258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13.334605952824365</v>
      </c>
      <c r="AL15">
        <v>6.2080946992190968</v>
      </c>
      <c r="AM15">
        <v>4.0215638337908874</v>
      </c>
      <c r="AN15">
        <v>0</v>
      </c>
      <c r="AO15">
        <v>0</v>
      </c>
      <c r="AP15">
        <v>0.32589685657293427</v>
      </c>
      <c r="AQ15">
        <v>0</v>
      </c>
      <c r="AR15">
        <v>10.955001396791689</v>
      </c>
      <c r="AS15">
        <v>8.1167652774857828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21.142840633426054</v>
      </c>
      <c r="BB15">
        <f t="shared" si="0"/>
        <v>484.66674389829853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85.73407371113656</v>
      </c>
      <c r="L16">
        <v>21.039208124576049</v>
      </c>
      <c r="M16">
        <v>0</v>
      </c>
      <c r="N16">
        <v>30.053940775642833</v>
      </c>
      <c r="O16">
        <v>50.08552382418933</v>
      </c>
      <c r="P16">
        <v>51.617679992786279</v>
      </c>
      <c r="Q16">
        <v>0</v>
      </c>
      <c r="R16">
        <v>10.788173329868972</v>
      </c>
      <c r="S16">
        <v>6.722526662896156</v>
      </c>
      <c r="T16">
        <v>0</v>
      </c>
      <c r="U16">
        <v>150.45014446625098</v>
      </c>
      <c r="V16">
        <v>5.2777447700626512</v>
      </c>
      <c r="W16">
        <v>10.206533047100903</v>
      </c>
      <c r="X16">
        <v>37.53652181014138</v>
      </c>
      <c r="Y16">
        <v>0</v>
      </c>
      <c r="Z16">
        <v>3.3352371008140258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13.334605952824365</v>
      </c>
      <c r="AL16">
        <v>6.2080946992190968</v>
      </c>
      <c r="AM16">
        <v>4.0215638337908874</v>
      </c>
      <c r="AN16">
        <v>0</v>
      </c>
      <c r="AO16">
        <v>0</v>
      </c>
      <c r="AP16">
        <v>0.32589685657293427</v>
      </c>
      <c r="AQ16">
        <v>0</v>
      </c>
      <c r="AR16">
        <v>10.955001396791689</v>
      </c>
      <c r="AS16">
        <v>8.1167652774857828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21.142826049423867</v>
      </c>
      <c r="BB16">
        <f t="shared" si="0"/>
        <v>484.66640958272694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85.734422610710254</v>
      </c>
      <c r="L17">
        <v>21.039208124576049</v>
      </c>
      <c r="M17">
        <v>0</v>
      </c>
      <c r="N17">
        <v>30.053940775642833</v>
      </c>
      <c r="O17">
        <v>50.089119583813293</v>
      </c>
      <c r="P17">
        <v>51.617679992786279</v>
      </c>
      <c r="Q17">
        <v>0</v>
      </c>
      <c r="R17">
        <v>10.788173329868972</v>
      </c>
      <c r="S17">
        <v>6.722526662896156</v>
      </c>
      <c r="T17">
        <v>0</v>
      </c>
      <c r="U17">
        <v>150.45014446625098</v>
      </c>
      <c r="V17">
        <v>5.2777447700626512</v>
      </c>
      <c r="W17">
        <v>10.206533047100903</v>
      </c>
      <c r="X17">
        <v>37.53652181014138</v>
      </c>
      <c r="Y17">
        <v>0</v>
      </c>
      <c r="Z17">
        <v>3.3352371008140258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13.334605952824365</v>
      </c>
      <c r="AL17">
        <v>6.2080946992190968</v>
      </c>
      <c r="AM17">
        <v>4.0215638337908874</v>
      </c>
      <c r="AN17">
        <v>0</v>
      </c>
      <c r="AO17">
        <v>0</v>
      </c>
      <c r="AP17">
        <v>0.19553806093654272</v>
      </c>
      <c r="AQ17">
        <v>0</v>
      </c>
      <c r="AR17">
        <v>10.955001396791689</v>
      </c>
      <c r="AS17">
        <v>8.1167652774857828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21.137541938520734</v>
      </c>
      <c r="BB17">
        <f t="shared" si="0"/>
        <v>484.54527955719146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85.73407371113656</v>
      </c>
      <c r="L18">
        <v>21.039208124576049</v>
      </c>
      <c r="M18">
        <v>0</v>
      </c>
      <c r="N18">
        <v>30.053940775642833</v>
      </c>
      <c r="O18">
        <v>50.089119583813293</v>
      </c>
      <c r="P18">
        <v>51.617679992786279</v>
      </c>
      <c r="Q18">
        <v>0</v>
      </c>
      <c r="R18">
        <v>10.788173329868972</v>
      </c>
      <c r="S18">
        <v>6.722526662896156</v>
      </c>
      <c r="T18">
        <v>0</v>
      </c>
      <c r="U18">
        <v>150.45014446625098</v>
      </c>
      <c r="V18">
        <v>5.2777447700626512</v>
      </c>
      <c r="W18">
        <v>10.206533047100903</v>
      </c>
      <c r="X18">
        <v>37.53652181014138</v>
      </c>
      <c r="Y18">
        <v>0</v>
      </c>
      <c r="Z18">
        <v>3.3352371008140258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13.334605952824365</v>
      </c>
      <c r="AL18">
        <v>6.2080946992190968</v>
      </c>
      <c r="AM18">
        <v>4.0215638337908874</v>
      </c>
      <c r="AN18">
        <v>0</v>
      </c>
      <c r="AO18">
        <v>0</v>
      </c>
      <c r="AP18">
        <v>0.19553806093654272</v>
      </c>
      <c r="AQ18">
        <v>0</v>
      </c>
      <c r="AR18">
        <v>10.955001396791689</v>
      </c>
      <c r="AS18">
        <v>8.1167652774857828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21.137527354518546</v>
      </c>
      <c r="BB18">
        <f t="shared" si="0"/>
        <v>484.54494524161987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85.734422610710254</v>
      </c>
      <c r="L19">
        <v>21.039208124576049</v>
      </c>
      <c r="M19">
        <v>0</v>
      </c>
      <c r="N19">
        <v>30.053940775642833</v>
      </c>
      <c r="O19">
        <v>50.089119583813293</v>
      </c>
      <c r="P19">
        <v>51.617679992786279</v>
      </c>
      <c r="Q19">
        <v>0</v>
      </c>
      <c r="R19">
        <v>10.788173329868972</v>
      </c>
      <c r="S19">
        <v>6.722526662896156</v>
      </c>
      <c r="T19">
        <v>0</v>
      </c>
      <c r="U19">
        <v>150.45014446625098</v>
      </c>
      <c r="V19">
        <v>5.2777447700626512</v>
      </c>
      <c r="W19">
        <v>10.206533047100903</v>
      </c>
      <c r="X19">
        <v>37.53652181014138</v>
      </c>
      <c r="Y19">
        <v>0</v>
      </c>
      <c r="Z19">
        <v>3.3352371008140258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13.334605952824365</v>
      </c>
      <c r="AL19">
        <v>6.2080946992190968</v>
      </c>
      <c r="AM19">
        <v>4.0215638337908874</v>
      </c>
      <c r="AN19">
        <v>0</v>
      </c>
      <c r="AO19">
        <v>0</v>
      </c>
      <c r="AP19">
        <v>0.19553806093654272</v>
      </c>
      <c r="AQ19">
        <v>0</v>
      </c>
      <c r="AR19">
        <v>13.342630035483198</v>
      </c>
      <c r="AS19">
        <v>8.1167652774857828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21.237344815618041</v>
      </c>
      <c r="BB19">
        <f t="shared" si="0"/>
        <v>486.83310531878561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165.3240402243942</v>
      </c>
      <c r="L20">
        <v>21.039208124576049</v>
      </c>
      <c r="M20">
        <v>0</v>
      </c>
      <c r="N20">
        <v>30.053940775642833</v>
      </c>
      <c r="O20">
        <v>50.089119583813293</v>
      </c>
      <c r="P20">
        <v>51.617679992786279</v>
      </c>
      <c r="Q20">
        <v>0</v>
      </c>
      <c r="R20">
        <v>10.788173329868972</v>
      </c>
      <c r="S20">
        <v>6.722526662896156</v>
      </c>
      <c r="T20">
        <v>0</v>
      </c>
      <c r="U20">
        <v>150.45014446625098</v>
      </c>
      <c r="V20">
        <v>5.2777447700626512</v>
      </c>
      <c r="W20">
        <v>10.206533047100903</v>
      </c>
      <c r="X20">
        <v>37.53652181014138</v>
      </c>
      <c r="Y20">
        <v>0</v>
      </c>
      <c r="Z20">
        <v>3.3352371008140258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13.334605952824365</v>
      </c>
      <c r="AL20">
        <v>6.2080946992190968</v>
      </c>
      <c r="AM20">
        <v>4.0215638337908874</v>
      </c>
      <c r="AN20">
        <v>0</v>
      </c>
      <c r="AO20">
        <v>0</v>
      </c>
      <c r="AP20">
        <v>0.19553806093654272</v>
      </c>
      <c r="AQ20">
        <v>0</v>
      </c>
      <c r="AR20">
        <v>13.342630035483198</v>
      </c>
      <c r="AS20">
        <v>8.1167652774857828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24.564190831870032</v>
      </c>
      <c r="BB20">
        <f t="shared" si="0"/>
        <v>563.09587691621766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165.3240402243942</v>
      </c>
      <c r="L21">
        <v>44.782426218652319</v>
      </c>
      <c r="M21">
        <v>0</v>
      </c>
      <c r="N21">
        <v>30.053940775642833</v>
      </c>
      <c r="O21">
        <v>50.089119583813293</v>
      </c>
      <c r="P21">
        <v>51.617679992786279</v>
      </c>
      <c r="Q21">
        <v>0</v>
      </c>
      <c r="R21">
        <v>10.788173329868972</v>
      </c>
      <c r="S21">
        <v>6.722526662896156</v>
      </c>
      <c r="T21">
        <v>0</v>
      </c>
      <c r="U21">
        <v>150.45014446625098</v>
      </c>
      <c r="V21">
        <v>5.2777447700626512</v>
      </c>
      <c r="W21">
        <v>10.206533047100903</v>
      </c>
      <c r="X21">
        <v>37.53652181014138</v>
      </c>
      <c r="Y21">
        <v>0</v>
      </c>
      <c r="Z21">
        <v>1.6676186829471924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13.334605952824365</v>
      </c>
      <c r="AL21">
        <v>6.2080946992190968</v>
      </c>
      <c r="AM21">
        <v>4.0215638337908874</v>
      </c>
      <c r="AN21">
        <v>0</v>
      </c>
      <c r="AO21">
        <v>0</v>
      </c>
      <c r="AP21">
        <v>0.19553806093654272</v>
      </c>
      <c r="AQ21">
        <v>0</v>
      </c>
      <c r="AR21">
        <v>13.342630035483198</v>
      </c>
      <c r="AS21">
        <v>8.1167652774857828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25.486950898335589</v>
      </c>
      <c r="BB21">
        <f t="shared" si="0"/>
        <v>584.24871652596153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165.3240402243942</v>
      </c>
      <c r="L22">
        <v>48.089565640633559</v>
      </c>
      <c r="M22">
        <v>0</v>
      </c>
      <c r="N22">
        <v>30.053940775642833</v>
      </c>
      <c r="O22">
        <v>50.089119583813293</v>
      </c>
      <c r="P22">
        <v>51.617679992786279</v>
      </c>
      <c r="Q22">
        <v>0</v>
      </c>
      <c r="R22">
        <v>10.788173329868972</v>
      </c>
      <c r="S22">
        <v>6.722526662896156</v>
      </c>
      <c r="T22">
        <v>0</v>
      </c>
      <c r="U22">
        <v>150.45014446625098</v>
      </c>
      <c r="V22">
        <v>5.2777447700626512</v>
      </c>
      <c r="W22">
        <v>10.206533047100903</v>
      </c>
      <c r="X22">
        <v>37.53652181014138</v>
      </c>
      <c r="Y22">
        <v>0</v>
      </c>
      <c r="Z22">
        <v>1.6676186829471924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13.334605952824365</v>
      </c>
      <c r="AL22">
        <v>6.2080946992190968</v>
      </c>
      <c r="AM22">
        <v>4.0215638337908874</v>
      </c>
      <c r="AN22">
        <v>0</v>
      </c>
      <c r="AO22">
        <v>0</v>
      </c>
      <c r="AP22">
        <v>0.19553806093654272</v>
      </c>
      <c r="AQ22">
        <v>0</v>
      </c>
      <c r="AR22">
        <v>10.955001396791689</v>
      </c>
      <c r="AS22">
        <v>8.1167652774857828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25.525386449077097</v>
      </c>
      <c r="BB22">
        <f t="shared" si="0"/>
        <v>585.12979175850967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165.3240402243942</v>
      </c>
      <c r="L23">
        <v>48.090200336316862</v>
      </c>
      <c r="M23">
        <v>0</v>
      </c>
      <c r="N23">
        <v>30.053940775642833</v>
      </c>
      <c r="O23">
        <v>50.089119583813293</v>
      </c>
      <c r="P23">
        <v>51.617679992786279</v>
      </c>
      <c r="Q23">
        <v>0</v>
      </c>
      <c r="R23">
        <v>10.788173329868972</v>
      </c>
      <c r="S23">
        <v>6.722526662896156</v>
      </c>
      <c r="T23">
        <v>0</v>
      </c>
      <c r="U23">
        <v>150.45014446625098</v>
      </c>
      <c r="V23">
        <v>5.2777447700626512</v>
      </c>
      <c r="W23">
        <v>10.206533047100903</v>
      </c>
      <c r="X23">
        <v>37.53652181014138</v>
      </c>
      <c r="Y23">
        <v>0</v>
      </c>
      <c r="Z23">
        <v>1.6676186829471924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4.2879638271759548</v>
      </c>
      <c r="AI23">
        <v>0</v>
      </c>
      <c r="AJ23">
        <v>0</v>
      </c>
      <c r="AK23">
        <v>13.334605952824365</v>
      </c>
      <c r="AL23">
        <v>9.1643302450341668</v>
      </c>
      <c r="AM23">
        <v>4.0215638337908874</v>
      </c>
      <c r="AN23">
        <v>0</v>
      </c>
      <c r="AO23">
        <v>0</v>
      </c>
      <c r="AP23">
        <v>0.19553806093654272</v>
      </c>
      <c r="AQ23">
        <v>0</v>
      </c>
      <c r="AR23">
        <v>10.955001396791689</v>
      </c>
      <c r="AS23">
        <v>8.3180413256968944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25.836633851962908</v>
      </c>
      <c r="BB23">
        <f t="shared" si="0"/>
        <v>592.26465447250928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165.3240402243942</v>
      </c>
      <c r="L24">
        <v>48.090200336316862</v>
      </c>
      <c r="M24">
        <v>0</v>
      </c>
      <c r="N24">
        <v>30.053940775642833</v>
      </c>
      <c r="O24">
        <v>50.089119583813293</v>
      </c>
      <c r="P24">
        <v>51.617679992786279</v>
      </c>
      <c r="Q24">
        <v>0</v>
      </c>
      <c r="R24">
        <v>10.788173329868972</v>
      </c>
      <c r="S24">
        <v>6.722526662896156</v>
      </c>
      <c r="T24">
        <v>0</v>
      </c>
      <c r="U24">
        <v>150.45014446625098</v>
      </c>
      <c r="V24">
        <v>5.2777447700626512</v>
      </c>
      <c r="W24">
        <v>10.206533047100903</v>
      </c>
      <c r="X24">
        <v>37.53652181014138</v>
      </c>
      <c r="Y24">
        <v>0</v>
      </c>
      <c r="Z24">
        <v>1.6676186829471924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10.719909567939885</v>
      </c>
      <c r="AI24">
        <v>0</v>
      </c>
      <c r="AJ24">
        <v>0</v>
      </c>
      <c r="AK24">
        <v>13.334605952824365</v>
      </c>
      <c r="AL24">
        <v>9.1643302450341668</v>
      </c>
      <c r="AM24">
        <v>4.0215638337908874</v>
      </c>
      <c r="AN24">
        <v>0</v>
      </c>
      <c r="AO24">
        <v>0</v>
      </c>
      <c r="AP24">
        <v>6.517926530015114E-2</v>
      </c>
      <c r="AQ24">
        <v>0</v>
      </c>
      <c r="AR24">
        <v>10.955001396791689</v>
      </c>
      <c r="AS24">
        <v>8.3180413256968944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26.10004018626924</v>
      </c>
      <c r="BB24">
        <f t="shared" si="0"/>
        <v>598.30283508333048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165.3240402243942</v>
      </c>
      <c r="L25">
        <v>48.090200336316862</v>
      </c>
      <c r="M25">
        <v>0</v>
      </c>
      <c r="N25">
        <v>30.053983084511149</v>
      </c>
      <c r="O25">
        <v>50.084824518155557</v>
      </c>
      <c r="P25">
        <v>51.617679992786279</v>
      </c>
      <c r="Q25">
        <v>0</v>
      </c>
      <c r="R25">
        <v>11.115574630074295</v>
      </c>
      <c r="S25">
        <v>6.722526662896156</v>
      </c>
      <c r="T25">
        <v>0</v>
      </c>
      <c r="U25">
        <v>150.45014446625098</v>
      </c>
      <c r="V25">
        <v>5.2803394632647729</v>
      </c>
      <c r="W25">
        <v>10.207392891026736</v>
      </c>
      <c r="X25">
        <v>37.539239521563225</v>
      </c>
      <c r="Y25">
        <v>0</v>
      </c>
      <c r="Z25">
        <v>1.6676186829471924</v>
      </c>
      <c r="AA25">
        <v>0</v>
      </c>
      <c r="AB25">
        <v>0</v>
      </c>
      <c r="AC25">
        <v>2.4622006548725905</v>
      </c>
      <c r="AD25">
        <v>0</v>
      </c>
      <c r="AE25">
        <v>0</v>
      </c>
      <c r="AF25">
        <v>0</v>
      </c>
      <c r="AG25">
        <v>0</v>
      </c>
      <c r="AH25">
        <v>13.239088472135254</v>
      </c>
      <c r="AI25">
        <v>0</v>
      </c>
      <c r="AJ25">
        <v>0</v>
      </c>
      <c r="AK25">
        <v>13.334605952824365</v>
      </c>
      <c r="AL25">
        <v>9.1643302450341668</v>
      </c>
      <c r="AM25">
        <v>4.0215638337908874</v>
      </c>
      <c r="AN25">
        <v>0</v>
      </c>
      <c r="AO25">
        <v>0</v>
      </c>
      <c r="AP25">
        <v>6.517926530015114E-2</v>
      </c>
      <c r="AQ25">
        <v>0</v>
      </c>
      <c r="AR25">
        <v>10.955001396791689</v>
      </c>
      <c r="AS25">
        <v>8.3180413256968944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26.322027460942451</v>
      </c>
      <c r="BB25">
        <f t="shared" si="0"/>
        <v>603.39154815969096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165.3240402243942</v>
      </c>
      <c r="L26">
        <v>48.090200336316862</v>
      </c>
      <c r="M26">
        <v>0</v>
      </c>
      <c r="N26">
        <v>30.053983084511149</v>
      </c>
      <c r="O26">
        <v>50.084824518155557</v>
      </c>
      <c r="P26">
        <v>51.617679992786279</v>
      </c>
      <c r="Q26">
        <v>0</v>
      </c>
      <c r="R26">
        <v>10.788148133668802</v>
      </c>
      <c r="S26">
        <v>6.722526662896156</v>
      </c>
      <c r="T26">
        <v>0</v>
      </c>
      <c r="U26">
        <v>150.45014446625098</v>
      </c>
      <c r="V26">
        <v>5.2803394632647729</v>
      </c>
      <c r="W26">
        <v>10.207392891026736</v>
      </c>
      <c r="X26">
        <v>37.539239521563225</v>
      </c>
      <c r="Y26">
        <v>0</v>
      </c>
      <c r="Z26">
        <v>1.6676186829471924</v>
      </c>
      <c r="AA26">
        <v>3.5748686850344393</v>
      </c>
      <c r="AB26">
        <v>2.5440054746688308</v>
      </c>
      <c r="AC26">
        <v>2.4622006548725905</v>
      </c>
      <c r="AD26">
        <v>0</v>
      </c>
      <c r="AE26">
        <v>0</v>
      </c>
      <c r="AF26">
        <v>0</v>
      </c>
      <c r="AG26">
        <v>0</v>
      </c>
      <c r="AH26">
        <v>16.615859570757671</v>
      </c>
      <c r="AI26">
        <v>0</v>
      </c>
      <c r="AJ26">
        <v>0</v>
      </c>
      <c r="AK26">
        <v>13.334605952824365</v>
      </c>
      <c r="AL26">
        <v>9.1643302450341668</v>
      </c>
      <c r="AM26">
        <v>4.0215638337908874</v>
      </c>
      <c r="AN26">
        <v>0</v>
      </c>
      <c r="AO26">
        <v>0</v>
      </c>
      <c r="AP26">
        <v>6.517926530015114E-2</v>
      </c>
      <c r="AQ26">
        <v>0</v>
      </c>
      <c r="AR26">
        <v>10.955001396791689</v>
      </c>
      <c r="AS26">
        <v>8.1167652774857828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26.696845666375488</v>
      </c>
      <c r="BB26">
        <f t="shared" si="0"/>
        <v>611.98367266796697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165.3240402243942</v>
      </c>
      <c r="L27">
        <v>48.090200336316862</v>
      </c>
      <c r="M27">
        <v>0</v>
      </c>
      <c r="N27">
        <v>30.053983084511149</v>
      </c>
      <c r="O27">
        <v>50.084824518155557</v>
      </c>
      <c r="P27">
        <v>51.617679992786279</v>
      </c>
      <c r="Q27">
        <v>0</v>
      </c>
      <c r="R27">
        <v>10.788148133668802</v>
      </c>
      <c r="S27">
        <v>6.722526662896156</v>
      </c>
      <c r="T27">
        <v>0</v>
      </c>
      <c r="U27">
        <v>150.45014446625098</v>
      </c>
      <c r="V27">
        <v>5.2803394632647729</v>
      </c>
      <c r="W27">
        <v>10.207392891026736</v>
      </c>
      <c r="X27">
        <v>37.539239521563225</v>
      </c>
      <c r="Y27">
        <v>0</v>
      </c>
      <c r="Z27">
        <v>3.3352371008140258</v>
      </c>
      <c r="AA27">
        <v>7.1497371049885192</v>
      </c>
      <c r="AB27">
        <v>3.3241670151910752</v>
      </c>
      <c r="AC27">
        <v>2.4622006548725905</v>
      </c>
      <c r="AD27">
        <v>2.2182285263885992</v>
      </c>
      <c r="AE27">
        <v>4.1789208111118592</v>
      </c>
      <c r="AF27">
        <v>0</v>
      </c>
      <c r="AG27">
        <v>0</v>
      </c>
      <c r="AH27">
        <v>22.779807572323108</v>
      </c>
      <c r="AI27">
        <v>0.97162073028773688</v>
      </c>
      <c r="AJ27">
        <v>0</v>
      </c>
      <c r="AK27">
        <v>13.334605952824365</v>
      </c>
      <c r="AL27">
        <v>6.2080946992190968</v>
      </c>
      <c r="AM27">
        <v>4.0215638337908874</v>
      </c>
      <c r="AN27">
        <v>0</v>
      </c>
      <c r="AO27">
        <v>0</v>
      </c>
      <c r="AP27">
        <v>6.517926530015114E-2</v>
      </c>
      <c r="AQ27">
        <v>0</v>
      </c>
      <c r="AR27">
        <v>10.955001396791689</v>
      </c>
      <c r="AS27">
        <v>8.1167652774857828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27.390689338074147</v>
      </c>
      <c r="BB27">
        <f t="shared" si="0"/>
        <v>627.88895989815001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165.3240402243942</v>
      </c>
      <c r="L28">
        <v>48.090200336316862</v>
      </c>
      <c r="M28">
        <v>0</v>
      </c>
      <c r="N28">
        <v>30.053983084511149</v>
      </c>
      <c r="O28">
        <v>50.084824518155557</v>
      </c>
      <c r="P28">
        <v>51.617679992786279</v>
      </c>
      <c r="Q28">
        <v>0</v>
      </c>
      <c r="R28">
        <v>10.788148133668802</v>
      </c>
      <c r="S28">
        <v>6.722526662896156</v>
      </c>
      <c r="T28">
        <v>0</v>
      </c>
      <c r="U28">
        <v>150.45014446625098</v>
      </c>
      <c r="V28">
        <v>5.2803394632647729</v>
      </c>
      <c r="W28">
        <v>10.207392891026736</v>
      </c>
      <c r="X28">
        <v>37.539239521563225</v>
      </c>
      <c r="Y28">
        <v>0</v>
      </c>
      <c r="Z28">
        <v>3.3352371008140258</v>
      </c>
      <c r="AA28">
        <v>10.724605790022959</v>
      </c>
      <c r="AB28">
        <v>6.6822545485881077</v>
      </c>
      <c r="AC28">
        <v>4.9244013097451811</v>
      </c>
      <c r="AD28">
        <v>4.638114296563991</v>
      </c>
      <c r="AE28">
        <v>8.3865717311453007</v>
      </c>
      <c r="AF28">
        <v>0</v>
      </c>
      <c r="AG28">
        <v>0</v>
      </c>
      <c r="AH28">
        <v>32.159728444270506</v>
      </c>
      <c r="AI28">
        <v>4.2103566512031696</v>
      </c>
      <c r="AJ28">
        <v>0</v>
      </c>
      <c r="AK28">
        <v>13.334605952824365</v>
      </c>
      <c r="AL28">
        <v>6.2080946992190968</v>
      </c>
      <c r="AM28">
        <v>4.0215638337908874</v>
      </c>
      <c r="AN28">
        <v>0</v>
      </c>
      <c r="AO28">
        <v>0</v>
      </c>
      <c r="AP28">
        <v>6.517926530015114E-2</v>
      </c>
      <c r="AQ28">
        <v>0</v>
      </c>
      <c r="AR28">
        <v>10.955001396791689</v>
      </c>
      <c r="AS28">
        <v>8.1167652774857828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28.58789778297065</v>
      </c>
      <c r="BB28">
        <f t="shared" si="0"/>
        <v>655.33310180962928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165.3240402243942</v>
      </c>
      <c r="L29">
        <v>48.090200336316862</v>
      </c>
      <c r="M29">
        <v>0</v>
      </c>
      <c r="N29">
        <v>30.053407969547852</v>
      </c>
      <c r="O29">
        <v>50.087929767899482</v>
      </c>
      <c r="P29">
        <v>51.617679992786279</v>
      </c>
      <c r="Q29">
        <v>0</v>
      </c>
      <c r="R29">
        <v>10.788148133668802</v>
      </c>
      <c r="S29">
        <v>6.722526662896156</v>
      </c>
      <c r="T29">
        <v>0</v>
      </c>
      <c r="U29">
        <v>150.45014446625098</v>
      </c>
      <c r="V29">
        <v>5.2803394632647729</v>
      </c>
      <c r="W29">
        <v>10.207392891026736</v>
      </c>
      <c r="X29">
        <v>37.539239521563225</v>
      </c>
      <c r="Y29">
        <v>0</v>
      </c>
      <c r="Z29">
        <v>3.3352371008140258</v>
      </c>
      <c r="AA29">
        <v>10.724605790022959</v>
      </c>
      <c r="AB29">
        <v>10.05390979291812</v>
      </c>
      <c r="AC29">
        <v>7.3940534946428418</v>
      </c>
      <c r="AD29">
        <v>4.638114296563991</v>
      </c>
      <c r="AE29">
        <v>12.579857942040061</v>
      </c>
      <c r="AF29">
        <v>0</v>
      </c>
      <c r="AG29">
        <v>0</v>
      </c>
      <c r="AH29">
        <v>33.097720401690673</v>
      </c>
      <c r="AI29">
        <v>4.2103566512031696</v>
      </c>
      <c r="AJ29">
        <v>0</v>
      </c>
      <c r="AK29">
        <v>13.334605952824365</v>
      </c>
      <c r="AL29">
        <v>6.2080946992190968</v>
      </c>
      <c r="AM29">
        <v>4.0215638337908874</v>
      </c>
      <c r="AN29">
        <v>0</v>
      </c>
      <c r="AO29">
        <v>0</v>
      </c>
      <c r="AP29">
        <v>6.517926530015114E-2</v>
      </c>
      <c r="AQ29">
        <v>0</v>
      </c>
      <c r="AR29">
        <v>10.955001396791689</v>
      </c>
      <c r="AS29">
        <v>8.1167652774857828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29.046657620581755</v>
      </c>
      <c r="BB29">
        <f t="shared" si="0"/>
        <v>665.84945770434138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165.3240402243942</v>
      </c>
      <c r="L30">
        <v>48.090200336316862</v>
      </c>
      <c r="M30">
        <v>0</v>
      </c>
      <c r="N30">
        <v>30.053407969547852</v>
      </c>
      <c r="O30">
        <v>50.087929767899482</v>
      </c>
      <c r="P30">
        <v>51.617679992786279</v>
      </c>
      <c r="Q30">
        <v>0</v>
      </c>
      <c r="R30">
        <v>10.788148133668802</v>
      </c>
      <c r="S30">
        <v>6.722526662896156</v>
      </c>
      <c r="T30">
        <v>0</v>
      </c>
      <c r="U30">
        <v>150.45014446625098</v>
      </c>
      <c r="V30">
        <v>5.2803394632647729</v>
      </c>
      <c r="W30">
        <v>10.207392891026736</v>
      </c>
      <c r="X30">
        <v>37.539239521563225</v>
      </c>
      <c r="Y30">
        <v>0</v>
      </c>
      <c r="Z30">
        <v>3.3352371008140258</v>
      </c>
      <c r="AA30">
        <v>10.724605790022959</v>
      </c>
      <c r="AB30">
        <v>10.05390979291812</v>
      </c>
      <c r="AC30">
        <v>7.3940534946428418</v>
      </c>
      <c r="AD30">
        <v>6.9571712137927637</v>
      </c>
      <c r="AE30">
        <v>12.579857942040061</v>
      </c>
      <c r="AF30">
        <v>0</v>
      </c>
      <c r="AG30">
        <v>0</v>
      </c>
      <c r="AH30">
        <v>39.717264637758298</v>
      </c>
      <c r="AI30">
        <v>4.2103566512031696</v>
      </c>
      <c r="AJ30">
        <v>0</v>
      </c>
      <c r="AK30">
        <v>13.334605952824365</v>
      </c>
      <c r="AL30">
        <v>6.2080946992190968</v>
      </c>
      <c r="AM30">
        <v>4.0215638337908874</v>
      </c>
      <c r="AN30">
        <v>0</v>
      </c>
      <c r="AO30">
        <v>0</v>
      </c>
      <c r="AP30">
        <v>6.517926530015114E-2</v>
      </c>
      <c r="AQ30">
        <v>0</v>
      </c>
      <c r="AR30">
        <v>10.955001396791689</v>
      </c>
      <c r="AS30">
        <v>8.1167652774857828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29.420291148789545</v>
      </c>
      <c r="BB30">
        <f t="shared" si="0"/>
        <v>674.41442532942983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158.69439053077781</v>
      </c>
      <c r="L31">
        <v>48.089802414457694</v>
      </c>
      <c r="M31">
        <v>0</v>
      </c>
      <c r="N31">
        <v>30.053407969547852</v>
      </c>
      <c r="O31">
        <v>50.087929767899482</v>
      </c>
      <c r="P31">
        <v>51.617679992786279</v>
      </c>
      <c r="Q31">
        <v>0</v>
      </c>
      <c r="R31">
        <v>10.788148133668802</v>
      </c>
      <c r="S31">
        <v>6.722526662896156</v>
      </c>
      <c r="T31">
        <v>0</v>
      </c>
      <c r="U31">
        <v>149.22448282078059</v>
      </c>
      <c r="V31">
        <v>5.2803394632647729</v>
      </c>
      <c r="W31">
        <v>10.207392891026736</v>
      </c>
      <c r="X31">
        <v>37.539239521563225</v>
      </c>
      <c r="Y31">
        <v>0</v>
      </c>
      <c r="Z31">
        <v>3.3352371008140258</v>
      </c>
      <c r="AA31">
        <v>10.724605790022959</v>
      </c>
      <c r="AB31">
        <v>10.05390979291812</v>
      </c>
      <c r="AC31">
        <v>7.3940534946428418</v>
      </c>
      <c r="AD31">
        <v>6.9571712137927637</v>
      </c>
      <c r="AE31">
        <v>12.579857942040061</v>
      </c>
      <c r="AF31">
        <v>0</v>
      </c>
      <c r="AG31">
        <v>0</v>
      </c>
      <c r="AH31">
        <v>39.717264637758298</v>
      </c>
      <c r="AI31">
        <v>4.2103566512031696</v>
      </c>
      <c r="AJ31">
        <v>0</v>
      </c>
      <c r="AK31">
        <v>13.334605952824365</v>
      </c>
      <c r="AL31">
        <v>6.2080946992190968</v>
      </c>
      <c r="AM31">
        <v>4.0215638337908874</v>
      </c>
      <c r="AN31">
        <v>0</v>
      </c>
      <c r="AO31">
        <v>0</v>
      </c>
      <c r="AP31">
        <v>6.517926530015114E-2</v>
      </c>
      <c r="AQ31">
        <v>0</v>
      </c>
      <c r="AR31">
        <v>10.955001396791689</v>
      </c>
      <c r="AS31">
        <v>8.3180413256968944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29.100335840497216</v>
      </c>
      <c r="BB31">
        <f t="shared" si="0"/>
        <v>667.07994742498738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99.612626170266736</v>
      </c>
      <c r="L32">
        <v>21.039818434267808</v>
      </c>
      <c r="M32">
        <v>0</v>
      </c>
      <c r="N32">
        <v>30.053407969547852</v>
      </c>
      <c r="O32">
        <v>50.087929767899482</v>
      </c>
      <c r="P32">
        <v>51.617679992786279</v>
      </c>
      <c r="Q32">
        <v>0</v>
      </c>
      <c r="R32">
        <v>10.788148133668802</v>
      </c>
      <c r="S32">
        <v>6.722526662896156</v>
      </c>
      <c r="T32">
        <v>0</v>
      </c>
      <c r="U32">
        <v>149.22448282078059</v>
      </c>
      <c r="V32">
        <v>5.2803394632647729</v>
      </c>
      <c r="W32">
        <v>10.207392891026736</v>
      </c>
      <c r="X32">
        <v>37.539239521563225</v>
      </c>
      <c r="Y32">
        <v>0</v>
      </c>
      <c r="Z32">
        <v>3.3352371008140258</v>
      </c>
      <c r="AA32">
        <v>10.724605790022959</v>
      </c>
      <c r="AB32">
        <v>10.05390979291812</v>
      </c>
      <c r="AC32">
        <v>7.3940534946428418</v>
      </c>
      <c r="AD32">
        <v>6.9571712137927637</v>
      </c>
      <c r="AE32">
        <v>12.579857942040061</v>
      </c>
      <c r="AF32">
        <v>0</v>
      </c>
      <c r="AG32">
        <v>0</v>
      </c>
      <c r="AH32">
        <v>39.717264637758298</v>
      </c>
      <c r="AI32">
        <v>4.2103566512031696</v>
      </c>
      <c r="AJ32">
        <v>0</v>
      </c>
      <c r="AK32">
        <v>13.334605952824365</v>
      </c>
      <c r="AL32">
        <v>6.2080946992190968</v>
      </c>
      <c r="AM32">
        <v>4.0215638337908874</v>
      </c>
      <c r="AN32">
        <v>0</v>
      </c>
      <c r="AO32">
        <v>0</v>
      </c>
      <c r="AP32">
        <v>6.517926530015114E-2</v>
      </c>
      <c r="AQ32">
        <v>0</v>
      </c>
      <c r="AR32">
        <v>10.955001396791689</v>
      </c>
      <c r="AS32">
        <v>8.3180413256968944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25.50002875985593</v>
      </c>
      <c r="BB32">
        <f t="shared" si="0"/>
        <v>584.54850616492786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96.483583681115419</v>
      </c>
      <c r="L33">
        <v>21.039281689267465</v>
      </c>
      <c r="M33">
        <v>0</v>
      </c>
      <c r="N33">
        <v>30.053407969547852</v>
      </c>
      <c r="O33">
        <v>50.087929767899482</v>
      </c>
      <c r="P33">
        <v>51.617679992786279</v>
      </c>
      <c r="Q33">
        <v>0</v>
      </c>
      <c r="R33">
        <v>10.788148133668802</v>
      </c>
      <c r="S33">
        <v>6.722526662896156</v>
      </c>
      <c r="T33">
        <v>0</v>
      </c>
      <c r="U33">
        <v>149.22448282078059</v>
      </c>
      <c r="V33">
        <v>5.2803394632647729</v>
      </c>
      <c r="W33">
        <v>10.207392891026736</v>
      </c>
      <c r="X33">
        <v>37.539239521563225</v>
      </c>
      <c r="Y33">
        <v>0</v>
      </c>
      <c r="Z33">
        <v>3.3352371008140258</v>
      </c>
      <c r="AA33">
        <v>10.724605790022959</v>
      </c>
      <c r="AB33">
        <v>6.7026064534076255</v>
      </c>
      <c r="AC33">
        <v>7.3940534946428418</v>
      </c>
      <c r="AD33">
        <v>4.638114296563991</v>
      </c>
      <c r="AE33">
        <v>8.3865717311453007</v>
      </c>
      <c r="AF33">
        <v>0</v>
      </c>
      <c r="AG33">
        <v>0</v>
      </c>
      <c r="AH33">
        <v>32.159728444270506</v>
      </c>
      <c r="AI33">
        <v>4.2103566512031696</v>
      </c>
      <c r="AJ33">
        <v>0</v>
      </c>
      <c r="AK33">
        <v>13.334605952824365</v>
      </c>
      <c r="AL33">
        <v>6.2080946992190968</v>
      </c>
      <c r="AM33">
        <v>4.0215638337908874</v>
      </c>
      <c r="AN33">
        <v>0</v>
      </c>
      <c r="AO33">
        <v>0</v>
      </c>
      <c r="AP33">
        <v>6.517926530015114E-2</v>
      </c>
      <c r="AQ33">
        <v>0</v>
      </c>
      <c r="AR33">
        <v>13.342630035483198</v>
      </c>
      <c r="AS33">
        <v>8.3180413256968944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24.740809789730807</v>
      </c>
      <c r="BB33">
        <f t="shared" si="0"/>
        <v>567.14459187847092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80.713381044214472</v>
      </c>
      <c r="L34">
        <v>21.039281689267465</v>
      </c>
      <c r="M34">
        <v>0</v>
      </c>
      <c r="N34">
        <v>30.053407969547852</v>
      </c>
      <c r="O34">
        <v>50.087929767899482</v>
      </c>
      <c r="P34">
        <v>51.617679992786279</v>
      </c>
      <c r="Q34">
        <v>0</v>
      </c>
      <c r="R34">
        <v>10.788148133668802</v>
      </c>
      <c r="S34">
        <v>6.722526662896156</v>
      </c>
      <c r="T34">
        <v>0</v>
      </c>
      <c r="U34">
        <v>149.22448282078059</v>
      </c>
      <c r="V34">
        <v>5.2803394632647729</v>
      </c>
      <c r="W34">
        <v>10.207392891026736</v>
      </c>
      <c r="X34">
        <v>37.539239521563225</v>
      </c>
      <c r="Y34">
        <v>0</v>
      </c>
      <c r="Z34">
        <v>3.3352371008140258</v>
      </c>
      <c r="AA34">
        <v>7.1497371049885192</v>
      </c>
      <c r="AB34">
        <v>6.7026064534076255</v>
      </c>
      <c r="AC34">
        <v>7.3940534946428418</v>
      </c>
      <c r="AD34">
        <v>2.3190571482819955</v>
      </c>
      <c r="AE34">
        <v>4.1789208111118592</v>
      </c>
      <c r="AF34">
        <v>0</v>
      </c>
      <c r="AG34">
        <v>0</v>
      </c>
      <c r="AH34">
        <v>22.779807572323108</v>
      </c>
      <c r="AI34">
        <v>0.97162073028773688</v>
      </c>
      <c r="AJ34">
        <v>0</v>
      </c>
      <c r="AK34">
        <v>13.334605952824365</v>
      </c>
      <c r="AL34">
        <v>6.2080946992190968</v>
      </c>
      <c r="AM34">
        <v>4.0215638337908874</v>
      </c>
      <c r="AN34">
        <v>0</v>
      </c>
      <c r="AO34">
        <v>0</v>
      </c>
      <c r="AP34">
        <v>6.517926530015114E-2</v>
      </c>
      <c r="AQ34">
        <v>0</v>
      </c>
      <c r="AR34">
        <v>13.342630035483198</v>
      </c>
      <c r="AS34">
        <v>8.3180413256968944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23.131909557276654</v>
      </c>
      <c r="BB34">
        <f t="shared" si="0"/>
        <v>530.26305592781148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110.19735335024239</v>
      </c>
      <c r="L35">
        <v>21.039281689267465</v>
      </c>
      <c r="M35">
        <v>0</v>
      </c>
      <c r="N35">
        <v>30.053407969547852</v>
      </c>
      <c r="O35">
        <v>50.087929767899482</v>
      </c>
      <c r="P35">
        <v>51.617679992786279</v>
      </c>
      <c r="Q35">
        <v>0</v>
      </c>
      <c r="R35">
        <v>10.788148133668802</v>
      </c>
      <c r="S35">
        <v>6.722526662896156</v>
      </c>
      <c r="T35">
        <v>0</v>
      </c>
      <c r="U35">
        <v>149.22448282078059</v>
      </c>
      <c r="V35">
        <v>5.2803394632647729</v>
      </c>
      <c r="W35">
        <v>10.207392891026736</v>
      </c>
      <c r="X35">
        <v>37.539239521563225</v>
      </c>
      <c r="Y35">
        <v>0</v>
      </c>
      <c r="Z35">
        <v>3.3352371008140258</v>
      </c>
      <c r="AA35">
        <v>3.5748686850344393</v>
      </c>
      <c r="AB35">
        <v>6.7026064534076255</v>
      </c>
      <c r="AC35">
        <v>4.9244013097451811</v>
      </c>
      <c r="AD35">
        <v>0</v>
      </c>
      <c r="AE35">
        <v>0</v>
      </c>
      <c r="AF35">
        <v>0</v>
      </c>
      <c r="AG35">
        <v>0</v>
      </c>
      <c r="AH35">
        <v>16.079864092360676</v>
      </c>
      <c r="AI35">
        <v>0</v>
      </c>
      <c r="AJ35">
        <v>0</v>
      </c>
      <c r="AK35">
        <v>13.334605952824365</v>
      </c>
      <c r="AL35">
        <v>6.2080946992190968</v>
      </c>
      <c r="AM35">
        <v>4.0215638337908874</v>
      </c>
      <c r="AN35">
        <v>0</v>
      </c>
      <c r="AO35">
        <v>0</v>
      </c>
      <c r="AP35">
        <v>0.22812769358661827</v>
      </c>
      <c r="AQ35">
        <v>0</v>
      </c>
      <c r="AR35">
        <v>13.342630035483198</v>
      </c>
      <c r="AS35">
        <v>8.3180413256968944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23.526203019997077</v>
      </c>
      <c r="BB35">
        <f t="shared" si="0"/>
        <v>539.30162042490986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120.2158982832277</v>
      </c>
      <c r="L36">
        <v>21.039281689267465</v>
      </c>
      <c r="M36">
        <v>0</v>
      </c>
      <c r="N36">
        <v>30.053407969547852</v>
      </c>
      <c r="O36">
        <v>50.087929767899482</v>
      </c>
      <c r="P36">
        <v>51.617679992786279</v>
      </c>
      <c r="Q36">
        <v>0</v>
      </c>
      <c r="R36">
        <v>10.788148133668802</v>
      </c>
      <c r="S36">
        <v>6.722526662896156</v>
      </c>
      <c r="T36">
        <v>0</v>
      </c>
      <c r="U36">
        <v>149.22448282078059</v>
      </c>
      <c r="V36">
        <v>5.2803394632647729</v>
      </c>
      <c r="W36">
        <v>10.207392891026736</v>
      </c>
      <c r="X36">
        <v>37.539239521563225</v>
      </c>
      <c r="Y36">
        <v>0</v>
      </c>
      <c r="Z36">
        <v>3.3352371008140258</v>
      </c>
      <c r="AA36">
        <v>0</v>
      </c>
      <c r="AB36">
        <v>6.7026064534076255</v>
      </c>
      <c r="AC36">
        <v>4.9244013097451811</v>
      </c>
      <c r="AD36">
        <v>0</v>
      </c>
      <c r="AE36">
        <v>0</v>
      </c>
      <c r="AF36">
        <v>0</v>
      </c>
      <c r="AG36">
        <v>0</v>
      </c>
      <c r="AH36">
        <v>10.719909567939885</v>
      </c>
      <c r="AI36">
        <v>0</v>
      </c>
      <c r="AJ36">
        <v>0</v>
      </c>
      <c r="AK36">
        <v>13.334605952824365</v>
      </c>
      <c r="AL36">
        <v>6.2080946992190968</v>
      </c>
      <c r="AM36">
        <v>4.0215638337908874</v>
      </c>
      <c r="AN36">
        <v>0</v>
      </c>
      <c r="AO36">
        <v>0</v>
      </c>
      <c r="AP36">
        <v>0.22812769358661827</v>
      </c>
      <c r="AQ36">
        <v>0</v>
      </c>
      <c r="AR36">
        <v>10.955001396791689</v>
      </c>
      <c r="AS36">
        <v>8.3180413256968944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23.471699710943334</v>
      </c>
      <c r="BB36">
        <f t="shared" si="0"/>
        <v>538.05221681880209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91.076751410674774</v>
      </c>
      <c r="L37">
        <v>21.039281689267465</v>
      </c>
      <c r="M37">
        <v>0</v>
      </c>
      <c r="N37">
        <v>30.053407969547852</v>
      </c>
      <c r="O37">
        <v>50.087929767899482</v>
      </c>
      <c r="P37">
        <v>51.617679992786279</v>
      </c>
      <c r="Q37">
        <v>0</v>
      </c>
      <c r="R37">
        <v>10.788148133668802</v>
      </c>
      <c r="S37">
        <v>3.037372144147608</v>
      </c>
      <c r="T37">
        <v>0</v>
      </c>
      <c r="U37">
        <v>149.22448282078059</v>
      </c>
      <c r="V37">
        <v>5.2803394632647729</v>
      </c>
      <c r="W37">
        <v>10.207392891026736</v>
      </c>
      <c r="X37">
        <v>37.539239521563225</v>
      </c>
      <c r="Y37">
        <v>0</v>
      </c>
      <c r="Z37">
        <v>3.3352371008140258</v>
      </c>
      <c r="AA37">
        <v>0</v>
      </c>
      <c r="AB37">
        <v>6.6144141890162871</v>
      </c>
      <c r="AC37">
        <v>4.9244013097451811</v>
      </c>
      <c r="AD37">
        <v>0</v>
      </c>
      <c r="AE37">
        <v>0</v>
      </c>
      <c r="AF37">
        <v>0</v>
      </c>
      <c r="AG37">
        <v>0</v>
      </c>
      <c r="AH37">
        <v>4.2879638271759548</v>
      </c>
      <c r="AI37">
        <v>0</v>
      </c>
      <c r="AJ37">
        <v>0</v>
      </c>
      <c r="AK37">
        <v>13.334605952824365</v>
      </c>
      <c r="AL37">
        <v>6.2080946992190968</v>
      </c>
      <c r="AM37">
        <v>4.0215638337908874</v>
      </c>
      <c r="AN37">
        <v>0</v>
      </c>
      <c r="AO37">
        <v>0</v>
      </c>
      <c r="AP37">
        <v>0.22812769358661827</v>
      </c>
      <c r="AQ37">
        <v>0</v>
      </c>
      <c r="AR37">
        <v>10.955001396791689</v>
      </c>
      <c r="AS37">
        <v>8.1167652774857828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21.81868880535621</v>
      </c>
      <c r="BB37">
        <f t="shared" si="0"/>
        <v>500.15951227972124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80.74184264808018</v>
      </c>
      <c r="L38">
        <v>21.039281689267465</v>
      </c>
      <c r="M38">
        <v>0</v>
      </c>
      <c r="N38">
        <v>30.053407969547852</v>
      </c>
      <c r="O38">
        <v>50.087929767899482</v>
      </c>
      <c r="P38">
        <v>51.617679992786279</v>
      </c>
      <c r="Q38">
        <v>0</v>
      </c>
      <c r="R38">
        <v>10.788148133668802</v>
      </c>
      <c r="S38">
        <v>3.0482718475745783</v>
      </c>
      <c r="T38">
        <v>0</v>
      </c>
      <c r="U38">
        <v>149.22448282078059</v>
      </c>
      <c r="V38">
        <v>5.2803394632647729</v>
      </c>
      <c r="W38">
        <v>10.207392891026736</v>
      </c>
      <c r="X38">
        <v>37.539239521563225</v>
      </c>
      <c r="Y38">
        <v>0</v>
      </c>
      <c r="Z38">
        <v>3.3352371008140258</v>
      </c>
      <c r="AA38">
        <v>0</v>
      </c>
      <c r="AB38">
        <v>6.6144141890162871</v>
      </c>
      <c r="AC38">
        <v>4.8920039629630292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13.334605952824365</v>
      </c>
      <c r="AL38">
        <v>20.989272428294445</v>
      </c>
      <c r="AM38">
        <v>4.0215638337908874</v>
      </c>
      <c r="AN38">
        <v>0</v>
      </c>
      <c r="AO38">
        <v>0</v>
      </c>
      <c r="AP38">
        <v>0.22812769358661827</v>
      </c>
      <c r="AQ38">
        <v>0</v>
      </c>
      <c r="AR38">
        <v>10.955001396791689</v>
      </c>
      <c r="AS38">
        <v>8.1167652774857828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21.824407358686912</v>
      </c>
      <c r="BB38">
        <f t="shared" si="0"/>
        <v>500.29060122234023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84.659469572081164</v>
      </c>
      <c r="L39">
        <v>21.039281689267465</v>
      </c>
      <c r="M39">
        <v>0</v>
      </c>
      <c r="N39">
        <v>30.053407969547852</v>
      </c>
      <c r="O39">
        <v>50.087929767899482</v>
      </c>
      <c r="P39">
        <v>51.617679992786279</v>
      </c>
      <c r="Q39">
        <v>0</v>
      </c>
      <c r="R39">
        <v>10.788148133668802</v>
      </c>
      <c r="S39">
        <v>3.1095808507080567</v>
      </c>
      <c r="T39">
        <v>0</v>
      </c>
      <c r="U39">
        <v>149.22448282078059</v>
      </c>
      <c r="V39">
        <v>5.2803394632647729</v>
      </c>
      <c r="W39">
        <v>10.207392891026736</v>
      </c>
      <c r="X39">
        <v>37.539239521563225</v>
      </c>
      <c r="Y39">
        <v>0</v>
      </c>
      <c r="Z39">
        <v>1.6676186829471924</v>
      </c>
      <c r="AA39">
        <v>0</v>
      </c>
      <c r="AB39">
        <v>6.6144141890162871</v>
      </c>
      <c r="AC39">
        <v>2.4622006548725905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13.334605952824365</v>
      </c>
      <c r="AL39">
        <v>20.989272428294445</v>
      </c>
      <c r="AM39">
        <v>4.0215638337908874</v>
      </c>
      <c r="AN39">
        <v>0</v>
      </c>
      <c r="AO39">
        <v>0</v>
      </c>
      <c r="AP39">
        <v>0.22812769358661827</v>
      </c>
      <c r="AQ39">
        <v>0</v>
      </c>
      <c r="AR39">
        <v>10.955001396791689</v>
      </c>
      <c r="AS39">
        <v>8.1167652774857828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21.819454652296109</v>
      </c>
      <c r="BB39">
        <f t="shared" si="0"/>
        <v>500.17706812990826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84.658898208094797</v>
      </c>
      <c r="L40">
        <v>21.039208124576049</v>
      </c>
      <c r="M40">
        <v>0</v>
      </c>
      <c r="N40">
        <v>30.053407969547852</v>
      </c>
      <c r="O40">
        <v>50.087929767899482</v>
      </c>
      <c r="P40">
        <v>51.617679992786279</v>
      </c>
      <c r="Q40">
        <v>0</v>
      </c>
      <c r="R40">
        <v>10.788148133668802</v>
      </c>
      <c r="S40">
        <v>3.1095808507080567</v>
      </c>
      <c r="T40">
        <v>0</v>
      </c>
      <c r="U40">
        <v>149.22448282078059</v>
      </c>
      <c r="V40">
        <v>5.2803394632647729</v>
      </c>
      <c r="W40">
        <v>10.207392891026736</v>
      </c>
      <c r="X40">
        <v>37.539239521563225</v>
      </c>
      <c r="Y40">
        <v>0</v>
      </c>
      <c r="Z40">
        <v>1.6676186829471924</v>
      </c>
      <c r="AA40">
        <v>0</v>
      </c>
      <c r="AB40">
        <v>6.6144141890162871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13.334605952824365</v>
      </c>
      <c r="AL40">
        <v>20.989272428294445</v>
      </c>
      <c r="AM40">
        <v>4.0215638337908874</v>
      </c>
      <c r="AN40">
        <v>0</v>
      </c>
      <c r="AO40">
        <v>0</v>
      </c>
      <c r="AP40">
        <v>0.22812769358661827</v>
      </c>
      <c r="AQ40">
        <v>0</v>
      </c>
      <c r="AR40">
        <v>10.955001396791689</v>
      </c>
      <c r="AS40">
        <v>8.1167652774857828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21.716507706903698</v>
      </c>
      <c r="BB40">
        <f t="shared" si="0"/>
        <v>497.81716949175029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84.659469572081164</v>
      </c>
      <c r="L41">
        <v>21.039655912212446</v>
      </c>
      <c r="M41">
        <v>0</v>
      </c>
      <c r="N41">
        <v>30.053407969547852</v>
      </c>
      <c r="O41">
        <v>50.087929767899482</v>
      </c>
      <c r="P41">
        <v>51.617679992786279</v>
      </c>
      <c r="Q41">
        <v>0</v>
      </c>
      <c r="R41">
        <v>10.788148133668802</v>
      </c>
      <c r="S41">
        <v>3.0886453238319502</v>
      </c>
      <c r="T41">
        <v>0</v>
      </c>
      <c r="U41">
        <v>149.22448282078059</v>
      </c>
      <c r="V41">
        <v>5.2803394632647729</v>
      </c>
      <c r="W41">
        <v>10.207392891026736</v>
      </c>
      <c r="X41">
        <v>37.539239521563225</v>
      </c>
      <c r="Y41">
        <v>0</v>
      </c>
      <c r="Z41">
        <v>1.6676186829471924</v>
      </c>
      <c r="AA41">
        <v>0</v>
      </c>
      <c r="AB41">
        <v>3.3241670151910752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13.334605952824365</v>
      </c>
      <c r="AL41">
        <v>20.989272428294445</v>
      </c>
      <c r="AM41">
        <v>4.0215638337908874</v>
      </c>
      <c r="AN41">
        <v>0</v>
      </c>
      <c r="AO41">
        <v>0</v>
      </c>
      <c r="AP41">
        <v>0.22812769358661827</v>
      </c>
      <c r="AQ41">
        <v>0</v>
      </c>
      <c r="AR41">
        <v>11.516796557706327</v>
      </c>
      <c r="AS41">
        <v>8.1167652774857828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21.60162590827845</v>
      </c>
      <c r="BB41">
        <f t="shared" si="0"/>
        <v>495.1836829022115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84.658898208094797</v>
      </c>
      <c r="L42">
        <v>21.039582148358001</v>
      </c>
      <c r="M42">
        <v>0</v>
      </c>
      <c r="N42">
        <v>30.053407969547852</v>
      </c>
      <c r="O42">
        <v>50.087929767899482</v>
      </c>
      <c r="P42">
        <v>51.617679992786279</v>
      </c>
      <c r="Q42">
        <v>0</v>
      </c>
      <c r="R42">
        <v>10.788148133668802</v>
      </c>
      <c r="S42">
        <v>3.0886453238319502</v>
      </c>
      <c r="T42">
        <v>0</v>
      </c>
      <c r="U42">
        <v>149.22448282078059</v>
      </c>
      <c r="V42">
        <v>5.2803394632647729</v>
      </c>
      <c r="W42">
        <v>10.207392891026736</v>
      </c>
      <c r="X42">
        <v>37.539239521563225</v>
      </c>
      <c r="Y42">
        <v>0</v>
      </c>
      <c r="Z42">
        <v>1.6676186829471924</v>
      </c>
      <c r="AA42">
        <v>0</v>
      </c>
      <c r="AB42">
        <v>3.3241670151910752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13.334605952824365</v>
      </c>
      <c r="AL42">
        <v>20.989272428294445</v>
      </c>
      <c r="AM42">
        <v>4.0215638337908874</v>
      </c>
      <c r="AN42">
        <v>0</v>
      </c>
      <c r="AO42">
        <v>0</v>
      </c>
      <c r="AP42">
        <v>0.22812769358661827</v>
      </c>
      <c r="AQ42">
        <v>0</v>
      </c>
      <c r="AR42">
        <v>11.516796557706327</v>
      </c>
      <c r="AS42">
        <v>8.1167652774857828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21.601598941934704</v>
      </c>
      <c r="BB42">
        <f t="shared" si="0"/>
        <v>495.18306474071443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84.314219270485552</v>
      </c>
      <c r="L43">
        <v>21.039582148358001</v>
      </c>
      <c r="M43">
        <v>0</v>
      </c>
      <c r="N43">
        <v>30.053940775642833</v>
      </c>
      <c r="O43">
        <v>50.089119583813293</v>
      </c>
      <c r="P43">
        <v>51.617679992786279</v>
      </c>
      <c r="Q43">
        <v>0</v>
      </c>
      <c r="R43">
        <v>10.788148133668802</v>
      </c>
      <c r="S43">
        <v>3.0882487762981712</v>
      </c>
      <c r="T43">
        <v>0</v>
      </c>
      <c r="U43">
        <v>149.22448282078059</v>
      </c>
      <c r="V43">
        <v>5.2803394632647729</v>
      </c>
      <c r="W43">
        <v>10.207392891026736</v>
      </c>
      <c r="X43">
        <v>37.539239521563225</v>
      </c>
      <c r="Y43">
        <v>0</v>
      </c>
      <c r="Z43">
        <v>1.6676186829471924</v>
      </c>
      <c r="AA43">
        <v>0</v>
      </c>
      <c r="AB43">
        <v>3.3241670151910752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13.334605952824365</v>
      </c>
      <c r="AL43">
        <v>12.120565790849236</v>
      </c>
      <c r="AM43">
        <v>4.0215638337908874</v>
      </c>
      <c r="AN43">
        <v>0</v>
      </c>
      <c r="AO43">
        <v>0</v>
      </c>
      <c r="AP43">
        <v>0.22812769358661827</v>
      </c>
      <c r="AQ43">
        <v>0</v>
      </c>
      <c r="AR43">
        <v>12.078591453555731</v>
      </c>
      <c r="AS43">
        <v>8.1167652774857828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21.240017881457003</v>
      </c>
      <c r="BB43">
        <f t="shared" si="0"/>
        <v>486.89438119646218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84.313577408626657</v>
      </c>
      <c r="L44">
        <v>21.039582148358001</v>
      </c>
      <c r="M44">
        <v>0</v>
      </c>
      <c r="N44">
        <v>30.053940775642833</v>
      </c>
      <c r="O44">
        <v>50.089119583813293</v>
      </c>
      <c r="P44">
        <v>51.617679992786279</v>
      </c>
      <c r="Q44">
        <v>0</v>
      </c>
      <c r="R44">
        <v>10.788148133668802</v>
      </c>
      <c r="S44">
        <v>3.0190915724619543</v>
      </c>
      <c r="T44">
        <v>0</v>
      </c>
      <c r="U44">
        <v>149.22448282078059</v>
      </c>
      <c r="V44">
        <v>5.2803394632647729</v>
      </c>
      <c r="W44">
        <v>10.207392891026736</v>
      </c>
      <c r="X44">
        <v>37.539239521563225</v>
      </c>
      <c r="Y44">
        <v>0</v>
      </c>
      <c r="Z44">
        <v>1.6676186829471924</v>
      </c>
      <c r="AA44">
        <v>0</v>
      </c>
      <c r="AB44">
        <v>3.3241670151910752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13.334605952824365</v>
      </c>
      <c r="AL44">
        <v>0.59124721517791368</v>
      </c>
      <c r="AM44">
        <v>4.0215638337908874</v>
      </c>
      <c r="AN44">
        <v>0</v>
      </c>
      <c r="AO44">
        <v>0</v>
      </c>
      <c r="AP44">
        <v>0.22812769358661827</v>
      </c>
      <c r="AQ44">
        <v>0</v>
      </c>
      <c r="AR44">
        <v>12.078591453555731</v>
      </c>
      <c r="AS44">
        <v>8.1167652774857828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20.755174764047887</v>
      </c>
      <c r="BB44">
        <f t="shared" si="0"/>
        <v>475.78010667250487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85.014393133490714</v>
      </c>
      <c r="L45">
        <v>21.039582148358001</v>
      </c>
      <c r="M45">
        <v>0</v>
      </c>
      <c r="N45">
        <v>30.053940775642833</v>
      </c>
      <c r="O45">
        <v>50.089119583813293</v>
      </c>
      <c r="P45">
        <v>51.617679992786279</v>
      </c>
      <c r="Q45">
        <v>0</v>
      </c>
      <c r="R45">
        <v>10.788148133668802</v>
      </c>
      <c r="S45">
        <v>3.1110312416606893</v>
      </c>
      <c r="T45">
        <v>0</v>
      </c>
      <c r="U45">
        <v>149.22448282078059</v>
      </c>
      <c r="V45">
        <v>5.2803394632647729</v>
      </c>
      <c r="W45">
        <v>5.0087361515259401</v>
      </c>
      <c r="X45">
        <v>18.034031860857318</v>
      </c>
      <c r="Y45">
        <v>0</v>
      </c>
      <c r="Z45">
        <v>1.6676186829471924</v>
      </c>
      <c r="AA45">
        <v>0</v>
      </c>
      <c r="AB45">
        <v>3.3241670151910752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13.334605952824365</v>
      </c>
      <c r="AL45">
        <v>0.59124721517791368</v>
      </c>
      <c r="AM45">
        <v>4.0215638337908874</v>
      </c>
      <c r="AN45">
        <v>0</v>
      </c>
      <c r="AO45">
        <v>0</v>
      </c>
      <c r="AP45">
        <v>0.22812769358661827</v>
      </c>
      <c r="AQ45">
        <v>0</v>
      </c>
      <c r="AR45">
        <v>12.078591453555731</v>
      </c>
      <c r="AS45">
        <v>8.1167652774857828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19.755690407591064</v>
      </c>
      <c r="BB45">
        <f t="shared" si="0"/>
        <v>452.86848202281777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85.013894089274842</v>
      </c>
      <c r="L46">
        <v>21.039734510399246</v>
      </c>
      <c r="M46">
        <v>0</v>
      </c>
      <c r="N46">
        <v>30.053940775642833</v>
      </c>
      <c r="O46">
        <v>50.089119583813293</v>
      </c>
      <c r="P46">
        <v>51.617679992786279</v>
      </c>
      <c r="Q46">
        <v>0</v>
      </c>
      <c r="R46">
        <v>10.788148133668802</v>
      </c>
      <c r="S46">
        <v>3.1110312416606893</v>
      </c>
      <c r="T46">
        <v>0</v>
      </c>
      <c r="U46">
        <v>149.22448282078059</v>
      </c>
      <c r="V46">
        <v>5.2803394632647729</v>
      </c>
      <c r="W46">
        <v>5.0087361515259401</v>
      </c>
      <c r="X46">
        <v>18.034031860857318</v>
      </c>
      <c r="Y46">
        <v>0</v>
      </c>
      <c r="Z46">
        <v>1.6676186829471924</v>
      </c>
      <c r="AA46">
        <v>0</v>
      </c>
      <c r="AB46">
        <v>3.3241670151910752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13.334605952824365</v>
      </c>
      <c r="AL46">
        <v>0.59124721517791368</v>
      </c>
      <c r="AM46">
        <v>4.0215638337908874</v>
      </c>
      <c r="AN46">
        <v>0</v>
      </c>
      <c r="AO46">
        <v>0</v>
      </c>
      <c r="AP46">
        <v>0.22812769358661827</v>
      </c>
      <c r="AQ46">
        <v>0</v>
      </c>
      <c r="AR46">
        <v>12.078591453555731</v>
      </c>
      <c r="AS46">
        <v>8.1167652774857828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19.755675916276164</v>
      </c>
      <c r="BB46">
        <f t="shared" si="0"/>
        <v>452.86814983195808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84.70152009183235</v>
      </c>
      <c r="L47">
        <v>21.039113681620492</v>
      </c>
      <c r="M47">
        <v>0</v>
      </c>
      <c r="N47">
        <v>30.053940775642833</v>
      </c>
      <c r="O47">
        <v>50.089119583813293</v>
      </c>
      <c r="P47">
        <v>51.617679992786279</v>
      </c>
      <c r="Q47">
        <v>0</v>
      </c>
      <c r="R47">
        <v>10.788148133668802</v>
      </c>
      <c r="S47">
        <v>3.0051101789787786</v>
      </c>
      <c r="T47">
        <v>0</v>
      </c>
      <c r="U47">
        <v>149.22448282078059</v>
      </c>
      <c r="V47">
        <v>5.2803394632647729</v>
      </c>
      <c r="W47">
        <v>5.0087361515259401</v>
      </c>
      <c r="X47">
        <v>18.034031860857318</v>
      </c>
      <c r="Y47">
        <v>0</v>
      </c>
      <c r="Z47">
        <v>1.6676186829471924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13.334605952824365</v>
      </c>
      <c r="AL47">
        <v>0.59124721517791368</v>
      </c>
      <c r="AM47">
        <v>4.0215638337908874</v>
      </c>
      <c r="AN47">
        <v>0</v>
      </c>
      <c r="AO47">
        <v>0</v>
      </c>
      <c r="AP47">
        <v>0.22812769358661827</v>
      </c>
      <c r="AQ47">
        <v>0</v>
      </c>
      <c r="AR47">
        <v>12.078591453555731</v>
      </c>
      <c r="AS47">
        <v>8.1167652774857828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19.599215050885029</v>
      </c>
      <c r="BB47">
        <f t="shared" si="0"/>
        <v>449.2815277932549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84.70092970235774</v>
      </c>
      <c r="L48">
        <v>21.039094621356895</v>
      </c>
      <c r="M48">
        <v>0</v>
      </c>
      <c r="N48">
        <v>30.053940775642833</v>
      </c>
      <c r="O48">
        <v>50.089119583813293</v>
      </c>
      <c r="P48">
        <v>51.617679992786279</v>
      </c>
      <c r="Q48">
        <v>0</v>
      </c>
      <c r="R48">
        <v>10.788148133668802</v>
      </c>
      <c r="S48">
        <v>3.0051101789787786</v>
      </c>
      <c r="T48">
        <v>0</v>
      </c>
      <c r="U48">
        <v>149.22448282078059</v>
      </c>
      <c r="V48">
        <v>5.2803394632647729</v>
      </c>
      <c r="W48">
        <v>5.0087361515259401</v>
      </c>
      <c r="X48">
        <v>18.034031860857318</v>
      </c>
      <c r="Y48">
        <v>0</v>
      </c>
      <c r="Z48">
        <v>1.6676186829471924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13.334605952824365</v>
      </c>
      <c r="AL48">
        <v>0.59124721517791368</v>
      </c>
      <c r="AM48">
        <v>4.0215638337908874</v>
      </c>
      <c r="AN48">
        <v>0</v>
      </c>
      <c r="AO48">
        <v>0</v>
      </c>
      <c r="AP48">
        <v>0.22812769358661827</v>
      </c>
      <c r="AQ48">
        <v>0</v>
      </c>
      <c r="AR48">
        <v>12.078591453555731</v>
      </c>
      <c r="AS48">
        <v>8.1167652774857828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19.599189575885966</v>
      </c>
      <c r="BB48">
        <f t="shared" si="0"/>
        <v>449.28094381851582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85.023725857757441</v>
      </c>
      <c r="L49">
        <v>21.039159731669535</v>
      </c>
      <c r="M49">
        <v>0</v>
      </c>
      <c r="N49">
        <v>30.053940775642833</v>
      </c>
      <c r="O49">
        <v>50.089119583813293</v>
      </c>
      <c r="P49">
        <v>51.617679992786279</v>
      </c>
      <c r="Q49">
        <v>0</v>
      </c>
      <c r="R49">
        <v>10.788148133668802</v>
      </c>
      <c r="S49">
        <v>3.0051101789787786</v>
      </c>
      <c r="T49">
        <v>0</v>
      </c>
      <c r="U49">
        <v>149.22448282078059</v>
      </c>
      <c r="V49">
        <v>5.2803394632647729</v>
      </c>
      <c r="W49">
        <v>5.0087361515259401</v>
      </c>
      <c r="X49">
        <v>18.034031860857318</v>
      </c>
      <c r="Y49">
        <v>0</v>
      </c>
      <c r="Z49">
        <v>1.6676186829471924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13.334605952824365</v>
      </c>
      <c r="AL49">
        <v>0.59124721517791368</v>
      </c>
      <c r="AM49">
        <v>4.0215638337908874</v>
      </c>
      <c r="AN49">
        <v>0</v>
      </c>
      <c r="AO49">
        <v>0</v>
      </c>
      <c r="AP49">
        <v>0.22812769358661827</v>
      </c>
      <c r="AQ49">
        <v>0</v>
      </c>
      <c r="AR49">
        <v>12.078591453555731</v>
      </c>
      <c r="AS49">
        <v>8.1167652774857828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19.612685176792745</v>
      </c>
      <c r="BB49">
        <f t="shared" si="0"/>
        <v>449.59030948332133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85.023228644109338</v>
      </c>
      <c r="L50">
        <v>21.039244226213658</v>
      </c>
      <c r="M50">
        <v>0</v>
      </c>
      <c r="N50">
        <v>30.053940775642833</v>
      </c>
      <c r="O50">
        <v>50.089119583813293</v>
      </c>
      <c r="P50">
        <v>51.617679992786279</v>
      </c>
      <c r="Q50">
        <v>0</v>
      </c>
      <c r="R50">
        <v>10.788148133668802</v>
      </c>
      <c r="S50">
        <v>3.0051101789787786</v>
      </c>
      <c r="T50">
        <v>0</v>
      </c>
      <c r="U50">
        <v>149.22448282078059</v>
      </c>
      <c r="V50">
        <v>5.2803394632647729</v>
      </c>
      <c r="W50">
        <v>5.0087361515259401</v>
      </c>
      <c r="X50">
        <v>18.034031860857318</v>
      </c>
      <c r="Y50">
        <v>0</v>
      </c>
      <c r="Z50">
        <v>1.6676186829471924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13.334605952824365</v>
      </c>
      <c r="AL50">
        <v>0.59124721517791368</v>
      </c>
      <c r="AM50">
        <v>4.0215638337908874</v>
      </c>
      <c r="AN50">
        <v>0</v>
      </c>
      <c r="AO50">
        <v>0</v>
      </c>
      <c r="AP50">
        <v>0.22812769358661827</v>
      </c>
      <c r="AQ50">
        <v>0</v>
      </c>
      <c r="AR50">
        <v>12.078591453555731</v>
      </c>
      <c r="AS50">
        <v>8.1167652774857828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19.612667925134204</v>
      </c>
      <c r="BB50">
        <f t="shared" si="0"/>
        <v>449.58991401587599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85.023725857757441</v>
      </c>
      <c r="L51">
        <v>21.039266535784265</v>
      </c>
      <c r="M51">
        <v>0</v>
      </c>
      <c r="N51">
        <v>30.053940775642833</v>
      </c>
      <c r="O51">
        <v>50.089119583813293</v>
      </c>
      <c r="P51">
        <v>51.617679992786279</v>
      </c>
      <c r="Q51">
        <v>0</v>
      </c>
      <c r="R51">
        <v>10.788148133668802</v>
      </c>
      <c r="S51">
        <v>3.0051101789787786</v>
      </c>
      <c r="T51">
        <v>0</v>
      </c>
      <c r="U51">
        <v>149.22448282078059</v>
      </c>
      <c r="V51">
        <v>5.2803394632647729</v>
      </c>
      <c r="W51">
        <v>5.0087361515259401</v>
      </c>
      <c r="X51">
        <v>18.034031860857318</v>
      </c>
      <c r="Y51">
        <v>0</v>
      </c>
      <c r="Z51">
        <v>1.6676186829471924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13.334605952824365</v>
      </c>
      <c r="AL51">
        <v>3.2518591534040269</v>
      </c>
      <c r="AM51">
        <v>4.0215638337908874</v>
      </c>
      <c r="AN51">
        <v>0</v>
      </c>
      <c r="AO51">
        <v>0</v>
      </c>
      <c r="AP51">
        <v>0</v>
      </c>
      <c r="AQ51">
        <v>0</v>
      </c>
      <c r="AR51">
        <v>12.078591453555731</v>
      </c>
      <c r="AS51">
        <v>8.1167652774857828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19.714367482630678</v>
      </c>
      <c r="BB51">
        <f t="shared" si="0"/>
        <v>451.92121822623778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85.023228644109338</v>
      </c>
      <c r="L52">
        <v>21.039336575324246</v>
      </c>
      <c r="M52">
        <v>0</v>
      </c>
      <c r="N52">
        <v>30.053940775642833</v>
      </c>
      <c r="O52">
        <v>50.089119583813293</v>
      </c>
      <c r="P52">
        <v>51.617679992786279</v>
      </c>
      <c r="Q52">
        <v>0</v>
      </c>
      <c r="R52">
        <v>10.788148133668802</v>
      </c>
      <c r="S52">
        <v>3.0051101789787786</v>
      </c>
      <c r="T52">
        <v>0</v>
      </c>
      <c r="U52">
        <v>149.22448282078059</v>
      </c>
      <c r="V52">
        <v>5.2803394632647729</v>
      </c>
      <c r="W52">
        <v>5.0087361515259401</v>
      </c>
      <c r="X52">
        <v>18.034031860857318</v>
      </c>
      <c r="Y52">
        <v>0</v>
      </c>
      <c r="Z52">
        <v>1.6676186829471924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13.334605952824365</v>
      </c>
      <c r="AL52">
        <v>3.2518591534040269</v>
      </c>
      <c r="AM52">
        <v>4.0215638337908874</v>
      </c>
      <c r="AN52">
        <v>0</v>
      </c>
      <c r="AO52">
        <v>0</v>
      </c>
      <c r="AP52">
        <v>0</v>
      </c>
      <c r="AQ52">
        <v>0</v>
      </c>
      <c r="AR52">
        <v>12.078591453555731</v>
      </c>
      <c r="AS52">
        <v>8.1167652774857828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19.714349626752956</v>
      </c>
      <c r="BB52">
        <f t="shared" si="0"/>
        <v>451.92080890800736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85.023228644109338</v>
      </c>
      <c r="L53">
        <v>21.0394557881861</v>
      </c>
      <c r="M53">
        <v>0</v>
      </c>
      <c r="N53">
        <v>30.053940775642833</v>
      </c>
      <c r="O53">
        <v>50.089119583813293</v>
      </c>
      <c r="P53">
        <v>51.617679992786279</v>
      </c>
      <c r="Q53">
        <v>0</v>
      </c>
      <c r="R53">
        <v>10.788148133668802</v>
      </c>
      <c r="S53">
        <v>3.0051101789787786</v>
      </c>
      <c r="T53">
        <v>0</v>
      </c>
      <c r="U53">
        <v>149.22448282078059</v>
      </c>
      <c r="V53">
        <v>5.2803394632647729</v>
      </c>
      <c r="W53">
        <v>5.0087361515259401</v>
      </c>
      <c r="X53">
        <v>18.034031860857318</v>
      </c>
      <c r="Y53">
        <v>0</v>
      </c>
      <c r="Z53">
        <v>1.6676186829471924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13.334605952824365</v>
      </c>
      <c r="AL53">
        <v>6.5037183068080537</v>
      </c>
      <c r="AM53">
        <v>4.0215638337908874</v>
      </c>
      <c r="AN53">
        <v>0</v>
      </c>
      <c r="AO53">
        <v>0</v>
      </c>
      <c r="AP53">
        <v>0</v>
      </c>
      <c r="AQ53">
        <v>0</v>
      </c>
      <c r="AR53">
        <v>12.078591453555731</v>
      </c>
      <c r="AS53">
        <v>8.1167652774857828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19.850282322462867</v>
      </c>
      <c r="BB53">
        <f t="shared" si="0"/>
        <v>455.03685457856324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88.908002673622633</v>
      </c>
      <c r="L54">
        <v>21.039520672256131</v>
      </c>
      <c r="M54">
        <v>0</v>
      </c>
      <c r="N54">
        <v>30.053940775642833</v>
      </c>
      <c r="O54">
        <v>50.089119583813293</v>
      </c>
      <c r="P54">
        <v>51.617679992786279</v>
      </c>
      <c r="Q54">
        <v>0</v>
      </c>
      <c r="R54">
        <v>10.788148133668802</v>
      </c>
      <c r="S54">
        <v>3.0043352809696984</v>
      </c>
      <c r="T54">
        <v>0</v>
      </c>
      <c r="U54">
        <v>149.22448282078059</v>
      </c>
      <c r="V54">
        <v>5.2803394632647729</v>
      </c>
      <c r="W54">
        <v>5.0087361515259401</v>
      </c>
      <c r="X54">
        <v>18.034031860857318</v>
      </c>
      <c r="Y54">
        <v>0</v>
      </c>
      <c r="Z54">
        <v>1.6676186829471924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13.334605952824365</v>
      </c>
      <c r="AL54">
        <v>20.989272428294445</v>
      </c>
      <c r="AM54">
        <v>4.0215638337908874</v>
      </c>
      <c r="AN54">
        <v>0</v>
      </c>
      <c r="AO54">
        <v>0</v>
      </c>
      <c r="AP54">
        <v>0</v>
      </c>
      <c r="AQ54">
        <v>0</v>
      </c>
      <c r="AR54">
        <v>12.078591453555731</v>
      </c>
      <c r="AS54">
        <v>8.1167652774857828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20.618132360591993</v>
      </c>
      <c r="BB54">
        <f t="shared" si="0"/>
        <v>472.63862267749482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89.51381483840882</v>
      </c>
      <c r="L55">
        <v>21.039520672256131</v>
      </c>
      <c r="M55">
        <v>0</v>
      </c>
      <c r="N55">
        <v>30.053940775642833</v>
      </c>
      <c r="O55">
        <v>50.089119583813293</v>
      </c>
      <c r="P55">
        <v>51.617679992786279</v>
      </c>
      <c r="Q55">
        <v>0</v>
      </c>
      <c r="R55">
        <v>10.788777090005542</v>
      </c>
      <c r="S55">
        <v>3.2251757476606664</v>
      </c>
      <c r="T55">
        <v>0</v>
      </c>
      <c r="U55">
        <v>149.22448282078059</v>
      </c>
      <c r="V55">
        <v>5.2733661378475354</v>
      </c>
      <c r="W55">
        <v>5.2195961849709258</v>
      </c>
      <c r="X55">
        <v>18.785371471718957</v>
      </c>
      <c r="Y55">
        <v>0</v>
      </c>
      <c r="Z55">
        <v>3.3352371008140258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13.334605952824365</v>
      </c>
      <c r="AL55">
        <v>20.989272428294445</v>
      </c>
      <c r="AM55">
        <v>4.0215638337908874</v>
      </c>
      <c r="AN55">
        <v>0</v>
      </c>
      <c r="AO55">
        <v>0</v>
      </c>
      <c r="AP55">
        <v>0</v>
      </c>
      <c r="AQ55">
        <v>0</v>
      </c>
      <c r="AR55">
        <v>12.078591453555731</v>
      </c>
      <c r="AS55">
        <v>8.1167652774857828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20.762347640959032</v>
      </c>
      <c r="BB55">
        <f t="shared" si="0"/>
        <v>475.94453372169784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89.513555918559433</v>
      </c>
      <c r="L56">
        <v>21.039520672256131</v>
      </c>
      <c r="M56">
        <v>0</v>
      </c>
      <c r="N56">
        <v>30.053940775642833</v>
      </c>
      <c r="O56">
        <v>50.089119583813293</v>
      </c>
      <c r="P56">
        <v>51.617679992786279</v>
      </c>
      <c r="Q56">
        <v>0</v>
      </c>
      <c r="R56">
        <v>5.0090918503690478</v>
      </c>
      <c r="S56">
        <v>3.2251757476606664</v>
      </c>
      <c r="T56">
        <v>0</v>
      </c>
      <c r="U56">
        <v>149.22448282078059</v>
      </c>
      <c r="V56">
        <v>0</v>
      </c>
      <c r="W56">
        <v>5.008870799415571</v>
      </c>
      <c r="X56">
        <v>18.031934877896056</v>
      </c>
      <c r="Y56">
        <v>0</v>
      </c>
      <c r="Z56">
        <v>3.3352371008140258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13.334605952824365</v>
      </c>
      <c r="AL56">
        <v>20.989272428294445</v>
      </c>
      <c r="AM56">
        <v>4.0215638337908874</v>
      </c>
      <c r="AN56">
        <v>0</v>
      </c>
      <c r="AO56">
        <v>0</v>
      </c>
      <c r="AP56">
        <v>0</v>
      </c>
      <c r="AQ56">
        <v>0</v>
      </c>
      <c r="AR56">
        <v>13.483078825711857</v>
      </c>
      <c r="AS56">
        <v>8.1167652774857828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20.318724871948611</v>
      </c>
      <c r="BB56">
        <f t="shared" si="0"/>
        <v>465.77517158615262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89.51381483840882</v>
      </c>
      <c r="L57">
        <v>21.039520672256131</v>
      </c>
      <c r="M57">
        <v>0</v>
      </c>
      <c r="N57">
        <v>30.053940775642833</v>
      </c>
      <c r="O57">
        <v>50.089119583813293</v>
      </c>
      <c r="P57">
        <v>51.617679992786279</v>
      </c>
      <c r="Q57">
        <v>0</v>
      </c>
      <c r="R57">
        <v>5.0090918503690478</v>
      </c>
      <c r="S57">
        <v>3.2251757476606664</v>
      </c>
      <c r="T57">
        <v>0</v>
      </c>
      <c r="U57">
        <v>149.22448282078059</v>
      </c>
      <c r="V57">
        <v>0</v>
      </c>
      <c r="W57">
        <v>5.008870799415571</v>
      </c>
      <c r="X57">
        <v>18.031934877896056</v>
      </c>
      <c r="Y57">
        <v>0</v>
      </c>
      <c r="Z57">
        <v>3.3352371008140258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13.334605952824365</v>
      </c>
      <c r="AL57">
        <v>19.21553104779796</v>
      </c>
      <c r="AM57">
        <v>4.0215638337908874</v>
      </c>
      <c r="AN57">
        <v>0</v>
      </c>
      <c r="AO57">
        <v>0</v>
      </c>
      <c r="AP57">
        <v>0</v>
      </c>
      <c r="AQ57">
        <v>0</v>
      </c>
      <c r="AR57">
        <v>13.483078825711857</v>
      </c>
      <c r="AS57">
        <v>8.1167652774857828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20.244593305093559</v>
      </c>
      <c r="BB57">
        <f t="shared" si="0"/>
        <v>464.07582069236059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89.513555918559433</v>
      </c>
      <c r="L58">
        <v>21.039520672256131</v>
      </c>
      <c r="M58">
        <v>0</v>
      </c>
      <c r="N58">
        <v>30.053940775642833</v>
      </c>
      <c r="O58">
        <v>50.089119583813293</v>
      </c>
      <c r="P58">
        <v>51.617679992786279</v>
      </c>
      <c r="Q58">
        <v>0</v>
      </c>
      <c r="R58">
        <v>4.9047555038086372</v>
      </c>
      <c r="S58">
        <v>3.2251757476606664</v>
      </c>
      <c r="T58">
        <v>0</v>
      </c>
      <c r="U58">
        <v>149.22448282078059</v>
      </c>
      <c r="V58">
        <v>0</v>
      </c>
      <c r="W58">
        <v>5.008870799415571</v>
      </c>
      <c r="X58">
        <v>18.034031860857318</v>
      </c>
      <c r="Y58">
        <v>0</v>
      </c>
      <c r="Z58">
        <v>3.3352371008140258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13.334605952824365</v>
      </c>
      <c r="AL58">
        <v>19.21553104779796</v>
      </c>
      <c r="AM58">
        <v>4.0215638337908874</v>
      </c>
      <c r="AN58">
        <v>0</v>
      </c>
      <c r="AO58">
        <v>0</v>
      </c>
      <c r="AP58">
        <v>0</v>
      </c>
      <c r="AQ58">
        <v>0</v>
      </c>
      <c r="AR58">
        <v>12.078591453555731</v>
      </c>
      <c r="AS58">
        <v>8.1167652774857828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20.181601304689291</v>
      </c>
      <c r="BB58">
        <f t="shared" si="0"/>
        <v>462.63182703716024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88.908322278607045</v>
      </c>
      <c r="L59">
        <v>21.039520672256131</v>
      </c>
      <c r="M59">
        <v>0</v>
      </c>
      <c r="N59">
        <v>30.053940775642833</v>
      </c>
      <c r="O59">
        <v>50.089119583813293</v>
      </c>
      <c r="P59">
        <v>51.617679992786279</v>
      </c>
      <c r="Q59">
        <v>0</v>
      </c>
      <c r="R59">
        <v>5.0083082379903816</v>
      </c>
      <c r="S59">
        <v>3.2155689925501489</v>
      </c>
      <c r="T59">
        <v>0</v>
      </c>
      <c r="U59">
        <v>149.22448282078059</v>
      </c>
      <c r="V59">
        <v>0</v>
      </c>
      <c r="W59">
        <v>5.0087361515259401</v>
      </c>
      <c r="X59">
        <v>18.034031860857318</v>
      </c>
      <c r="Y59">
        <v>0</v>
      </c>
      <c r="Z59">
        <v>3.3352371008140258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13.334605952824365</v>
      </c>
      <c r="AL59">
        <v>19.21553104779796</v>
      </c>
      <c r="AM59">
        <v>4.0215638337908874</v>
      </c>
      <c r="AN59">
        <v>0</v>
      </c>
      <c r="AO59">
        <v>0</v>
      </c>
      <c r="AP59">
        <v>0</v>
      </c>
      <c r="AQ59">
        <v>0</v>
      </c>
      <c r="AR59">
        <v>10.112309185550201</v>
      </c>
      <c r="AS59">
        <v>8.1167652774857828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20.078033253380035</v>
      </c>
      <c r="BB59">
        <f t="shared" si="0"/>
        <v>460.25769051169317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88.908002673622633</v>
      </c>
      <c r="L60">
        <v>21.039520672256131</v>
      </c>
      <c r="M60">
        <v>0</v>
      </c>
      <c r="N60">
        <v>30.053940775642833</v>
      </c>
      <c r="O60">
        <v>50.089119583813293</v>
      </c>
      <c r="P60">
        <v>51.617679992786279</v>
      </c>
      <c r="Q60">
        <v>0</v>
      </c>
      <c r="R60">
        <v>5.0083082379903816</v>
      </c>
      <c r="S60">
        <v>3.2155689925501489</v>
      </c>
      <c r="T60">
        <v>0</v>
      </c>
      <c r="U60">
        <v>149.22448282078059</v>
      </c>
      <c r="V60">
        <v>0</v>
      </c>
      <c r="W60">
        <v>5.0087361515259401</v>
      </c>
      <c r="X60">
        <v>18.034031860857318</v>
      </c>
      <c r="Y60">
        <v>0</v>
      </c>
      <c r="Z60">
        <v>3.3352371008140258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13.334605952824365</v>
      </c>
      <c r="AL60">
        <v>19.21553104779796</v>
      </c>
      <c r="AM60">
        <v>4.0215638337908874</v>
      </c>
      <c r="AN60">
        <v>0</v>
      </c>
      <c r="AO60">
        <v>0</v>
      </c>
      <c r="AP60">
        <v>9.7769162986315994E-2</v>
      </c>
      <c r="AQ60">
        <v>0</v>
      </c>
      <c r="AR60">
        <v>10.112309185550201</v>
      </c>
      <c r="AS60">
        <v>8.1167652774857828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20.082106644904513</v>
      </c>
      <c r="BB60">
        <f t="shared" si="0"/>
        <v>460.35106667817064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88.908322278607045</v>
      </c>
      <c r="L61">
        <v>21.039520672256131</v>
      </c>
      <c r="M61">
        <v>0</v>
      </c>
      <c r="N61">
        <v>30.053940775642833</v>
      </c>
      <c r="O61">
        <v>50.089119583813293</v>
      </c>
      <c r="P61">
        <v>51.617679992786279</v>
      </c>
      <c r="Q61">
        <v>0</v>
      </c>
      <c r="R61">
        <v>5.0083082379903816</v>
      </c>
      <c r="S61">
        <v>3.4030464417879576</v>
      </c>
      <c r="T61">
        <v>0</v>
      </c>
      <c r="U61">
        <v>149.22448282078059</v>
      </c>
      <c r="V61">
        <v>0</v>
      </c>
      <c r="W61">
        <v>5.0087361515259401</v>
      </c>
      <c r="X61">
        <v>18.034031860857318</v>
      </c>
      <c r="Y61">
        <v>0</v>
      </c>
      <c r="Z61">
        <v>3.3352371008140258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13.334605952824365</v>
      </c>
      <c r="AL61">
        <v>15.372424944253266</v>
      </c>
      <c r="AM61">
        <v>4.0215638337908874</v>
      </c>
      <c r="AN61">
        <v>0</v>
      </c>
      <c r="AO61">
        <v>0</v>
      </c>
      <c r="AP61">
        <v>9.7769162986315994E-2</v>
      </c>
      <c r="AQ61">
        <v>0</v>
      </c>
      <c r="AR61">
        <v>12.078591453555731</v>
      </c>
      <c r="AS61">
        <v>8.1167652774857828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20.011505325445462</v>
      </c>
      <c r="BB61">
        <f t="shared" si="0"/>
        <v>458.73264121631269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85.022980037285279</v>
      </c>
      <c r="L62">
        <v>21.039520672256131</v>
      </c>
      <c r="M62">
        <v>0</v>
      </c>
      <c r="N62">
        <v>30.053940775642833</v>
      </c>
      <c r="O62">
        <v>50.089119583813293</v>
      </c>
      <c r="P62">
        <v>51.617679992786279</v>
      </c>
      <c r="Q62">
        <v>0</v>
      </c>
      <c r="R62">
        <v>5.0083082379903816</v>
      </c>
      <c r="S62">
        <v>3.1279735098298871</v>
      </c>
      <c r="T62">
        <v>0</v>
      </c>
      <c r="U62">
        <v>149.22448282078059</v>
      </c>
      <c r="V62">
        <v>0</v>
      </c>
      <c r="W62">
        <v>5.0087361515259401</v>
      </c>
      <c r="X62">
        <v>18.034031860857318</v>
      </c>
      <c r="Y62">
        <v>0</v>
      </c>
      <c r="Z62">
        <v>3.3352371008140258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13.334605952824365</v>
      </c>
      <c r="AL62">
        <v>15.372424944253266</v>
      </c>
      <c r="AM62">
        <v>4.0215638337908874</v>
      </c>
      <c r="AN62">
        <v>0</v>
      </c>
      <c r="AO62">
        <v>0</v>
      </c>
      <c r="AP62">
        <v>9.7769162986315994E-2</v>
      </c>
      <c r="AQ62">
        <v>0</v>
      </c>
      <c r="AR62">
        <v>12.078591453555731</v>
      </c>
      <c r="AS62">
        <v>8.1167652774857828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19.83759997120238</v>
      </c>
      <c r="BB62">
        <f t="shared" si="0"/>
        <v>454.74613139727603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85.023228644109338</v>
      </c>
      <c r="L63">
        <v>21.039403063197589</v>
      </c>
      <c r="M63">
        <v>0</v>
      </c>
      <c r="N63">
        <v>30.053940775642833</v>
      </c>
      <c r="O63">
        <v>50.089119583813293</v>
      </c>
      <c r="P63">
        <v>51.617679992786279</v>
      </c>
      <c r="Q63">
        <v>0</v>
      </c>
      <c r="R63">
        <v>5.0083082379903816</v>
      </c>
      <c r="S63">
        <v>3.1110312416606893</v>
      </c>
      <c r="T63">
        <v>0</v>
      </c>
      <c r="U63">
        <v>149.22448282078059</v>
      </c>
      <c r="V63">
        <v>0</v>
      </c>
      <c r="W63">
        <v>5.0087361515259401</v>
      </c>
      <c r="X63">
        <v>18.034031860857318</v>
      </c>
      <c r="Y63">
        <v>0</v>
      </c>
      <c r="Z63">
        <v>3.3352371008140258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13.334605952824365</v>
      </c>
      <c r="AL63">
        <v>15.372424944253266</v>
      </c>
      <c r="AM63">
        <v>4.0215638337908874</v>
      </c>
      <c r="AN63">
        <v>0</v>
      </c>
      <c r="AO63">
        <v>0</v>
      </c>
      <c r="AP63">
        <v>9.7769162986315994E-2</v>
      </c>
      <c r="AQ63">
        <v>0</v>
      </c>
      <c r="AR63">
        <v>12.078591453555731</v>
      </c>
      <c r="AS63">
        <v>8.1167652774857828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19.836897260099505</v>
      </c>
      <c r="BB63">
        <f t="shared" si="0"/>
        <v>454.73002283797518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85.022980037285279</v>
      </c>
      <c r="L64">
        <v>21.039361019734592</v>
      </c>
      <c r="M64">
        <v>0</v>
      </c>
      <c r="N64">
        <v>30.053940775642833</v>
      </c>
      <c r="O64">
        <v>50.089119583813293</v>
      </c>
      <c r="P64">
        <v>51.617679992786279</v>
      </c>
      <c r="Q64">
        <v>0</v>
      </c>
      <c r="R64">
        <v>5.0083082379903816</v>
      </c>
      <c r="S64">
        <v>3.1110312416606893</v>
      </c>
      <c r="T64">
        <v>0</v>
      </c>
      <c r="U64">
        <v>149.22448282078059</v>
      </c>
      <c r="V64">
        <v>0</v>
      </c>
      <c r="W64">
        <v>5.0087361515259401</v>
      </c>
      <c r="X64">
        <v>18.034031860857318</v>
      </c>
      <c r="Y64">
        <v>0</v>
      </c>
      <c r="Z64">
        <v>3.3352371008140258</v>
      </c>
      <c r="AA64">
        <v>0</v>
      </c>
      <c r="AB64">
        <v>0</v>
      </c>
      <c r="AC64">
        <v>0</v>
      </c>
      <c r="AD64">
        <v>0</v>
      </c>
      <c r="AE64">
        <v>4.1789208111118592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13.334605952824365</v>
      </c>
      <c r="AL64">
        <v>15.372424944253266</v>
      </c>
      <c r="AM64">
        <v>4.0215638337908874</v>
      </c>
      <c r="AN64">
        <v>0</v>
      </c>
      <c r="AO64">
        <v>0</v>
      </c>
      <c r="AP64">
        <v>9.7769162986315994E-2</v>
      </c>
      <c r="AQ64">
        <v>0</v>
      </c>
      <c r="AR64">
        <v>12.078591453555731</v>
      </c>
      <c r="AS64">
        <v>8.1167652774857828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20.011564000821977</v>
      </c>
      <c r="BB64">
        <f t="shared" si="0"/>
        <v>458.73398625807749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85.014019671897358</v>
      </c>
      <c r="L65">
        <v>21.039274084060825</v>
      </c>
      <c r="M65">
        <v>0</v>
      </c>
      <c r="N65">
        <v>30.053940775642833</v>
      </c>
      <c r="O65">
        <v>50.089119583813293</v>
      </c>
      <c r="P65">
        <v>51.617679992786279</v>
      </c>
      <c r="Q65">
        <v>0</v>
      </c>
      <c r="R65">
        <v>10.788148133668802</v>
      </c>
      <c r="S65">
        <v>3.098105275956323</v>
      </c>
      <c r="T65">
        <v>0</v>
      </c>
      <c r="U65">
        <v>149.22448282078059</v>
      </c>
      <c r="V65">
        <v>5.2803394632647729</v>
      </c>
      <c r="W65">
        <v>5.0087361515259401</v>
      </c>
      <c r="X65">
        <v>37.539239521563225</v>
      </c>
      <c r="Y65">
        <v>0</v>
      </c>
      <c r="Z65">
        <v>3.3352371008140258</v>
      </c>
      <c r="AA65">
        <v>0</v>
      </c>
      <c r="AB65">
        <v>0</v>
      </c>
      <c r="AC65">
        <v>0</v>
      </c>
      <c r="AD65">
        <v>0</v>
      </c>
      <c r="AE65">
        <v>7.1825203239537716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13.334605952824365</v>
      </c>
      <c r="AL65">
        <v>12.120565790849236</v>
      </c>
      <c r="AM65">
        <v>4.0215638337908874</v>
      </c>
      <c r="AN65">
        <v>0</v>
      </c>
      <c r="AO65">
        <v>0</v>
      </c>
      <c r="AP65">
        <v>9.7769162986315994E-2</v>
      </c>
      <c r="AQ65">
        <v>0</v>
      </c>
      <c r="AR65">
        <v>12.078591453555731</v>
      </c>
      <c r="AS65">
        <v>8.1167652774857828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21.277901442716981</v>
      </c>
      <c r="BB65">
        <f t="shared" si="0"/>
        <v>487.76280292850339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85.013770384523298</v>
      </c>
      <c r="L66">
        <v>21.03919404861416</v>
      </c>
      <c r="M66">
        <v>0</v>
      </c>
      <c r="N66">
        <v>30.053940775642833</v>
      </c>
      <c r="O66">
        <v>50.089119583813293</v>
      </c>
      <c r="P66">
        <v>51.617679992786279</v>
      </c>
      <c r="Q66">
        <v>0</v>
      </c>
      <c r="R66">
        <v>10.788148133668802</v>
      </c>
      <c r="S66">
        <v>3.098105275956323</v>
      </c>
      <c r="T66">
        <v>0</v>
      </c>
      <c r="U66">
        <v>149.22448282078059</v>
      </c>
      <c r="V66">
        <v>5.2803394632647729</v>
      </c>
      <c r="W66">
        <v>5.0087361515259401</v>
      </c>
      <c r="X66">
        <v>37.539239521563225</v>
      </c>
      <c r="Y66">
        <v>0</v>
      </c>
      <c r="Z66">
        <v>3.3352371008140258</v>
      </c>
      <c r="AA66">
        <v>0</v>
      </c>
      <c r="AB66">
        <v>0</v>
      </c>
      <c r="AC66">
        <v>0</v>
      </c>
      <c r="AD66">
        <v>0</v>
      </c>
      <c r="AE66">
        <v>8.129306989286432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13.334605952824365</v>
      </c>
      <c r="AL66">
        <v>12.120565790849236</v>
      </c>
      <c r="AM66">
        <v>4.0215638337908874</v>
      </c>
      <c r="AN66">
        <v>0</v>
      </c>
      <c r="AO66">
        <v>0</v>
      </c>
      <c r="AP66">
        <v>9.7769162986315994E-2</v>
      </c>
      <c r="AQ66">
        <v>0</v>
      </c>
      <c r="AR66">
        <v>12.078591453555731</v>
      </c>
      <c r="AS66">
        <v>8.1167652774857828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21.317463359633987</v>
      </c>
      <c r="BB66">
        <f t="shared" si="0"/>
        <v>488.66969835409839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85.014019671897358</v>
      </c>
      <c r="L67">
        <v>21.039126609699942</v>
      </c>
      <c r="M67">
        <v>0</v>
      </c>
      <c r="N67">
        <v>30.053940775642833</v>
      </c>
      <c r="O67">
        <v>50.089119583813293</v>
      </c>
      <c r="P67">
        <v>51.617679992786279</v>
      </c>
      <c r="Q67">
        <v>0</v>
      </c>
      <c r="R67">
        <v>10.788148133668802</v>
      </c>
      <c r="S67">
        <v>3.098105275956323</v>
      </c>
      <c r="T67">
        <v>0</v>
      </c>
      <c r="U67">
        <v>149.22448282078059</v>
      </c>
      <c r="V67">
        <v>5.2803394632647729</v>
      </c>
      <c r="W67">
        <v>5.0087361515259401</v>
      </c>
      <c r="X67">
        <v>37.539239521563225</v>
      </c>
      <c r="Y67">
        <v>0</v>
      </c>
      <c r="Z67">
        <v>3.3352371008140258</v>
      </c>
      <c r="AA67">
        <v>0</v>
      </c>
      <c r="AB67">
        <v>0</v>
      </c>
      <c r="AC67">
        <v>0</v>
      </c>
      <c r="AD67">
        <v>0</v>
      </c>
      <c r="AE67">
        <v>8.3578418524384563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13.334605952824365</v>
      </c>
      <c r="AL67">
        <v>12.120565790849236</v>
      </c>
      <c r="AM67">
        <v>4.0215638337908874</v>
      </c>
      <c r="AN67">
        <v>0</v>
      </c>
      <c r="AO67">
        <v>0</v>
      </c>
      <c r="AP67">
        <v>9.7769162986315994E-2</v>
      </c>
      <c r="AQ67">
        <v>0</v>
      </c>
      <c r="AR67">
        <v>11.797693873098412</v>
      </c>
      <c r="AS67">
        <v>8.1167652774857828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21.315282199316243</v>
      </c>
      <c r="BB67">
        <f t="shared" si="0"/>
        <v>488.61969864557068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85.013770384523298</v>
      </c>
      <c r="L68">
        <v>21.039742654463417</v>
      </c>
      <c r="M68">
        <v>0</v>
      </c>
      <c r="N68">
        <v>30.053940775642833</v>
      </c>
      <c r="O68">
        <v>50.089119583813293</v>
      </c>
      <c r="P68">
        <v>51.617679992786279</v>
      </c>
      <c r="Q68">
        <v>0</v>
      </c>
      <c r="R68">
        <v>10.788148133668802</v>
      </c>
      <c r="S68">
        <v>3.1110312416606893</v>
      </c>
      <c r="T68">
        <v>0</v>
      </c>
      <c r="U68">
        <v>149.22448282078059</v>
      </c>
      <c r="V68">
        <v>5.2803394632647729</v>
      </c>
      <c r="W68">
        <v>5.0087361515259401</v>
      </c>
      <c r="X68">
        <v>37.539239521563225</v>
      </c>
      <c r="Y68">
        <v>0</v>
      </c>
      <c r="Z68">
        <v>3.3352371008140258</v>
      </c>
      <c r="AA68">
        <v>0</v>
      </c>
      <c r="AB68">
        <v>0</v>
      </c>
      <c r="AC68">
        <v>0</v>
      </c>
      <c r="AD68">
        <v>0</v>
      </c>
      <c r="AE68">
        <v>8.3578418524384563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13.334605952824365</v>
      </c>
      <c r="AL68">
        <v>12.120565790849236</v>
      </c>
      <c r="AM68">
        <v>4.0215638337908874</v>
      </c>
      <c r="AN68">
        <v>0</v>
      </c>
      <c r="AO68">
        <v>0</v>
      </c>
      <c r="AP68">
        <v>9.7769162986315994E-2</v>
      </c>
      <c r="AQ68">
        <v>0</v>
      </c>
      <c r="AR68">
        <v>11.797693873098412</v>
      </c>
      <c r="AS68">
        <v>8.1167652774857828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21.315837835141565</v>
      </c>
      <c r="BB68">
        <f t="shared" ref="BB68:BB99" si="1">SUM(B68:AZ68)-BA68</f>
        <v>488.63243573283916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85.014019671897358</v>
      </c>
      <c r="L69">
        <v>21.039327493043064</v>
      </c>
      <c r="M69">
        <v>0</v>
      </c>
      <c r="N69">
        <v>30.053940775642833</v>
      </c>
      <c r="O69">
        <v>50.089119583813293</v>
      </c>
      <c r="P69">
        <v>51.617679992786279</v>
      </c>
      <c r="Q69">
        <v>0</v>
      </c>
      <c r="R69">
        <v>10.788148133668802</v>
      </c>
      <c r="S69">
        <v>3.0156070866930853</v>
      </c>
      <c r="T69">
        <v>0</v>
      </c>
      <c r="U69">
        <v>149.22448282078059</v>
      </c>
      <c r="V69">
        <v>5.2803394632647729</v>
      </c>
      <c r="W69">
        <v>5.0087361515259401</v>
      </c>
      <c r="X69">
        <v>37.539239521563225</v>
      </c>
      <c r="Y69">
        <v>0</v>
      </c>
      <c r="Z69">
        <v>3.3352371008140258</v>
      </c>
      <c r="AA69">
        <v>0</v>
      </c>
      <c r="AB69">
        <v>0</v>
      </c>
      <c r="AC69">
        <v>0</v>
      </c>
      <c r="AD69">
        <v>2.3190571482819955</v>
      </c>
      <c r="AE69">
        <v>8.3578418524384563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13.334605952824365</v>
      </c>
      <c r="AL69">
        <v>9.1643302450341668</v>
      </c>
      <c r="AM69">
        <v>4.0215638337908874</v>
      </c>
      <c r="AN69">
        <v>0</v>
      </c>
      <c r="AO69">
        <v>0</v>
      </c>
      <c r="AP69">
        <v>9.7769162986315994E-2</v>
      </c>
      <c r="AQ69">
        <v>0</v>
      </c>
      <c r="AR69">
        <v>11.797693873098412</v>
      </c>
      <c r="AS69">
        <v>8.1167652774857828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21.285208114911903</v>
      </c>
      <c r="BB69">
        <f t="shared" si="1"/>
        <v>487.93029702652188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85.013770384523298</v>
      </c>
      <c r="L70">
        <v>21.039272313953834</v>
      </c>
      <c r="M70">
        <v>0</v>
      </c>
      <c r="N70">
        <v>30.053940775642833</v>
      </c>
      <c r="O70">
        <v>50.089119583813293</v>
      </c>
      <c r="P70">
        <v>51.617679992786279</v>
      </c>
      <c r="Q70">
        <v>0</v>
      </c>
      <c r="R70">
        <v>10.788148133668802</v>
      </c>
      <c r="S70">
        <v>3.037283232674167</v>
      </c>
      <c r="T70">
        <v>0</v>
      </c>
      <c r="U70">
        <v>149.22448282078059</v>
      </c>
      <c r="V70">
        <v>5.2803394632647729</v>
      </c>
      <c r="W70">
        <v>5.0087361515259401</v>
      </c>
      <c r="X70">
        <v>37.539239521563225</v>
      </c>
      <c r="Y70">
        <v>0</v>
      </c>
      <c r="Z70">
        <v>3.3352371008140258</v>
      </c>
      <c r="AA70">
        <v>0</v>
      </c>
      <c r="AB70">
        <v>0</v>
      </c>
      <c r="AC70">
        <v>0</v>
      </c>
      <c r="AD70">
        <v>2.3190571482819955</v>
      </c>
      <c r="AE70">
        <v>8.3578418524384563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13.334605952824365</v>
      </c>
      <c r="AL70">
        <v>9.1643302450341668</v>
      </c>
      <c r="AM70">
        <v>4.0215638337908874</v>
      </c>
      <c r="AN70">
        <v>0</v>
      </c>
      <c r="AO70">
        <v>0</v>
      </c>
      <c r="AP70">
        <v>9.7769162986315994E-2</v>
      </c>
      <c r="AQ70">
        <v>0</v>
      </c>
      <c r="AR70">
        <v>11.797693873098412</v>
      </c>
      <c r="AS70">
        <v>8.1167652774857828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21.286101451115748</v>
      </c>
      <c r="BB70">
        <f t="shared" si="1"/>
        <v>487.95077536983575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84.647143407748857</v>
      </c>
      <c r="L71">
        <v>21.039594809223772</v>
      </c>
      <c r="M71">
        <v>0</v>
      </c>
      <c r="N71">
        <v>30.053940775642833</v>
      </c>
      <c r="O71">
        <v>50.089119583813293</v>
      </c>
      <c r="P71">
        <v>51.617679992786279</v>
      </c>
      <c r="Q71">
        <v>0</v>
      </c>
      <c r="R71">
        <v>10.788148133668802</v>
      </c>
      <c r="S71">
        <v>3.0469247059266165</v>
      </c>
      <c r="T71">
        <v>0</v>
      </c>
      <c r="U71">
        <v>149.22448282078059</v>
      </c>
      <c r="V71">
        <v>5.2803394632647729</v>
      </c>
      <c r="W71">
        <v>5.0087361515259401</v>
      </c>
      <c r="X71">
        <v>37.539239521563225</v>
      </c>
      <c r="Y71">
        <v>0</v>
      </c>
      <c r="Z71">
        <v>3.3352371008140258</v>
      </c>
      <c r="AA71">
        <v>0</v>
      </c>
      <c r="AB71">
        <v>0</v>
      </c>
      <c r="AC71">
        <v>0</v>
      </c>
      <c r="AD71">
        <v>2.3190571482819955</v>
      </c>
      <c r="AE71">
        <v>8.3578418524384563</v>
      </c>
      <c r="AF71">
        <v>0</v>
      </c>
      <c r="AG71">
        <v>0</v>
      </c>
      <c r="AH71">
        <v>4.2879638271759548</v>
      </c>
      <c r="AI71">
        <v>0</v>
      </c>
      <c r="AJ71">
        <v>0</v>
      </c>
      <c r="AK71">
        <v>13.334605952824365</v>
      </c>
      <c r="AL71">
        <v>9.1643302450341668</v>
      </c>
      <c r="AM71">
        <v>4.0215638337908874</v>
      </c>
      <c r="AN71">
        <v>0</v>
      </c>
      <c r="AO71">
        <v>0</v>
      </c>
      <c r="AP71">
        <v>9.7769162986315994E-2</v>
      </c>
      <c r="AQ71">
        <v>0</v>
      </c>
      <c r="AR71">
        <v>11.797693873098412</v>
      </c>
      <c r="AS71">
        <v>8.1167652774857828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21.45042982534676</v>
      </c>
      <c r="BB71">
        <f t="shared" si="1"/>
        <v>491.71774781452859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84.638760244844022</v>
      </c>
      <c r="L72">
        <v>21.039594809223772</v>
      </c>
      <c r="M72">
        <v>0</v>
      </c>
      <c r="N72">
        <v>30.053940775642833</v>
      </c>
      <c r="O72">
        <v>50.089119583813293</v>
      </c>
      <c r="P72">
        <v>51.617679992786279</v>
      </c>
      <c r="Q72">
        <v>0</v>
      </c>
      <c r="R72">
        <v>10.788148133668802</v>
      </c>
      <c r="S72">
        <v>3.0051101789787786</v>
      </c>
      <c r="T72">
        <v>0</v>
      </c>
      <c r="U72">
        <v>149.22448282078059</v>
      </c>
      <c r="V72">
        <v>5.2803394632647729</v>
      </c>
      <c r="W72">
        <v>5.0087361515259401</v>
      </c>
      <c r="X72">
        <v>37.539239521563225</v>
      </c>
      <c r="Y72">
        <v>0</v>
      </c>
      <c r="Z72">
        <v>3.3352371008140258</v>
      </c>
      <c r="AA72">
        <v>0</v>
      </c>
      <c r="AB72">
        <v>0</v>
      </c>
      <c r="AC72">
        <v>0</v>
      </c>
      <c r="AD72">
        <v>2.3190571482819955</v>
      </c>
      <c r="AE72">
        <v>8.3578418524384563</v>
      </c>
      <c r="AF72">
        <v>0</v>
      </c>
      <c r="AG72">
        <v>0</v>
      </c>
      <c r="AH72">
        <v>6.5927444881026922</v>
      </c>
      <c r="AI72">
        <v>0</v>
      </c>
      <c r="AJ72">
        <v>0</v>
      </c>
      <c r="AK72">
        <v>13.334605952824365</v>
      </c>
      <c r="AL72">
        <v>9.1643302450341668</v>
      </c>
      <c r="AM72">
        <v>4.0215638337908874</v>
      </c>
      <c r="AN72">
        <v>0</v>
      </c>
      <c r="AO72">
        <v>0</v>
      </c>
      <c r="AP72">
        <v>9.7769162986315994E-2</v>
      </c>
      <c r="AQ72">
        <v>0</v>
      </c>
      <c r="AR72">
        <v>11.797693873098412</v>
      </c>
      <c r="AS72">
        <v>8.1167652774857828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21.544671393537662</v>
      </c>
      <c r="BB72">
        <f t="shared" si="1"/>
        <v>493.87808921741191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84.647143407748857</v>
      </c>
      <c r="L73">
        <v>21.039594809223772</v>
      </c>
      <c r="M73">
        <v>0</v>
      </c>
      <c r="N73">
        <v>30.053940775642833</v>
      </c>
      <c r="O73">
        <v>50.089119583813293</v>
      </c>
      <c r="P73">
        <v>51.617679992786279</v>
      </c>
      <c r="Q73">
        <v>0</v>
      </c>
      <c r="R73">
        <v>10.788148133668802</v>
      </c>
      <c r="S73">
        <v>3.0051101789787786</v>
      </c>
      <c r="T73">
        <v>0</v>
      </c>
      <c r="U73">
        <v>149.22448282078059</v>
      </c>
      <c r="V73">
        <v>5.2803394632647729</v>
      </c>
      <c r="W73">
        <v>10.207392891026736</v>
      </c>
      <c r="X73">
        <v>37.539239521563225</v>
      </c>
      <c r="Y73">
        <v>0</v>
      </c>
      <c r="Z73">
        <v>3.3352371008140258</v>
      </c>
      <c r="AA73">
        <v>0</v>
      </c>
      <c r="AB73">
        <v>0</v>
      </c>
      <c r="AC73">
        <v>0</v>
      </c>
      <c r="AD73">
        <v>2.3190571482819955</v>
      </c>
      <c r="AE73">
        <v>8.3578418524384563</v>
      </c>
      <c r="AF73">
        <v>0</v>
      </c>
      <c r="AG73">
        <v>0</v>
      </c>
      <c r="AH73">
        <v>10.719909567939885</v>
      </c>
      <c r="AI73">
        <v>0</v>
      </c>
      <c r="AJ73">
        <v>0</v>
      </c>
      <c r="AK73">
        <v>13.334605952824365</v>
      </c>
      <c r="AL73">
        <v>9.1643302450341668</v>
      </c>
      <c r="AM73">
        <v>4.0215638337908874</v>
      </c>
      <c r="AN73">
        <v>0</v>
      </c>
      <c r="AO73">
        <v>0</v>
      </c>
      <c r="AP73">
        <v>0</v>
      </c>
      <c r="AQ73">
        <v>0</v>
      </c>
      <c r="AR73">
        <v>11.797693873098412</v>
      </c>
      <c r="AS73">
        <v>8.1167652774857828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21.930754410782576</v>
      </c>
      <c r="BB73">
        <f t="shared" si="1"/>
        <v>502.72844201942348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96.900598142823966</v>
      </c>
      <c r="L74">
        <v>21.039594809223772</v>
      </c>
      <c r="M74">
        <v>0</v>
      </c>
      <c r="N74">
        <v>30.053940775642833</v>
      </c>
      <c r="O74">
        <v>50.089119583813293</v>
      </c>
      <c r="P74">
        <v>51.617679992786279</v>
      </c>
      <c r="Q74">
        <v>0</v>
      </c>
      <c r="R74">
        <v>10.788148133668802</v>
      </c>
      <c r="S74">
        <v>6.722526662896156</v>
      </c>
      <c r="T74">
        <v>0</v>
      </c>
      <c r="U74">
        <v>149.22448282078059</v>
      </c>
      <c r="V74">
        <v>5.2803394632647729</v>
      </c>
      <c r="W74">
        <v>10.207392891026736</v>
      </c>
      <c r="X74">
        <v>37.539239521563225</v>
      </c>
      <c r="Y74">
        <v>0</v>
      </c>
      <c r="Z74">
        <v>3.3352371008140258</v>
      </c>
      <c r="AA74">
        <v>3.5748686850344393</v>
      </c>
      <c r="AB74">
        <v>0.84800190009406529</v>
      </c>
      <c r="AC74">
        <v>0</v>
      </c>
      <c r="AD74">
        <v>2.3190571482819955</v>
      </c>
      <c r="AE74">
        <v>8.3578418524384563</v>
      </c>
      <c r="AF74">
        <v>0</v>
      </c>
      <c r="AG74">
        <v>0</v>
      </c>
      <c r="AH74">
        <v>16.079864092360676</v>
      </c>
      <c r="AI74">
        <v>0</v>
      </c>
      <c r="AJ74">
        <v>0</v>
      </c>
      <c r="AK74">
        <v>13.334605952824365</v>
      </c>
      <c r="AL74">
        <v>9.1643302450341668</v>
      </c>
      <c r="AM74">
        <v>4.0215638337908874</v>
      </c>
      <c r="AN74">
        <v>0</v>
      </c>
      <c r="AO74">
        <v>0</v>
      </c>
      <c r="AP74">
        <v>0</v>
      </c>
      <c r="AQ74">
        <v>0</v>
      </c>
      <c r="AR74">
        <v>11.797693873098412</v>
      </c>
      <c r="AS74">
        <v>8.1167652774857828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23.007258917315632</v>
      </c>
      <c r="BB74">
        <f t="shared" si="1"/>
        <v>527.40563384143218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165.32033753646724</v>
      </c>
      <c r="L75">
        <v>48.090177638620162</v>
      </c>
      <c r="M75">
        <v>0</v>
      </c>
      <c r="N75">
        <v>30.053940775642833</v>
      </c>
      <c r="O75">
        <v>50.089119583813293</v>
      </c>
      <c r="P75">
        <v>51.617679992786279</v>
      </c>
      <c r="Q75">
        <v>0</v>
      </c>
      <c r="R75">
        <v>10.788148133668802</v>
      </c>
      <c r="S75">
        <v>6.722526662896156</v>
      </c>
      <c r="T75">
        <v>0</v>
      </c>
      <c r="U75">
        <v>149.22448282078059</v>
      </c>
      <c r="V75">
        <v>5.2803394632647729</v>
      </c>
      <c r="W75">
        <v>10.186518876934656</v>
      </c>
      <c r="X75">
        <v>37.539239521563225</v>
      </c>
      <c r="Y75">
        <v>0</v>
      </c>
      <c r="Z75">
        <v>3.3352371008140258</v>
      </c>
      <c r="AA75">
        <v>3.5748686850344393</v>
      </c>
      <c r="AB75">
        <v>3.3241670151910752</v>
      </c>
      <c r="AC75">
        <v>0</v>
      </c>
      <c r="AD75">
        <v>2.3190571482819955</v>
      </c>
      <c r="AE75">
        <v>8.3578418524384563</v>
      </c>
      <c r="AF75">
        <v>0</v>
      </c>
      <c r="AG75">
        <v>0</v>
      </c>
      <c r="AH75">
        <v>16.615859570757671</v>
      </c>
      <c r="AI75">
        <v>0</v>
      </c>
      <c r="AJ75">
        <v>0</v>
      </c>
      <c r="AK75">
        <v>13.334605952824365</v>
      </c>
      <c r="AL75">
        <v>6.2080946992190968</v>
      </c>
      <c r="AM75">
        <v>4.0215638337908874</v>
      </c>
      <c r="AN75">
        <v>0</v>
      </c>
      <c r="AO75">
        <v>0</v>
      </c>
      <c r="AP75">
        <v>0</v>
      </c>
      <c r="AQ75">
        <v>0</v>
      </c>
      <c r="AR75">
        <v>11.797693873098412</v>
      </c>
      <c r="AS75">
        <v>8.1167652774857828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26.99938351944261</v>
      </c>
      <c r="BB75">
        <f t="shared" si="1"/>
        <v>618.91888249593171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165.32033753646724</v>
      </c>
      <c r="L76">
        <v>48.090177638620162</v>
      </c>
      <c r="M76">
        <v>0</v>
      </c>
      <c r="N76">
        <v>30.053940775642833</v>
      </c>
      <c r="O76">
        <v>50.089119583813293</v>
      </c>
      <c r="P76">
        <v>51.617679992786279</v>
      </c>
      <c r="Q76">
        <v>0</v>
      </c>
      <c r="R76">
        <v>10.788148133668802</v>
      </c>
      <c r="S76">
        <v>6.722526662896156</v>
      </c>
      <c r="T76">
        <v>0</v>
      </c>
      <c r="U76">
        <v>149.22448282078059</v>
      </c>
      <c r="V76">
        <v>5.2803394632647729</v>
      </c>
      <c r="W76">
        <v>10.186518876934656</v>
      </c>
      <c r="X76">
        <v>37.539239521563225</v>
      </c>
      <c r="Y76">
        <v>0</v>
      </c>
      <c r="Z76">
        <v>3.3352371008140258</v>
      </c>
      <c r="AA76">
        <v>7.1497371049885192</v>
      </c>
      <c r="AB76">
        <v>3.3241670151910752</v>
      </c>
      <c r="AC76">
        <v>2.4622006548725905</v>
      </c>
      <c r="AD76">
        <v>2.3190571482819955</v>
      </c>
      <c r="AE76">
        <v>8.3578418524384563</v>
      </c>
      <c r="AF76">
        <v>0</v>
      </c>
      <c r="AG76">
        <v>0</v>
      </c>
      <c r="AH76">
        <v>22.779807572323108</v>
      </c>
      <c r="AI76">
        <v>0</v>
      </c>
      <c r="AJ76">
        <v>0</v>
      </c>
      <c r="AK76">
        <v>13.334605952824365</v>
      </c>
      <c r="AL76">
        <v>6.2080946992190968</v>
      </c>
      <c r="AM76">
        <v>4.0215638337908874</v>
      </c>
      <c r="AN76">
        <v>0</v>
      </c>
      <c r="AO76">
        <v>0</v>
      </c>
      <c r="AP76">
        <v>0</v>
      </c>
      <c r="AQ76">
        <v>0</v>
      </c>
      <c r="AR76">
        <v>11.797693873098412</v>
      </c>
      <c r="AS76">
        <v>8.1167652774857828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27.509386033235799</v>
      </c>
      <c r="BB76">
        <f t="shared" si="1"/>
        <v>630.60989705853058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165.32033753646724</v>
      </c>
      <c r="L77">
        <v>48.090019828214977</v>
      </c>
      <c r="M77">
        <v>0</v>
      </c>
      <c r="N77">
        <v>30.053940775642833</v>
      </c>
      <c r="O77">
        <v>50.089119583813293</v>
      </c>
      <c r="P77">
        <v>51.617679992786279</v>
      </c>
      <c r="Q77">
        <v>0</v>
      </c>
      <c r="R77">
        <v>10.788173329868972</v>
      </c>
      <c r="S77">
        <v>6.722526662896156</v>
      </c>
      <c r="T77">
        <v>0</v>
      </c>
      <c r="U77">
        <v>149.22448282078059</v>
      </c>
      <c r="V77">
        <v>5.2802869152809668</v>
      </c>
      <c r="W77">
        <v>10.186518876934656</v>
      </c>
      <c r="X77">
        <v>28.89798444182949</v>
      </c>
      <c r="Y77">
        <v>0</v>
      </c>
      <c r="Z77">
        <v>3.3352371008140258</v>
      </c>
      <c r="AA77">
        <v>7.1497371049885192</v>
      </c>
      <c r="AB77">
        <v>6.7026064534076255</v>
      </c>
      <c r="AC77">
        <v>4.9244013097451811</v>
      </c>
      <c r="AD77">
        <v>4.638114296563991</v>
      </c>
      <c r="AE77">
        <v>12.579857942040061</v>
      </c>
      <c r="AF77">
        <v>0</v>
      </c>
      <c r="AG77">
        <v>0</v>
      </c>
      <c r="AH77">
        <v>30.819739748278021</v>
      </c>
      <c r="AI77">
        <v>0</v>
      </c>
      <c r="AJ77">
        <v>0</v>
      </c>
      <c r="AK77">
        <v>13.334605952824365</v>
      </c>
      <c r="AL77">
        <v>6.2080946992190968</v>
      </c>
      <c r="AM77">
        <v>4.0215638337908874</v>
      </c>
      <c r="AN77">
        <v>0</v>
      </c>
      <c r="AO77">
        <v>0</v>
      </c>
      <c r="AP77">
        <v>0</v>
      </c>
      <c r="AQ77">
        <v>0</v>
      </c>
      <c r="AR77">
        <v>12.078591453555731</v>
      </c>
      <c r="AS77">
        <v>8.1167652774857828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28.013540132176121</v>
      </c>
      <c r="BB77">
        <f t="shared" si="1"/>
        <v>642.16684580505273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165.32033753646724</v>
      </c>
      <c r="L78">
        <v>48.090175670762235</v>
      </c>
      <c r="M78">
        <v>0</v>
      </c>
      <c r="N78">
        <v>30.053940775642833</v>
      </c>
      <c r="O78">
        <v>50.089119583813293</v>
      </c>
      <c r="P78">
        <v>51.617679992786279</v>
      </c>
      <c r="Q78">
        <v>0</v>
      </c>
      <c r="R78">
        <v>10.788173329868972</v>
      </c>
      <c r="S78">
        <v>6.722526662896156</v>
      </c>
      <c r="T78">
        <v>0</v>
      </c>
      <c r="U78">
        <v>149.22448282078059</v>
      </c>
      <c r="V78">
        <v>5.2802869152809668</v>
      </c>
      <c r="W78">
        <v>10.186518876934656</v>
      </c>
      <c r="X78">
        <v>28.89798444182949</v>
      </c>
      <c r="Y78">
        <v>0</v>
      </c>
      <c r="Z78">
        <v>3.3352371008140258</v>
      </c>
      <c r="AA78">
        <v>10.724605790022959</v>
      </c>
      <c r="AB78">
        <v>10.05390979291812</v>
      </c>
      <c r="AC78">
        <v>7.3940534946428418</v>
      </c>
      <c r="AD78">
        <v>6.9571712137927637</v>
      </c>
      <c r="AE78">
        <v>12.579857942040061</v>
      </c>
      <c r="AF78">
        <v>0</v>
      </c>
      <c r="AG78">
        <v>0</v>
      </c>
      <c r="AH78">
        <v>39.717264637758298</v>
      </c>
      <c r="AI78">
        <v>0</v>
      </c>
      <c r="AJ78">
        <v>0</v>
      </c>
      <c r="AK78">
        <v>13.334605952824365</v>
      </c>
      <c r="AL78">
        <v>6.2080946992190968</v>
      </c>
      <c r="AM78">
        <v>4.0215638337908874</v>
      </c>
      <c r="AN78">
        <v>0</v>
      </c>
      <c r="AO78">
        <v>0</v>
      </c>
      <c r="AP78">
        <v>0</v>
      </c>
      <c r="AQ78">
        <v>0</v>
      </c>
      <c r="AR78">
        <v>12.078591453555731</v>
      </c>
      <c r="AS78">
        <v>8.1167652774857828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28.87514521786974</v>
      </c>
      <c r="BB78">
        <f t="shared" si="1"/>
        <v>661.91780257805794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165.32033753646724</v>
      </c>
      <c r="L79">
        <v>48.090197847627969</v>
      </c>
      <c r="M79">
        <v>0</v>
      </c>
      <c r="N79">
        <v>30.053940775642833</v>
      </c>
      <c r="O79">
        <v>50.089119583813293</v>
      </c>
      <c r="P79">
        <v>51.617679992786279</v>
      </c>
      <c r="Q79">
        <v>0</v>
      </c>
      <c r="R79">
        <v>10.788173329868972</v>
      </c>
      <c r="S79">
        <v>6.722526662896156</v>
      </c>
      <c r="T79">
        <v>0</v>
      </c>
      <c r="U79">
        <v>151.27452175026087</v>
      </c>
      <c r="V79">
        <v>5.2777447700626512</v>
      </c>
      <c r="W79">
        <v>7.1076931279731586</v>
      </c>
      <c r="X79">
        <v>25.026134594260419</v>
      </c>
      <c r="Y79">
        <v>0</v>
      </c>
      <c r="Z79">
        <v>3.3352371008140258</v>
      </c>
      <c r="AA79">
        <v>10.724605790022959</v>
      </c>
      <c r="AB79">
        <v>10.05390979291812</v>
      </c>
      <c r="AC79">
        <v>7.3940534946428418</v>
      </c>
      <c r="AD79">
        <v>6.9571712137927637</v>
      </c>
      <c r="AE79">
        <v>12.579857942040061</v>
      </c>
      <c r="AF79">
        <v>0</v>
      </c>
      <c r="AG79">
        <v>0</v>
      </c>
      <c r="AH79">
        <v>39.717264637758298</v>
      </c>
      <c r="AI79">
        <v>0</v>
      </c>
      <c r="AJ79">
        <v>0</v>
      </c>
      <c r="AK79">
        <v>13.334605952824365</v>
      </c>
      <c r="AL79">
        <v>9.1643302450341668</v>
      </c>
      <c r="AM79">
        <v>4.0215638337908874</v>
      </c>
      <c r="AN79">
        <v>0</v>
      </c>
      <c r="AO79">
        <v>0</v>
      </c>
      <c r="AP79">
        <v>0</v>
      </c>
      <c r="AQ79">
        <v>0</v>
      </c>
      <c r="AR79">
        <v>12.078591453555731</v>
      </c>
      <c r="AS79">
        <v>8.1167652774857828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28.793763916324984</v>
      </c>
      <c r="BB79">
        <f t="shared" si="1"/>
        <v>660.05226279001477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165.32033753646724</v>
      </c>
      <c r="L80">
        <v>48.090423891559027</v>
      </c>
      <c r="M80">
        <v>0</v>
      </c>
      <c r="N80">
        <v>30.053940775642833</v>
      </c>
      <c r="O80">
        <v>50.089119583813293</v>
      </c>
      <c r="P80">
        <v>51.617679992786279</v>
      </c>
      <c r="Q80">
        <v>0</v>
      </c>
      <c r="R80">
        <v>10.788173329868972</v>
      </c>
      <c r="S80">
        <v>6.722526662896156</v>
      </c>
      <c r="T80">
        <v>0</v>
      </c>
      <c r="U80">
        <v>151.68149166044574</v>
      </c>
      <c r="V80">
        <v>5.2777447700626512</v>
      </c>
      <c r="W80">
        <v>7.1076931279731586</v>
      </c>
      <c r="X80">
        <v>25.026134594260419</v>
      </c>
      <c r="Y80">
        <v>0</v>
      </c>
      <c r="Z80">
        <v>3.3352371008140258</v>
      </c>
      <c r="AA80">
        <v>10.724605790022959</v>
      </c>
      <c r="AB80">
        <v>10.05390979291812</v>
      </c>
      <c r="AC80">
        <v>7.3940534946428418</v>
      </c>
      <c r="AD80">
        <v>6.9571712137927637</v>
      </c>
      <c r="AE80">
        <v>12.579857942040061</v>
      </c>
      <c r="AF80">
        <v>0</v>
      </c>
      <c r="AG80">
        <v>0</v>
      </c>
      <c r="AH80">
        <v>39.717264637758298</v>
      </c>
      <c r="AI80">
        <v>0</v>
      </c>
      <c r="AJ80">
        <v>0</v>
      </c>
      <c r="AK80">
        <v>13.334605952824365</v>
      </c>
      <c r="AL80">
        <v>9.1643302450341668</v>
      </c>
      <c r="AM80">
        <v>4.0215638337908874</v>
      </c>
      <c r="AN80">
        <v>0</v>
      </c>
      <c r="AO80">
        <v>0</v>
      </c>
      <c r="AP80">
        <v>0</v>
      </c>
      <c r="AQ80">
        <v>0</v>
      </c>
      <c r="AR80">
        <v>12.078591453555731</v>
      </c>
      <c r="AS80">
        <v>8.1167652774857828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28.810784707207027</v>
      </c>
      <c r="BB80">
        <f t="shared" si="1"/>
        <v>660.4424379532486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165.32033753646724</v>
      </c>
      <c r="L81">
        <v>48.090546707592068</v>
      </c>
      <c r="M81">
        <v>0</v>
      </c>
      <c r="N81">
        <v>30.053940775642833</v>
      </c>
      <c r="O81">
        <v>50.089119583813293</v>
      </c>
      <c r="P81">
        <v>51.617679992786279</v>
      </c>
      <c r="Q81">
        <v>0</v>
      </c>
      <c r="R81">
        <v>10.788173329868972</v>
      </c>
      <c r="S81">
        <v>6.722526662896156</v>
      </c>
      <c r="T81">
        <v>0</v>
      </c>
      <c r="U81">
        <v>151.68149166044574</v>
      </c>
      <c r="V81">
        <v>5.2777447700626512</v>
      </c>
      <c r="W81">
        <v>7.1076931279731586</v>
      </c>
      <c r="X81">
        <v>25.026134594260419</v>
      </c>
      <c r="Y81">
        <v>0</v>
      </c>
      <c r="Z81">
        <v>3.3352371008140258</v>
      </c>
      <c r="AA81">
        <v>10.724605790022959</v>
      </c>
      <c r="AB81">
        <v>10.05390979291812</v>
      </c>
      <c r="AC81">
        <v>7.3940534946428418</v>
      </c>
      <c r="AD81">
        <v>6.9571712137927637</v>
      </c>
      <c r="AE81">
        <v>12.579857942040061</v>
      </c>
      <c r="AF81">
        <v>0</v>
      </c>
      <c r="AG81">
        <v>0</v>
      </c>
      <c r="AH81">
        <v>39.717264637758298</v>
      </c>
      <c r="AI81">
        <v>0</v>
      </c>
      <c r="AJ81">
        <v>0</v>
      </c>
      <c r="AK81">
        <v>13.334605952824365</v>
      </c>
      <c r="AL81">
        <v>9.1643302450341668</v>
      </c>
      <c r="AM81">
        <v>4.0215638337908874</v>
      </c>
      <c r="AN81">
        <v>0</v>
      </c>
      <c r="AO81">
        <v>0</v>
      </c>
      <c r="AP81">
        <v>0.16294842828646713</v>
      </c>
      <c r="AQ81">
        <v>0</v>
      </c>
      <c r="AR81">
        <v>9.8314116050928817</v>
      </c>
      <c r="AS81">
        <v>8.1167652774857828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28.723668967553827</v>
      </c>
      <c r="BB81">
        <f t="shared" si="1"/>
        <v>658.44544508875845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165.32033753646724</v>
      </c>
      <c r="L82">
        <v>48.081173827614698</v>
      </c>
      <c r="M82">
        <v>0</v>
      </c>
      <c r="N82">
        <v>30.053940775642833</v>
      </c>
      <c r="O82">
        <v>50.089119583813293</v>
      </c>
      <c r="P82">
        <v>51.617679992786279</v>
      </c>
      <c r="Q82">
        <v>0</v>
      </c>
      <c r="R82">
        <v>10.788173329868972</v>
      </c>
      <c r="S82">
        <v>6.722526662896156</v>
      </c>
      <c r="T82">
        <v>0</v>
      </c>
      <c r="U82">
        <v>151.68149166044574</v>
      </c>
      <c r="V82">
        <v>5.2777447700626512</v>
      </c>
      <c r="W82">
        <v>7.1076931279731586</v>
      </c>
      <c r="X82">
        <v>25.026134594260419</v>
      </c>
      <c r="Y82">
        <v>0</v>
      </c>
      <c r="Z82">
        <v>3.3352371008140258</v>
      </c>
      <c r="AA82">
        <v>10.724605790022959</v>
      </c>
      <c r="AB82">
        <v>10.05390979291812</v>
      </c>
      <c r="AC82">
        <v>7.3940534946428418</v>
      </c>
      <c r="AD82">
        <v>6.9571712137927637</v>
      </c>
      <c r="AE82">
        <v>12.579857942040061</v>
      </c>
      <c r="AF82">
        <v>0</v>
      </c>
      <c r="AG82">
        <v>0</v>
      </c>
      <c r="AH82">
        <v>39.717264637758298</v>
      </c>
      <c r="AI82">
        <v>0</v>
      </c>
      <c r="AJ82">
        <v>0</v>
      </c>
      <c r="AK82">
        <v>13.334605952824365</v>
      </c>
      <c r="AL82">
        <v>9.1643302450341668</v>
      </c>
      <c r="AM82">
        <v>4.0215638337908874</v>
      </c>
      <c r="AN82">
        <v>0</v>
      </c>
      <c r="AO82">
        <v>0</v>
      </c>
      <c r="AP82">
        <v>0.16294842828646713</v>
      </c>
      <c r="AQ82">
        <v>0</v>
      </c>
      <c r="AR82">
        <v>9.8314116050928817</v>
      </c>
      <c r="AS82">
        <v>8.1167652774857828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28.723277181170779</v>
      </c>
      <c r="BB82">
        <f t="shared" si="1"/>
        <v>658.4364639951641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165.32033753646724</v>
      </c>
      <c r="L83">
        <v>48.089763194320902</v>
      </c>
      <c r="M83">
        <v>0</v>
      </c>
      <c r="N83">
        <v>30.053940775642833</v>
      </c>
      <c r="O83">
        <v>50.089119583813293</v>
      </c>
      <c r="P83">
        <v>51.617679992786279</v>
      </c>
      <c r="Q83">
        <v>0</v>
      </c>
      <c r="R83">
        <v>10.788173329868972</v>
      </c>
      <c r="S83">
        <v>6.722526662896156</v>
      </c>
      <c r="T83">
        <v>0</v>
      </c>
      <c r="U83">
        <v>151.68149166044574</v>
      </c>
      <c r="V83">
        <v>5.2777447700626512</v>
      </c>
      <c r="W83">
        <v>9.0996082825802613</v>
      </c>
      <c r="X83">
        <v>25.026134594260419</v>
      </c>
      <c r="Y83">
        <v>0</v>
      </c>
      <c r="Z83">
        <v>3.3352371008140258</v>
      </c>
      <c r="AA83">
        <v>10.724605790022959</v>
      </c>
      <c r="AB83">
        <v>10.05390979291812</v>
      </c>
      <c r="AC83">
        <v>7.3940534946428418</v>
      </c>
      <c r="AD83">
        <v>6.9571712137927637</v>
      </c>
      <c r="AE83">
        <v>12.579857942040061</v>
      </c>
      <c r="AF83">
        <v>0</v>
      </c>
      <c r="AG83">
        <v>0</v>
      </c>
      <c r="AH83">
        <v>32.159728444270506</v>
      </c>
      <c r="AI83">
        <v>0</v>
      </c>
      <c r="AJ83">
        <v>0</v>
      </c>
      <c r="AK83">
        <v>13.334605952824365</v>
      </c>
      <c r="AL83">
        <v>9.1643302450341668</v>
      </c>
      <c r="AM83">
        <v>4.0215638337908874</v>
      </c>
      <c r="AN83">
        <v>0</v>
      </c>
      <c r="AO83">
        <v>0</v>
      </c>
      <c r="AP83">
        <v>0.16294842828646713</v>
      </c>
      <c r="AQ83">
        <v>0</v>
      </c>
      <c r="AR83">
        <v>9.8314116050928817</v>
      </c>
      <c r="AS83">
        <v>8.1167652774857828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28.490993257273885</v>
      </c>
      <c r="BB83">
        <f t="shared" si="1"/>
        <v>653.11171624688654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165.32033753646724</v>
      </c>
      <c r="L84">
        <v>48.09037034850418</v>
      </c>
      <c r="M84">
        <v>0</v>
      </c>
      <c r="N84">
        <v>30.053940775642833</v>
      </c>
      <c r="O84">
        <v>50.089119583813293</v>
      </c>
      <c r="P84">
        <v>51.617679992786279</v>
      </c>
      <c r="Q84">
        <v>0</v>
      </c>
      <c r="R84">
        <v>10.788173329868972</v>
      </c>
      <c r="S84">
        <v>6.722526662896156</v>
      </c>
      <c r="T84">
        <v>0</v>
      </c>
      <c r="U84">
        <v>151.68149166044574</v>
      </c>
      <c r="V84">
        <v>5.2777447700626512</v>
      </c>
      <c r="W84">
        <v>9.0996082825802613</v>
      </c>
      <c r="X84">
        <v>25.026134594260419</v>
      </c>
      <c r="Y84">
        <v>0</v>
      </c>
      <c r="Z84">
        <v>3.3352371008140258</v>
      </c>
      <c r="AA84">
        <v>10.724605790022959</v>
      </c>
      <c r="AB84">
        <v>10.05390979291812</v>
      </c>
      <c r="AC84">
        <v>7.3940534946428418</v>
      </c>
      <c r="AD84">
        <v>6.9571712137927637</v>
      </c>
      <c r="AE84">
        <v>12.579857942040061</v>
      </c>
      <c r="AF84">
        <v>0</v>
      </c>
      <c r="AG84">
        <v>0</v>
      </c>
      <c r="AH84">
        <v>25.459784964308078</v>
      </c>
      <c r="AI84">
        <v>0</v>
      </c>
      <c r="AJ84">
        <v>0</v>
      </c>
      <c r="AK84">
        <v>13.334605952824365</v>
      </c>
      <c r="AL84">
        <v>9.1643302450341668</v>
      </c>
      <c r="AM84">
        <v>4.0215638337908874</v>
      </c>
      <c r="AN84">
        <v>0</v>
      </c>
      <c r="AO84">
        <v>0</v>
      </c>
      <c r="AP84">
        <v>0.16294842828646713</v>
      </c>
      <c r="AQ84">
        <v>0</v>
      </c>
      <c r="AR84">
        <v>9.8314116050928817</v>
      </c>
      <c r="AS84">
        <v>8.1167652774857828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28.210960998856315</v>
      </c>
      <c r="BB84">
        <f t="shared" si="1"/>
        <v>646.69241217952492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165.32033753646724</v>
      </c>
      <c r="L85">
        <v>48.089900985590106</v>
      </c>
      <c r="M85">
        <v>0</v>
      </c>
      <c r="N85">
        <v>30.053940775642833</v>
      </c>
      <c r="O85">
        <v>50.089119583813293</v>
      </c>
      <c r="P85">
        <v>51.617679992786279</v>
      </c>
      <c r="Q85">
        <v>0</v>
      </c>
      <c r="R85">
        <v>10.788173329868972</v>
      </c>
      <c r="S85">
        <v>6.722526662896156</v>
      </c>
      <c r="T85">
        <v>0</v>
      </c>
      <c r="U85">
        <v>160.27530418698589</v>
      </c>
      <c r="V85">
        <v>5.2777447700626512</v>
      </c>
      <c r="W85">
        <v>7.1076931279731586</v>
      </c>
      <c r="X85">
        <v>25.026134594260419</v>
      </c>
      <c r="Y85">
        <v>0</v>
      </c>
      <c r="Z85">
        <v>3.3352371008140258</v>
      </c>
      <c r="AA85">
        <v>10.724605790022959</v>
      </c>
      <c r="AB85">
        <v>10.05390979291812</v>
      </c>
      <c r="AC85">
        <v>4.9244013097451811</v>
      </c>
      <c r="AD85">
        <v>6.9571712137927637</v>
      </c>
      <c r="AE85">
        <v>12.579857942040061</v>
      </c>
      <c r="AF85">
        <v>0</v>
      </c>
      <c r="AG85">
        <v>0</v>
      </c>
      <c r="AH85">
        <v>21.439818876330619</v>
      </c>
      <c r="AI85">
        <v>0</v>
      </c>
      <c r="AJ85">
        <v>0</v>
      </c>
      <c r="AK85">
        <v>13.334605952824365</v>
      </c>
      <c r="AL85">
        <v>6.2080946992190968</v>
      </c>
      <c r="AM85">
        <v>4.0215638337908874</v>
      </c>
      <c r="AN85">
        <v>0</v>
      </c>
      <c r="AO85">
        <v>0</v>
      </c>
      <c r="AP85">
        <v>1.6294842828646714</v>
      </c>
      <c r="AQ85">
        <v>0</v>
      </c>
      <c r="AR85">
        <v>9.8314116050928817</v>
      </c>
      <c r="AS85">
        <v>8.1167652774857828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28.153365198733425</v>
      </c>
      <c r="BB85">
        <f t="shared" si="1"/>
        <v>645.37211802455488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165.32033753646724</v>
      </c>
      <c r="L86">
        <v>48.089724387961134</v>
      </c>
      <c r="M86">
        <v>0</v>
      </c>
      <c r="N86">
        <v>30.053940775642833</v>
      </c>
      <c r="O86">
        <v>50.089119583813293</v>
      </c>
      <c r="P86">
        <v>51.617679992786279</v>
      </c>
      <c r="Q86">
        <v>0</v>
      </c>
      <c r="R86">
        <v>10.788173329868972</v>
      </c>
      <c r="S86">
        <v>6.722526662896156</v>
      </c>
      <c r="T86">
        <v>0</v>
      </c>
      <c r="U86">
        <v>168.99112653244251</v>
      </c>
      <c r="V86">
        <v>5.2777447700626512</v>
      </c>
      <c r="W86">
        <v>7.1076931279731586</v>
      </c>
      <c r="X86">
        <v>25.026134594260419</v>
      </c>
      <c r="Y86">
        <v>0</v>
      </c>
      <c r="Z86">
        <v>3.3352371008140258</v>
      </c>
      <c r="AA86">
        <v>10.724605790022959</v>
      </c>
      <c r="AB86">
        <v>6.7026064534076255</v>
      </c>
      <c r="AC86">
        <v>4.2764539142163382</v>
      </c>
      <c r="AD86">
        <v>4.638114296563991</v>
      </c>
      <c r="AE86">
        <v>12.579857942040061</v>
      </c>
      <c r="AF86">
        <v>0</v>
      </c>
      <c r="AG86">
        <v>0</v>
      </c>
      <c r="AH86">
        <v>16.079864092360676</v>
      </c>
      <c r="AI86">
        <v>0</v>
      </c>
      <c r="AJ86">
        <v>0</v>
      </c>
      <c r="AK86">
        <v>13.334605952824365</v>
      </c>
      <c r="AL86">
        <v>6.2080946992190968</v>
      </c>
      <c r="AM86">
        <v>4.0215638337908874</v>
      </c>
      <c r="AN86">
        <v>0</v>
      </c>
      <c r="AO86">
        <v>0</v>
      </c>
      <c r="AP86">
        <v>1.6294842828646714</v>
      </c>
      <c r="AQ86">
        <v>0</v>
      </c>
      <c r="AR86">
        <v>9.8314116050928817</v>
      </c>
      <c r="AS86">
        <v>8.1167652774857828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28.029527821157874</v>
      </c>
      <c r="BB86">
        <f t="shared" si="1"/>
        <v>642.53333871372001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165.32033753646724</v>
      </c>
      <c r="L87">
        <v>48.09044869125804</v>
      </c>
      <c r="M87">
        <v>0</v>
      </c>
      <c r="N87">
        <v>30.053940775642833</v>
      </c>
      <c r="O87">
        <v>50.089119583813293</v>
      </c>
      <c r="P87">
        <v>51.617679992786279</v>
      </c>
      <c r="Q87">
        <v>0</v>
      </c>
      <c r="R87">
        <v>10.788173329868972</v>
      </c>
      <c r="S87">
        <v>6.722526662896156</v>
      </c>
      <c r="T87">
        <v>0</v>
      </c>
      <c r="U87">
        <v>174.50315916731367</v>
      </c>
      <c r="V87">
        <v>5.2777447700626512</v>
      </c>
      <c r="W87">
        <v>7.1076931279731586</v>
      </c>
      <c r="X87">
        <v>25.026134594260419</v>
      </c>
      <c r="Y87">
        <v>0</v>
      </c>
      <c r="Z87">
        <v>3.3352371008140258</v>
      </c>
      <c r="AA87">
        <v>10.724605790022959</v>
      </c>
      <c r="AB87">
        <v>6.7026064534076255</v>
      </c>
      <c r="AC87">
        <v>2.4622006548725905</v>
      </c>
      <c r="AD87">
        <v>2.3190571482819955</v>
      </c>
      <c r="AE87">
        <v>8.3578418524384563</v>
      </c>
      <c r="AF87">
        <v>0</v>
      </c>
      <c r="AG87">
        <v>0</v>
      </c>
      <c r="AH87">
        <v>10.719909567939885</v>
      </c>
      <c r="AI87">
        <v>0</v>
      </c>
      <c r="AJ87">
        <v>0</v>
      </c>
      <c r="AK87">
        <v>13.334605952824365</v>
      </c>
      <c r="AL87">
        <v>6.2080946992190968</v>
      </c>
      <c r="AM87">
        <v>4.0215638337908874</v>
      </c>
      <c r="AN87">
        <v>0</v>
      </c>
      <c r="AO87">
        <v>0</v>
      </c>
      <c r="AP87">
        <v>1.6294842828646714</v>
      </c>
      <c r="AQ87">
        <v>0</v>
      </c>
      <c r="AR87">
        <v>11.797693873098412</v>
      </c>
      <c r="AS87">
        <v>7.8730434111887728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27.75866533925981</v>
      </c>
      <c r="BB87">
        <f t="shared" si="1"/>
        <v>636.3242375138467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165.32033753646724</v>
      </c>
      <c r="L88">
        <v>48.090137864867543</v>
      </c>
      <c r="M88">
        <v>0</v>
      </c>
      <c r="N88">
        <v>30.053940775642833</v>
      </c>
      <c r="O88">
        <v>50.089119583813293</v>
      </c>
      <c r="P88">
        <v>51.617679992786279</v>
      </c>
      <c r="Q88">
        <v>0</v>
      </c>
      <c r="R88">
        <v>10.788173329868972</v>
      </c>
      <c r="S88">
        <v>6.722526662896156</v>
      </c>
      <c r="T88">
        <v>0</v>
      </c>
      <c r="U88">
        <v>178.30496410202889</v>
      </c>
      <c r="V88">
        <v>5.2777447700626512</v>
      </c>
      <c r="W88">
        <v>7.1076931279731586</v>
      </c>
      <c r="X88">
        <v>25.026134594260419</v>
      </c>
      <c r="Y88">
        <v>0</v>
      </c>
      <c r="Z88">
        <v>3.3352371008140258</v>
      </c>
      <c r="AA88">
        <v>7.1497371049885192</v>
      </c>
      <c r="AB88">
        <v>3.3241670151910752</v>
      </c>
      <c r="AC88">
        <v>2.4622006548725905</v>
      </c>
      <c r="AD88">
        <v>0</v>
      </c>
      <c r="AE88">
        <v>8.3578418524384563</v>
      </c>
      <c r="AF88">
        <v>0</v>
      </c>
      <c r="AG88">
        <v>0</v>
      </c>
      <c r="AH88">
        <v>5.3599547839699424</v>
      </c>
      <c r="AI88">
        <v>0</v>
      </c>
      <c r="AJ88">
        <v>0</v>
      </c>
      <c r="AK88">
        <v>13.334605952824365</v>
      </c>
      <c r="AL88">
        <v>6.2080946992190968</v>
      </c>
      <c r="AM88">
        <v>4.0215638337908874</v>
      </c>
      <c r="AN88">
        <v>0</v>
      </c>
      <c r="AO88">
        <v>0</v>
      </c>
      <c r="AP88">
        <v>1.6294842828646714</v>
      </c>
      <c r="AQ88">
        <v>0</v>
      </c>
      <c r="AR88">
        <v>11.797693873098412</v>
      </c>
      <c r="AS88">
        <v>7.8730434111887728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27.305936814667756</v>
      </c>
      <c r="BB88">
        <f t="shared" si="1"/>
        <v>625.94614009126042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165.32033753646724</v>
      </c>
      <c r="L89">
        <v>48.09037305072372</v>
      </c>
      <c r="M89">
        <v>0</v>
      </c>
      <c r="N89">
        <v>30.053940775642833</v>
      </c>
      <c r="O89">
        <v>50.089119583813293</v>
      </c>
      <c r="P89">
        <v>51.617679992786279</v>
      </c>
      <c r="Q89">
        <v>0</v>
      </c>
      <c r="R89">
        <v>10.788173329868972</v>
      </c>
      <c r="S89">
        <v>6.722526662896156</v>
      </c>
      <c r="T89">
        <v>0</v>
      </c>
      <c r="U89">
        <v>182.91161342869793</v>
      </c>
      <c r="V89">
        <v>5.2777447700626512</v>
      </c>
      <c r="W89">
        <v>7.1076931279731586</v>
      </c>
      <c r="X89">
        <v>26.510761456898347</v>
      </c>
      <c r="Y89">
        <v>0</v>
      </c>
      <c r="Z89">
        <v>3.3352371008140258</v>
      </c>
      <c r="AA89">
        <v>7.1497371049885192</v>
      </c>
      <c r="AB89">
        <v>3.3241670151910752</v>
      </c>
      <c r="AC89">
        <v>2.4622006548725905</v>
      </c>
      <c r="AD89">
        <v>0</v>
      </c>
      <c r="AE89">
        <v>8.3578418524384563</v>
      </c>
      <c r="AF89">
        <v>0</v>
      </c>
      <c r="AG89">
        <v>0</v>
      </c>
      <c r="AH89">
        <v>0</v>
      </c>
      <c r="AI89">
        <v>0.80968386526162583</v>
      </c>
      <c r="AJ89">
        <v>0</v>
      </c>
      <c r="AK89">
        <v>13.334605952824365</v>
      </c>
      <c r="AL89">
        <v>6.2080946992190968</v>
      </c>
      <c r="AM89">
        <v>4.0215638337908874</v>
      </c>
      <c r="AN89">
        <v>0</v>
      </c>
      <c r="AO89">
        <v>0</v>
      </c>
      <c r="AP89">
        <v>1.6294842828646714</v>
      </c>
      <c r="AQ89">
        <v>0</v>
      </c>
      <c r="AR89">
        <v>11.797693873098412</v>
      </c>
      <c r="AS89">
        <v>7.8730434111887728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27.370360665747572</v>
      </c>
      <c r="BB89">
        <f t="shared" si="1"/>
        <v>627.42295669663542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165.32033753646724</v>
      </c>
      <c r="L90">
        <v>48.090173583127864</v>
      </c>
      <c r="M90">
        <v>0</v>
      </c>
      <c r="N90">
        <v>30.053940775642833</v>
      </c>
      <c r="O90">
        <v>50.089119583813293</v>
      </c>
      <c r="P90">
        <v>51.617679992786279</v>
      </c>
      <c r="Q90">
        <v>0</v>
      </c>
      <c r="R90">
        <v>10.788173329868972</v>
      </c>
      <c r="S90">
        <v>6.722526662896156</v>
      </c>
      <c r="T90">
        <v>0</v>
      </c>
      <c r="U90">
        <v>186.78532781186084</v>
      </c>
      <c r="V90">
        <v>5.2777447700626512</v>
      </c>
      <c r="W90">
        <v>7.1076931279731586</v>
      </c>
      <c r="X90">
        <v>26.510761456898347</v>
      </c>
      <c r="Y90">
        <v>0</v>
      </c>
      <c r="Z90">
        <v>3.3352371008140258</v>
      </c>
      <c r="AA90">
        <v>7.1497371049885192</v>
      </c>
      <c r="AB90">
        <v>3.3241670151910752</v>
      </c>
      <c r="AC90">
        <v>2.4622006548725905</v>
      </c>
      <c r="AD90">
        <v>0</v>
      </c>
      <c r="AE90">
        <v>8.0313637396095547</v>
      </c>
      <c r="AF90">
        <v>0</v>
      </c>
      <c r="AG90">
        <v>0</v>
      </c>
      <c r="AH90">
        <v>0</v>
      </c>
      <c r="AI90">
        <v>1.9432414605754738</v>
      </c>
      <c r="AJ90">
        <v>0</v>
      </c>
      <c r="AK90">
        <v>13.334605952824365</v>
      </c>
      <c r="AL90">
        <v>6.2080946992190968</v>
      </c>
      <c r="AM90">
        <v>4.0215638337908874</v>
      </c>
      <c r="AN90">
        <v>0</v>
      </c>
      <c r="AO90">
        <v>0</v>
      </c>
      <c r="AP90">
        <v>1.6294842828646714</v>
      </c>
      <c r="AQ90">
        <v>0</v>
      </c>
      <c r="AR90">
        <v>11.797693873098412</v>
      </c>
      <c r="AS90">
        <v>7.8730434111887728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27.566009511586149</v>
      </c>
      <c r="BB90">
        <f t="shared" si="1"/>
        <v>631.90790224884893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165.32033753646724</v>
      </c>
      <c r="L91">
        <v>48.090183028478791</v>
      </c>
      <c r="M91">
        <v>0</v>
      </c>
      <c r="N91">
        <v>30.053940775642833</v>
      </c>
      <c r="O91">
        <v>50.089119583813293</v>
      </c>
      <c r="P91">
        <v>51.617679992786279</v>
      </c>
      <c r="Q91">
        <v>0</v>
      </c>
      <c r="R91">
        <v>10.788173329868972</v>
      </c>
      <c r="S91">
        <v>6.722526662896156</v>
      </c>
      <c r="T91">
        <v>0</v>
      </c>
      <c r="U91">
        <v>189.93819830652981</v>
      </c>
      <c r="V91">
        <v>5.2777447700626512</v>
      </c>
      <c r="W91">
        <v>7.1076931279731586</v>
      </c>
      <c r="X91">
        <v>25.026134594260419</v>
      </c>
      <c r="Y91">
        <v>0</v>
      </c>
      <c r="Z91">
        <v>3.3352371008140258</v>
      </c>
      <c r="AA91">
        <v>7.1497371049885192</v>
      </c>
      <c r="AB91">
        <v>3.3241670151910752</v>
      </c>
      <c r="AC91">
        <v>0</v>
      </c>
      <c r="AD91">
        <v>0</v>
      </c>
      <c r="AE91">
        <v>4.1789208111118592</v>
      </c>
      <c r="AF91">
        <v>0</v>
      </c>
      <c r="AG91">
        <v>0</v>
      </c>
      <c r="AH91">
        <v>0</v>
      </c>
      <c r="AI91">
        <v>8.4207133024063392</v>
      </c>
      <c r="AJ91">
        <v>0</v>
      </c>
      <c r="AK91">
        <v>13.334605952824365</v>
      </c>
      <c r="AL91">
        <v>6.2080946992190968</v>
      </c>
      <c r="AM91">
        <v>4.0215638337908874</v>
      </c>
      <c r="AN91">
        <v>0</v>
      </c>
      <c r="AO91">
        <v>0</v>
      </c>
      <c r="AP91">
        <v>1.6294842828646714</v>
      </c>
      <c r="AQ91">
        <v>0</v>
      </c>
      <c r="AR91">
        <v>11.797693873098412</v>
      </c>
      <c r="AS91">
        <v>8.1167652774857828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27.652736285435594</v>
      </c>
      <c r="BB91">
        <f t="shared" si="1"/>
        <v>633.89597867713894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165.32033753646724</v>
      </c>
      <c r="L92">
        <v>48.090378423384024</v>
      </c>
      <c r="M92">
        <v>0</v>
      </c>
      <c r="N92">
        <v>30.053940775642833</v>
      </c>
      <c r="O92">
        <v>50.089119583813293</v>
      </c>
      <c r="P92">
        <v>51.617679992786279</v>
      </c>
      <c r="Q92">
        <v>0</v>
      </c>
      <c r="R92">
        <v>10.788173329868972</v>
      </c>
      <c r="S92">
        <v>6.722526662896156</v>
      </c>
      <c r="T92">
        <v>0</v>
      </c>
      <c r="U92">
        <v>190.48846723962924</v>
      </c>
      <c r="V92">
        <v>5.2777447700626512</v>
      </c>
      <c r="W92">
        <v>7.1076931279731586</v>
      </c>
      <c r="X92">
        <v>25.026134594260419</v>
      </c>
      <c r="Y92">
        <v>0</v>
      </c>
      <c r="Z92">
        <v>3.3352371008140258</v>
      </c>
      <c r="AA92">
        <v>7.0556616760592767</v>
      </c>
      <c r="AB92">
        <v>3.3241670151910752</v>
      </c>
      <c r="AC92">
        <v>0</v>
      </c>
      <c r="AD92">
        <v>0</v>
      </c>
      <c r="AE92">
        <v>4.1789208111118592</v>
      </c>
      <c r="AF92">
        <v>0</v>
      </c>
      <c r="AG92">
        <v>0</v>
      </c>
      <c r="AH92">
        <v>0</v>
      </c>
      <c r="AI92">
        <v>8.4207133024063392</v>
      </c>
      <c r="AJ92">
        <v>0</v>
      </c>
      <c r="AK92">
        <v>13.334605952824365</v>
      </c>
      <c r="AL92">
        <v>6.2080946992190968</v>
      </c>
      <c r="AM92">
        <v>4.0215638337908874</v>
      </c>
      <c r="AN92">
        <v>0</v>
      </c>
      <c r="AO92">
        <v>0</v>
      </c>
      <c r="AP92">
        <v>1.6294842828646714</v>
      </c>
      <c r="AQ92">
        <v>0</v>
      </c>
      <c r="AR92">
        <v>11.797693873098412</v>
      </c>
      <c r="AS92">
        <v>8.1167652774857828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27.671813341416922</v>
      </c>
      <c r="BB92">
        <f t="shared" si="1"/>
        <v>634.33329052023305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165.32033753646724</v>
      </c>
      <c r="L93">
        <v>48.090119086255548</v>
      </c>
      <c r="M93">
        <v>0</v>
      </c>
      <c r="N93">
        <v>30.053940775642833</v>
      </c>
      <c r="O93">
        <v>50.089119583813293</v>
      </c>
      <c r="P93">
        <v>51.617679992786279</v>
      </c>
      <c r="Q93">
        <v>0</v>
      </c>
      <c r="R93">
        <v>10.788173329868972</v>
      </c>
      <c r="S93">
        <v>6.722526662896156</v>
      </c>
      <c r="T93">
        <v>0</v>
      </c>
      <c r="U93">
        <v>190.48846723962924</v>
      </c>
      <c r="V93">
        <v>5.2777447700626512</v>
      </c>
      <c r="W93">
        <v>7.1076931279731586</v>
      </c>
      <c r="X93">
        <v>25.026134594260419</v>
      </c>
      <c r="Y93">
        <v>0</v>
      </c>
      <c r="Z93">
        <v>3.3352371008140258</v>
      </c>
      <c r="AA93">
        <v>3.5748686850344393</v>
      </c>
      <c r="AB93">
        <v>3.3241670151910752</v>
      </c>
      <c r="AC93">
        <v>0</v>
      </c>
      <c r="AD93">
        <v>0</v>
      </c>
      <c r="AE93">
        <v>4.1789208111118592</v>
      </c>
      <c r="AF93">
        <v>0</v>
      </c>
      <c r="AG93">
        <v>0</v>
      </c>
      <c r="AH93">
        <v>0</v>
      </c>
      <c r="AI93">
        <v>8.4207133024063392</v>
      </c>
      <c r="AJ93">
        <v>0</v>
      </c>
      <c r="AK93">
        <v>13.334605952824365</v>
      </c>
      <c r="AL93">
        <v>6.2080946992190968</v>
      </c>
      <c r="AM93">
        <v>4.0215638337908874</v>
      </c>
      <c r="AN93">
        <v>0</v>
      </c>
      <c r="AO93">
        <v>0</v>
      </c>
      <c r="AP93">
        <v>6.517926530015114E-2</v>
      </c>
      <c r="AQ93">
        <v>0</v>
      </c>
      <c r="AR93">
        <v>11.797693873098412</v>
      </c>
      <c r="AS93">
        <v>8.1167652774857828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27.460917404365922</v>
      </c>
      <c r="BB93">
        <f t="shared" si="1"/>
        <v>629.49882911156624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165.32033753646724</v>
      </c>
      <c r="L94">
        <v>48.090005434583773</v>
      </c>
      <c r="M94">
        <v>0</v>
      </c>
      <c r="N94">
        <v>30.053940775642833</v>
      </c>
      <c r="O94">
        <v>50.089119583813293</v>
      </c>
      <c r="P94">
        <v>51.617679992786279</v>
      </c>
      <c r="Q94">
        <v>0</v>
      </c>
      <c r="R94">
        <v>10.788173329868972</v>
      </c>
      <c r="S94">
        <v>6.722526662896156</v>
      </c>
      <c r="T94">
        <v>0</v>
      </c>
      <c r="U94">
        <v>190.48846723962924</v>
      </c>
      <c r="V94">
        <v>5.2777447700626512</v>
      </c>
      <c r="W94">
        <v>7.1076931279731586</v>
      </c>
      <c r="X94">
        <v>25.026134594260419</v>
      </c>
      <c r="Y94">
        <v>0</v>
      </c>
      <c r="Z94">
        <v>3.3352371008140258</v>
      </c>
      <c r="AA94">
        <v>3.5748686850344393</v>
      </c>
      <c r="AB94">
        <v>3.3241670151910752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8.4207133024063392</v>
      </c>
      <c r="AJ94">
        <v>0</v>
      </c>
      <c r="AK94">
        <v>13.334605952824365</v>
      </c>
      <c r="AL94">
        <v>6.2080946992190968</v>
      </c>
      <c r="AM94">
        <v>4.0215638337908874</v>
      </c>
      <c r="AN94">
        <v>0</v>
      </c>
      <c r="AO94">
        <v>0</v>
      </c>
      <c r="AP94">
        <v>6.517926530015114E-2</v>
      </c>
      <c r="AQ94">
        <v>0</v>
      </c>
      <c r="AR94">
        <v>11.797693873098412</v>
      </c>
      <c r="AS94">
        <v>8.1167652774857828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27.286233763821564</v>
      </c>
      <c r="BB94">
        <f t="shared" si="1"/>
        <v>625.49447828932682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165.32033753646724</v>
      </c>
      <c r="L95">
        <v>48.090618034250838</v>
      </c>
      <c r="M95">
        <v>0</v>
      </c>
      <c r="N95">
        <v>30.053940775642833</v>
      </c>
      <c r="O95">
        <v>50.089119583813293</v>
      </c>
      <c r="P95">
        <v>51.617679992786279</v>
      </c>
      <c r="Q95">
        <v>0</v>
      </c>
      <c r="R95">
        <v>10.788173329868972</v>
      </c>
      <c r="S95">
        <v>6.722526662896156</v>
      </c>
      <c r="T95">
        <v>0</v>
      </c>
      <c r="U95">
        <v>190.48846723962924</v>
      </c>
      <c r="V95">
        <v>5.2777447700626512</v>
      </c>
      <c r="W95">
        <v>7.1076931279731586</v>
      </c>
      <c r="X95">
        <v>26.510761456898347</v>
      </c>
      <c r="Y95">
        <v>0</v>
      </c>
      <c r="Z95">
        <v>3.3352371008140258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8.4207133024063392</v>
      </c>
      <c r="AJ95">
        <v>0</v>
      </c>
      <c r="AK95">
        <v>13.334605952824365</v>
      </c>
      <c r="AL95">
        <v>6.2080946992190968</v>
      </c>
      <c r="AM95">
        <v>4.0215638337908874</v>
      </c>
      <c r="AN95">
        <v>0</v>
      </c>
      <c r="AO95">
        <v>0</v>
      </c>
      <c r="AP95">
        <v>6.517926530015114E-2</v>
      </c>
      <c r="AQ95">
        <v>0</v>
      </c>
      <c r="AR95">
        <v>11.797693873098412</v>
      </c>
      <c r="AS95">
        <v>8.1167652774857828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27.059937081076484</v>
      </c>
      <c r="BB95">
        <f t="shared" si="1"/>
        <v>620.30697873415158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165.32033753646724</v>
      </c>
      <c r="L96">
        <v>48.089944521827114</v>
      </c>
      <c r="M96">
        <v>0</v>
      </c>
      <c r="N96">
        <v>30.053940775642833</v>
      </c>
      <c r="O96">
        <v>50.089119583813293</v>
      </c>
      <c r="P96">
        <v>51.617679992786279</v>
      </c>
      <c r="Q96">
        <v>0</v>
      </c>
      <c r="R96">
        <v>10.788173329868972</v>
      </c>
      <c r="S96">
        <v>6.722526662896156</v>
      </c>
      <c r="T96">
        <v>0</v>
      </c>
      <c r="U96">
        <v>190.48846723962924</v>
      </c>
      <c r="V96">
        <v>5.2777447700626512</v>
      </c>
      <c r="W96">
        <v>7.1076931279731586</v>
      </c>
      <c r="X96">
        <v>26.510761456898347</v>
      </c>
      <c r="Y96">
        <v>0</v>
      </c>
      <c r="Z96">
        <v>3.3352371008140258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8.4207133024063392</v>
      </c>
      <c r="AJ96">
        <v>0</v>
      </c>
      <c r="AK96">
        <v>13.334605952824365</v>
      </c>
      <c r="AL96">
        <v>6.2080946992190968</v>
      </c>
      <c r="AM96">
        <v>4.0215638337908874</v>
      </c>
      <c r="AN96">
        <v>0</v>
      </c>
      <c r="AO96">
        <v>0</v>
      </c>
      <c r="AP96">
        <v>6.517926530015114E-2</v>
      </c>
      <c r="AQ96">
        <v>0</v>
      </c>
      <c r="AR96">
        <v>11.797693873098412</v>
      </c>
      <c r="AS96">
        <v>8.1167652774857828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27.059908928257173</v>
      </c>
      <c r="BB96">
        <f t="shared" si="1"/>
        <v>620.30633337454697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165.32033753646724</v>
      </c>
      <c r="L97">
        <v>48.090530577701898</v>
      </c>
      <c r="M97">
        <v>0</v>
      </c>
      <c r="N97">
        <v>30.053940775642833</v>
      </c>
      <c r="O97">
        <v>50.089119583813293</v>
      </c>
      <c r="P97">
        <v>51.617679992786279</v>
      </c>
      <c r="Q97">
        <v>0</v>
      </c>
      <c r="R97">
        <v>10.788173329868972</v>
      </c>
      <c r="S97">
        <v>6.722526662896156</v>
      </c>
      <c r="T97">
        <v>0</v>
      </c>
      <c r="U97">
        <v>190.48846723962924</v>
      </c>
      <c r="V97">
        <v>5.2777447700626512</v>
      </c>
      <c r="W97">
        <v>7.1076931279731586</v>
      </c>
      <c r="X97">
        <v>25.026134594260419</v>
      </c>
      <c r="Y97">
        <v>0</v>
      </c>
      <c r="Z97">
        <v>3.3352371008140258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0.97162073028773688</v>
      </c>
      <c r="AJ97">
        <v>0</v>
      </c>
      <c r="AK97">
        <v>13.334605952824365</v>
      </c>
      <c r="AL97">
        <v>6.2080946992190968</v>
      </c>
      <c r="AM97">
        <v>4.0215638337908874</v>
      </c>
      <c r="AN97">
        <v>0</v>
      </c>
      <c r="AO97">
        <v>0</v>
      </c>
      <c r="AP97">
        <v>1.6294842828646714</v>
      </c>
      <c r="AQ97">
        <v>0</v>
      </c>
      <c r="AR97">
        <v>11.797693873098412</v>
      </c>
      <c r="AS97">
        <v>8.1167652774857828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26.751891902754117</v>
      </c>
      <c r="BB97">
        <f t="shared" si="1"/>
        <v>613.24552203873316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165.32033753646724</v>
      </c>
      <c r="L98">
        <v>48.090018284813326</v>
      </c>
      <c r="M98">
        <v>0</v>
      </c>
      <c r="N98">
        <v>30.053940775642833</v>
      </c>
      <c r="O98">
        <v>50.089119583813293</v>
      </c>
      <c r="P98">
        <v>51.617679992786279</v>
      </c>
      <c r="Q98">
        <v>0</v>
      </c>
      <c r="R98">
        <v>10.788173329868972</v>
      </c>
      <c r="S98">
        <v>6.722526662896156</v>
      </c>
      <c r="T98">
        <v>0</v>
      </c>
      <c r="U98">
        <v>190.48846723962924</v>
      </c>
      <c r="V98">
        <v>5.2777447700626512</v>
      </c>
      <c r="W98">
        <v>7.1076931279731586</v>
      </c>
      <c r="X98">
        <v>25.026134594260419</v>
      </c>
      <c r="Y98">
        <v>0</v>
      </c>
      <c r="Z98">
        <v>3.3352371008140258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13.334605952824365</v>
      </c>
      <c r="AL98">
        <v>6.2080946992190968</v>
      </c>
      <c r="AM98">
        <v>4.0215638337908874</v>
      </c>
      <c r="AN98">
        <v>0</v>
      </c>
      <c r="AO98">
        <v>0</v>
      </c>
      <c r="AP98">
        <v>1.6294842828646714</v>
      </c>
      <c r="AQ98">
        <v>0</v>
      </c>
      <c r="AR98">
        <v>11.797693873098412</v>
      </c>
      <c r="AS98">
        <v>8.1167652774857828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26.711256742385345</v>
      </c>
      <c r="BB98">
        <f t="shared" si="1"/>
        <v>612.31402417592551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2.9151238796105519</v>
      </c>
      <c r="L99">
        <f t="shared" si="2"/>
        <v>0.78098467182213749</v>
      </c>
      <c r="M99">
        <f t="shared" si="2"/>
        <v>0</v>
      </c>
      <c r="N99">
        <f t="shared" si="2"/>
        <v>0.72129275610296317</v>
      </c>
      <c r="O99">
        <f t="shared" si="2"/>
        <v>1.2021178254314797</v>
      </c>
      <c r="P99">
        <f t="shared" si="2"/>
        <v>1.2388243198268689</v>
      </c>
      <c r="Q99">
        <f t="shared" si="2"/>
        <v>0</v>
      </c>
      <c r="R99">
        <f t="shared" si="2"/>
        <v>0.24554050631258223</v>
      </c>
      <c r="S99">
        <f t="shared" si="2"/>
        <v>0.1277702461702602</v>
      </c>
      <c r="T99">
        <f t="shared" si="2"/>
        <v>0</v>
      </c>
      <c r="U99">
        <f t="shared" si="2"/>
        <v>3.71504754117956</v>
      </c>
      <c r="V99">
        <f t="shared" si="2"/>
        <v>0.11481836944204045</v>
      </c>
      <c r="W99">
        <f t="shared" si="2"/>
        <v>0.19429970685876896</v>
      </c>
      <c r="X99">
        <f t="shared" si="2"/>
        <v>0.73819010046579225</v>
      </c>
      <c r="Y99">
        <f t="shared" si="2"/>
        <v>0</v>
      </c>
      <c r="Z99">
        <f t="shared" si="2"/>
        <v>7.0873789121269043E-2</v>
      </c>
      <c r="AA99">
        <f t="shared" si="2"/>
        <v>6.4324115816635385E-2</v>
      </c>
      <c r="AB99">
        <f t="shared" si="2"/>
        <v>6.432093840283605E-2</v>
      </c>
      <c r="AC99">
        <f t="shared" si="2"/>
        <v>3.9249341764965182E-2</v>
      </c>
      <c r="AD99">
        <f t="shared" si="2"/>
        <v>3.1282063710937232E-2</v>
      </c>
      <c r="AE99">
        <f t="shared" si="2"/>
        <v>8.7489953663018122E-2</v>
      </c>
      <c r="AF99">
        <f t="shared" si="2"/>
        <v>0</v>
      </c>
      <c r="AG99">
        <f t="shared" si="2"/>
        <v>0</v>
      </c>
      <c r="AH99">
        <f t="shared" si="2"/>
        <v>0.18894510451463678</v>
      </c>
      <c r="AI99">
        <f t="shared" si="2"/>
        <v>2.0363551809589344E-2</v>
      </c>
      <c r="AJ99">
        <f t="shared" si="2"/>
        <v>0</v>
      </c>
      <c r="AK99">
        <f t="shared" si="2"/>
        <v>0.32003054286778526</v>
      </c>
      <c r="AL99">
        <f t="shared" si="2"/>
        <v>0.21905705532309064</v>
      </c>
      <c r="AM99">
        <f t="shared" si="2"/>
        <v>9.6517532010981177E-2</v>
      </c>
      <c r="AN99">
        <f t="shared" si="2"/>
        <v>0</v>
      </c>
      <c r="AO99">
        <f t="shared" si="2"/>
        <v>0</v>
      </c>
      <c r="AP99">
        <f t="shared" si="2"/>
        <v>6.9823393967222598E-3</v>
      </c>
      <c r="AQ99">
        <f t="shared" si="2"/>
        <v>0</v>
      </c>
      <c r="AR99">
        <f t="shared" si="2"/>
        <v>0.27738625547070478</v>
      </c>
      <c r="AS99">
        <f t="shared" si="2"/>
        <v>0.1951624729379953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0.57165659016542791</v>
      </c>
      <c r="BB99">
        <f t="shared" si="1"/>
        <v>13.104338389868749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2" t="s">
        <v>189</v>
      </c>
      <c r="BB1" s="235" t="s">
        <v>142</v>
      </c>
    </row>
    <row r="2" spans="1:54">
      <c r="A2" s="235"/>
      <c r="AS2" s="20"/>
      <c r="AT2" s="169"/>
      <c r="AU2" s="169"/>
      <c r="AV2" s="169"/>
      <c r="AW2" s="169"/>
      <c r="AX2" s="169"/>
      <c r="AY2" s="169"/>
      <c r="AZ2" s="169"/>
      <c r="BA2" s="252"/>
      <c r="BB2" s="23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9.4136913251943426</v>
      </c>
      <c r="L3">
        <v>330.58524800610121</v>
      </c>
      <c r="M3">
        <v>14.129926568095273</v>
      </c>
      <c r="N3">
        <v>36.304743041132433</v>
      </c>
      <c r="O3">
        <v>0</v>
      </c>
      <c r="P3">
        <v>31.955789756957458</v>
      </c>
      <c r="Q3">
        <v>0</v>
      </c>
      <c r="R3">
        <v>13.031331739799162</v>
      </c>
      <c r="S3">
        <v>8.100435854669902</v>
      </c>
      <c r="T3">
        <v>0</v>
      </c>
      <c r="U3">
        <v>84.711696908473868</v>
      </c>
      <c r="V3">
        <v>6.3729289614788156</v>
      </c>
      <c r="W3">
        <v>12.492329385133599</v>
      </c>
      <c r="X3">
        <v>45.335128296266511</v>
      </c>
      <c r="Y3">
        <v>0</v>
      </c>
      <c r="Z3">
        <v>4.0285462304320596</v>
      </c>
      <c r="AA3">
        <v>0</v>
      </c>
      <c r="AB3">
        <v>0</v>
      </c>
      <c r="AC3">
        <v>0</v>
      </c>
      <c r="AD3">
        <v>0</v>
      </c>
      <c r="AE3">
        <v>0</v>
      </c>
      <c r="AF3">
        <v>2.4849008504230166</v>
      </c>
      <c r="AG3">
        <v>12.604559350017675</v>
      </c>
      <c r="AH3">
        <v>0</v>
      </c>
      <c r="AI3">
        <v>0</v>
      </c>
      <c r="AJ3">
        <v>0</v>
      </c>
      <c r="AK3">
        <v>16.1066152573209</v>
      </c>
      <c r="AL3">
        <v>0</v>
      </c>
      <c r="AM3">
        <v>4.8577070526298654</v>
      </c>
      <c r="AN3">
        <v>0.80486588467543307</v>
      </c>
      <c r="AO3">
        <v>0</v>
      </c>
      <c r="AP3">
        <v>0</v>
      </c>
      <c r="AQ3">
        <v>0</v>
      </c>
      <c r="AR3">
        <v>16.116793127739513</v>
      </c>
      <c r="AS3">
        <v>9.8033041557459253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27.556254645245559</v>
      </c>
      <c r="BB3">
        <f>SUM(B3:AZ3)-BA3</f>
        <v>631.68428710704143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9.4136913251943426</v>
      </c>
      <c r="L4">
        <v>330.58524800610121</v>
      </c>
      <c r="M4">
        <v>14.129926568095273</v>
      </c>
      <c r="N4">
        <v>36.304743041132433</v>
      </c>
      <c r="O4">
        <v>0</v>
      </c>
      <c r="P4">
        <v>31.955789756957458</v>
      </c>
      <c r="Q4">
        <v>0</v>
      </c>
      <c r="R4">
        <v>13.031331739799162</v>
      </c>
      <c r="S4">
        <v>8.100435854669902</v>
      </c>
      <c r="T4">
        <v>0</v>
      </c>
      <c r="U4">
        <v>84.711696908473868</v>
      </c>
      <c r="V4">
        <v>6.3729289614788156</v>
      </c>
      <c r="W4">
        <v>12.492329385133599</v>
      </c>
      <c r="X4">
        <v>45.335128296266511</v>
      </c>
      <c r="Y4">
        <v>0</v>
      </c>
      <c r="Z4">
        <v>4.0285462304320596</v>
      </c>
      <c r="AA4">
        <v>0</v>
      </c>
      <c r="AB4">
        <v>0</v>
      </c>
      <c r="AC4">
        <v>0</v>
      </c>
      <c r="AD4">
        <v>0</v>
      </c>
      <c r="AE4">
        <v>0</v>
      </c>
      <c r="AF4">
        <v>2.4849008504230166</v>
      </c>
      <c r="AG4">
        <v>12.604559350017675</v>
      </c>
      <c r="AH4">
        <v>0</v>
      </c>
      <c r="AI4">
        <v>0</v>
      </c>
      <c r="AJ4">
        <v>0</v>
      </c>
      <c r="AK4">
        <v>16.1066152573209</v>
      </c>
      <c r="AL4">
        <v>0</v>
      </c>
      <c r="AM4">
        <v>4.8577070526298654</v>
      </c>
      <c r="AN4">
        <v>0.80486588467543307</v>
      </c>
      <c r="AO4">
        <v>0</v>
      </c>
      <c r="AP4">
        <v>0</v>
      </c>
      <c r="AQ4">
        <v>0</v>
      </c>
      <c r="AR4">
        <v>16.116793127739513</v>
      </c>
      <c r="AS4">
        <v>10.046402268408277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27.566416146354847</v>
      </c>
      <c r="BB4">
        <f t="shared" ref="BB4:BB67" si="0">SUM(B4:AZ4)-BA4</f>
        <v>631.91722371859453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9.4136913251943426</v>
      </c>
      <c r="L5">
        <v>350.61962116060198</v>
      </c>
      <c r="M5">
        <v>14.129926568095273</v>
      </c>
      <c r="N5">
        <v>36.304743041132433</v>
      </c>
      <c r="O5">
        <v>0</v>
      </c>
      <c r="P5">
        <v>31.955789756957458</v>
      </c>
      <c r="Q5">
        <v>0</v>
      </c>
      <c r="R5">
        <v>13.031331739799162</v>
      </c>
      <c r="S5">
        <v>8.100435854669902</v>
      </c>
      <c r="T5">
        <v>0</v>
      </c>
      <c r="U5">
        <v>84.711696908473868</v>
      </c>
      <c r="V5">
        <v>6.3729289614788156</v>
      </c>
      <c r="W5">
        <v>12.492329385133599</v>
      </c>
      <c r="X5">
        <v>45.335128296266511</v>
      </c>
      <c r="Y5">
        <v>0</v>
      </c>
      <c r="Z5">
        <v>4.0285462304320596</v>
      </c>
      <c r="AA5">
        <v>0</v>
      </c>
      <c r="AB5">
        <v>0</v>
      </c>
      <c r="AC5">
        <v>0</v>
      </c>
      <c r="AD5">
        <v>0</v>
      </c>
      <c r="AE5">
        <v>0</v>
      </c>
      <c r="AF5">
        <v>2.4849008504230166</v>
      </c>
      <c r="AG5">
        <v>12.604559350017675</v>
      </c>
      <c r="AH5">
        <v>0</v>
      </c>
      <c r="AI5">
        <v>0</v>
      </c>
      <c r="AJ5">
        <v>0</v>
      </c>
      <c r="AK5">
        <v>16.1066152573209</v>
      </c>
      <c r="AL5">
        <v>0</v>
      </c>
      <c r="AM5">
        <v>4.8577070526298654</v>
      </c>
      <c r="AN5">
        <v>0.80486588467543307</v>
      </c>
      <c r="AO5">
        <v>0</v>
      </c>
      <c r="AP5">
        <v>0</v>
      </c>
      <c r="AQ5">
        <v>0</v>
      </c>
      <c r="AR5">
        <v>16.116793127739513</v>
      </c>
      <c r="AS5">
        <v>10.046402268408277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28.403852944212964</v>
      </c>
      <c r="BB5">
        <f t="shared" si="0"/>
        <v>651.11416007523724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9.4136913251943426</v>
      </c>
      <c r="L6">
        <v>390.69113276700477</v>
      </c>
      <c r="M6">
        <v>14.129926568095273</v>
      </c>
      <c r="N6">
        <v>36.304743041132433</v>
      </c>
      <c r="O6">
        <v>0</v>
      </c>
      <c r="P6">
        <v>31.955789756957458</v>
      </c>
      <c r="Q6">
        <v>0</v>
      </c>
      <c r="R6">
        <v>13.031331739799162</v>
      </c>
      <c r="S6">
        <v>8.100435854669902</v>
      </c>
      <c r="T6">
        <v>0</v>
      </c>
      <c r="U6">
        <v>84.711696908473868</v>
      </c>
      <c r="V6">
        <v>6.3729289614788156</v>
      </c>
      <c r="W6">
        <v>12.492329385133599</v>
      </c>
      <c r="X6">
        <v>45.335128296266511</v>
      </c>
      <c r="Y6">
        <v>0</v>
      </c>
      <c r="Z6">
        <v>4.0285462304320596</v>
      </c>
      <c r="AA6">
        <v>0</v>
      </c>
      <c r="AB6">
        <v>0</v>
      </c>
      <c r="AC6">
        <v>0</v>
      </c>
      <c r="AD6">
        <v>0</v>
      </c>
      <c r="AE6">
        <v>0</v>
      </c>
      <c r="AF6">
        <v>2.4849008504230166</v>
      </c>
      <c r="AG6">
        <v>12.604559350017675</v>
      </c>
      <c r="AH6">
        <v>0</v>
      </c>
      <c r="AI6">
        <v>0</v>
      </c>
      <c r="AJ6">
        <v>0</v>
      </c>
      <c r="AK6">
        <v>16.1066152573209</v>
      </c>
      <c r="AL6">
        <v>0</v>
      </c>
      <c r="AM6">
        <v>4.8577070526298654</v>
      </c>
      <c r="AN6">
        <v>0.80486588467543307</v>
      </c>
      <c r="AO6">
        <v>0</v>
      </c>
      <c r="AP6">
        <v>0</v>
      </c>
      <c r="AQ6">
        <v>0</v>
      </c>
      <c r="AR6">
        <v>9.8397262025491639</v>
      </c>
      <c r="AS6">
        <v>10.046402268408277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29.816460731887648</v>
      </c>
      <c r="BB6">
        <f t="shared" si="0"/>
        <v>683.49599696877499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9.4136913251943426</v>
      </c>
      <c r="L7">
        <v>390.69113276700477</v>
      </c>
      <c r="M7">
        <v>14.129926568095273</v>
      </c>
      <c r="N7">
        <v>36.304743041132433</v>
      </c>
      <c r="O7">
        <v>0</v>
      </c>
      <c r="P7">
        <v>31.955789756957458</v>
      </c>
      <c r="Q7">
        <v>0</v>
      </c>
      <c r="R7">
        <v>13.031331739799162</v>
      </c>
      <c r="S7">
        <v>8.100435854669902</v>
      </c>
      <c r="T7">
        <v>0</v>
      </c>
      <c r="U7">
        <v>84.711696908473868</v>
      </c>
      <c r="V7">
        <v>6.3729289614788156</v>
      </c>
      <c r="W7">
        <v>12.492329385133599</v>
      </c>
      <c r="X7">
        <v>45.335128296266511</v>
      </c>
      <c r="Y7">
        <v>0</v>
      </c>
      <c r="Z7">
        <v>4.0285462304320596</v>
      </c>
      <c r="AA7">
        <v>0</v>
      </c>
      <c r="AB7">
        <v>0</v>
      </c>
      <c r="AC7">
        <v>0</v>
      </c>
      <c r="AD7">
        <v>0</v>
      </c>
      <c r="AE7">
        <v>0</v>
      </c>
      <c r="AF7">
        <v>2.4849008504230166</v>
      </c>
      <c r="AG7">
        <v>12.604559350017675</v>
      </c>
      <c r="AH7">
        <v>0</v>
      </c>
      <c r="AI7">
        <v>0</v>
      </c>
      <c r="AJ7">
        <v>0</v>
      </c>
      <c r="AK7">
        <v>16.1066152573209</v>
      </c>
      <c r="AL7">
        <v>0</v>
      </c>
      <c r="AM7">
        <v>4.8577070526298654</v>
      </c>
      <c r="AN7">
        <v>0.80486588467543307</v>
      </c>
      <c r="AO7">
        <v>0</v>
      </c>
      <c r="AP7">
        <v>0.4724398908337003</v>
      </c>
      <c r="AQ7">
        <v>0</v>
      </c>
      <c r="AR7">
        <v>9.8397262025491639</v>
      </c>
      <c r="AS7">
        <v>9.8033041557459253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29.826047218215205</v>
      </c>
      <c r="BB7">
        <f t="shared" si="0"/>
        <v>683.71575226061873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9.4136913251943426</v>
      </c>
      <c r="L8">
        <v>330.58524800610121</v>
      </c>
      <c r="M8">
        <v>14.129926568095273</v>
      </c>
      <c r="N8">
        <v>36.304743041132433</v>
      </c>
      <c r="O8">
        <v>0</v>
      </c>
      <c r="P8">
        <v>31.955789756957458</v>
      </c>
      <c r="Q8">
        <v>0</v>
      </c>
      <c r="R8">
        <v>13.031331739799162</v>
      </c>
      <c r="S8">
        <v>8.100435854669902</v>
      </c>
      <c r="T8">
        <v>0</v>
      </c>
      <c r="U8">
        <v>84.711696908473868</v>
      </c>
      <c r="V8">
        <v>6.3729289614788156</v>
      </c>
      <c r="W8">
        <v>12.492329385133599</v>
      </c>
      <c r="X8">
        <v>45.335128296266511</v>
      </c>
      <c r="Y8">
        <v>0</v>
      </c>
      <c r="Z8">
        <v>4.0285462304320596</v>
      </c>
      <c r="AA8">
        <v>0</v>
      </c>
      <c r="AB8">
        <v>0</v>
      </c>
      <c r="AC8">
        <v>0</v>
      </c>
      <c r="AD8">
        <v>0</v>
      </c>
      <c r="AE8">
        <v>0</v>
      </c>
      <c r="AF8">
        <v>2.4849008504230166</v>
      </c>
      <c r="AG8">
        <v>12.604559350017675</v>
      </c>
      <c r="AH8">
        <v>0</v>
      </c>
      <c r="AI8">
        <v>0</v>
      </c>
      <c r="AJ8">
        <v>0</v>
      </c>
      <c r="AK8">
        <v>16.1066152573209</v>
      </c>
      <c r="AL8">
        <v>0</v>
      </c>
      <c r="AM8">
        <v>4.8577070526298654</v>
      </c>
      <c r="AN8">
        <v>0.80486588467543307</v>
      </c>
      <c r="AO8">
        <v>0</v>
      </c>
      <c r="AP8">
        <v>0.4724398908337003</v>
      </c>
      <c r="AQ8">
        <v>0</v>
      </c>
      <c r="AR8">
        <v>9.8397262025491639</v>
      </c>
      <c r="AS8">
        <v>9.8033041557459253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27.31362123520945</v>
      </c>
      <c r="BB8">
        <f t="shared" si="0"/>
        <v>626.12229348272092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9.8100605301607171</v>
      </c>
      <c r="L9">
        <v>270.48064204410656</v>
      </c>
      <c r="M9">
        <v>14.129926568095273</v>
      </c>
      <c r="N9">
        <v>36.304743041132433</v>
      </c>
      <c r="O9">
        <v>0</v>
      </c>
      <c r="P9">
        <v>31.955789756957458</v>
      </c>
      <c r="Q9">
        <v>0</v>
      </c>
      <c r="R9">
        <v>10.978901033912491</v>
      </c>
      <c r="S9">
        <v>8.100435854669902</v>
      </c>
      <c r="T9">
        <v>0</v>
      </c>
      <c r="U9">
        <v>84.711696908473868</v>
      </c>
      <c r="V9">
        <v>6.3729289614788156</v>
      </c>
      <c r="W9">
        <v>12.335503130545266</v>
      </c>
      <c r="X9">
        <v>45.342281697265591</v>
      </c>
      <c r="Y9">
        <v>0</v>
      </c>
      <c r="Z9">
        <v>4.0285462304320596</v>
      </c>
      <c r="AA9">
        <v>0</v>
      </c>
      <c r="AB9">
        <v>0</v>
      </c>
      <c r="AC9">
        <v>0</v>
      </c>
      <c r="AD9">
        <v>0</v>
      </c>
      <c r="AE9">
        <v>0</v>
      </c>
      <c r="AF9">
        <v>2.4849008504230166</v>
      </c>
      <c r="AG9">
        <v>12.604559350017675</v>
      </c>
      <c r="AH9">
        <v>0</v>
      </c>
      <c r="AI9">
        <v>0</v>
      </c>
      <c r="AJ9">
        <v>0</v>
      </c>
      <c r="AK9">
        <v>16.1066152573209</v>
      </c>
      <c r="AL9">
        <v>0</v>
      </c>
      <c r="AM9">
        <v>4.8577070526298654</v>
      </c>
      <c r="AN9">
        <v>0.80486588467543307</v>
      </c>
      <c r="AO9">
        <v>0</v>
      </c>
      <c r="AP9">
        <v>0.4724398908337003</v>
      </c>
      <c r="AQ9">
        <v>0</v>
      </c>
      <c r="AR9">
        <v>9.8397262025491639</v>
      </c>
      <c r="AS9">
        <v>9.8033041557459253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24.725769009979604</v>
      </c>
      <c r="BB9">
        <f t="shared" si="0"/>
        <v>566.79980539144663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9.8100605301607171</v>
      </c>
      <c r="L10">
        <v>212.37809805576006</v>
      </c>
      <c r="M10">
        <v>14.129926568095273</v>
      </c>
      <c r="N10">
        <v>36.304743041132433</v>
      </c>
      <c r="O10">
        <v>0</v>
      </c>
      <c r="P10">
        <v>31.955789756957458</v>
      </c>
      <c r="Q10">
        <v>0</v>
      </c>
      <c r="R10">
        <v>13.031362175054495</v>
      </c>
      <c r="S10">
        <v>8.100435854669902</v>
      </c>
      <c r="T10">
        <v>0</v>
      </c>
      <c r="U10">
        <v>84.711696908473868</v>
      </c>
      <c r="V10">
        <v>6.3729289614788156</v>
      </c>
      <c r="W10">
        <v>12.335503130545266</v>
      </c>
      <c r="X10">
        <v>45.342281697265591</v>
      </c>
      <c r="Y10">
        <v>0</v>
      </c>
      <c r="Z10">
        <v>4.0285462304320596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2.4849008504230166</v>
      </c>
      <c r="AG10">
        <v>12.604559350017675</v>
      </c>
      <c r="AH10">
        <v>0</v>
      </c>
      <c r="AI10">
        <v>0</v>
      </c>
      <c r="AJ10">
        <v>0</v>
      </c>
      <c r="AK10">
        <v>16.1066152573209</v>
      </c>
      <c r="AL10">
        <v>0</v>
      </c>
      <c r="AM10">
        <v>4.8577070526298654</v>
      </c>
      <c r="AN10">
        <v>0.80486588467543307</v>
      </c>
      <c r="AO10">
        <v>0</v>
      </c>
      <c r="AP10">
        <v>0.4724398908337003</v>
      </c>
      <c r="AQ10">
        <v>0</v>
      </c>
      <c r="AR10">
        <v>9.8397262025491639</v>
      </c>
      <c r="AS10">
        <v>9.8033041557459253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22.382875546966435</v>
      </c>
      <c r="BB10">
        <f t="shared" si="0"/>
        <v>513.09261600725517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9.8100605301607171</v>
      </c>
      <c r="L11">
        <v>231.33913650130384</v>
      </c>
      <c r="M11">
        <v>13.835191380796577</v>
      </c>
      <c r="N11">
        <v>36.304743041132433</v>
      </c>
      <c r="O11">
        <v>0</v>
      </c>
      <c r="P11">
        <v>31.955789756957458</v>
      </c>
      <c r="Q11">
        <v>0</v>
      </c>
      <c r="R11">
        <v>13.031362175054495</v>
      </c>
      <c r="S11">
        <v>8.100435854669902</v>
      </c>
      <c r="T11">
        <v>0</v>
      </c>
      <c r="U11">
        <v>84.711696908473868</v>
      </c>
      <c r="V11">
        <v>6.3729289614788156</v>
      </c>
      <c r="W11">
        <v>12.335503130545266</v>
      </c>
      <c r="X11">
        <v>45.342281697265591</v>
      </c>
      <c r="Y11">
        <v>0</v>
      </c>
      <c r="Z11">
        <v>4.0285462304320596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2.4849008504230166</v>
      </c>
      <c r="AG11">
        <v>12.604559350017675</v>
      </c>
      <c r="AH11">
        <v>0</v>
      </c>
      <c r="AI11">
        <v>0</v>
      </c>
      <c r="AJ11">
        <v>0</v>
      </c>
      <c r="AK11">
        <v>16.1066152573209</v>
      </c>
      <c r="AL11">
        <v>0</v>
      </c>
      <c r="AM11">
        <v>4.8577070526298654</v>
      </c>
      <c r="AN11">
        <v>0.7857022533416822</v>
      </c>
      <c r="AO11">
        <v>0</v>
      </c>
      <c r="AP11">
        <v>0.4724398908337003</v>
      </c>
      <c r="AQ11">
        <v>0</v>
      </c>
      <c r="AR11">
        <v>16.116793127739513</v>
      </c>
      <c r="AS11">
        <v>9.8033041557459253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23.424707380844286</v>
      </c>
      <c r="BB11">
        <f t="shared" si="0"/>
        <v>536.97499072547885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9.8100605301607171</v>
      </c>
      <c r="L12">
        <v>250.4458911575278</v>
      </c>
      <c r="M12">
        <v>13.835191380796577</v>
      </c>
      <c r="N12">
        <v>36.304743041132433</v>
      </c>
      <c r="O12">
        <v>0</v>
      </c>
      <c r="P12">
        <v>31.955789756957458</v>
      </c>
      <c r="Q12">
        <v>0</v>
      </c>
      <c r="R12">
        <v>13.031362175054495</v>
      </c>
      <c r="S12">
        <v>8.100435854669902</v>
      </c>
      <c r="T12">
        <v>0</v>
      </c>
      <c r="U12">
        <v>84.711696908473868</v>
      </c>
      <c r="V12">
        <v>6.3729289614788156</v>
      </c>
      <c r="W12">
        <v>12.335503130545266</v>
      </c>
      <c r="X12">
        <v>45.342281697265591</v>
      </c>
      <c r="Y12">
        <v>0</v>
      </c>
      <c r="Z12">
        <v>4.0285462304320596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2.4849008504230166</v>
      </c>
      <c r="AG12">
        <v>12.604559350017675</v>
      </c>
      <c r="AH12">
        <v>0</v>
      </c>
      <c r="AI12">
        <v>0</v>
      </c>
      <c r="AJ12">
        <v>0</v>
      </c>
      <c r="AK12">
        <v>16.1066152573209</v>
      </c>
      <c r="AL12">
        <v>0</v>
      </c>
      <c r="AM12">
        <v>4.8577070526298654</v>
      </c>
      <c r="AN12">
        <v>0.7857022533416822</v>
      </c>
      <c r="AO12">
        <v>0</v>
      </c>
      <c r="AP12">
        <v>0.4724398908337003</v>
      </c>
      <c r="AQ12">
        <v>0</v>
      </c>
      <c r="AR12">
        <v>16.116793127739513</v>
      </c>
      <c r="AS12">
        <v>9.8033041557459253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24.223369725474459</v>
      </c>
      <c r="BB12">
        <f t="shared" si="0"/>
        <v>555.28308303707274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9.8100605301607171</v>
      </c>
      <c r="L13">
        <v>250.4458911575278</v>
      </c>
      <c r="M13">
        <v>13.835191380796577</v>
      </c>
      <c r="N13">
        <v>36.304743041132433</v>
      </c>
      <c r="O13">
        <v>0</v>
      </c>
      <c r="P13">
        <v>31.955789756957458</v>
      </c>
      <c r="Q13">
        <v>0</v>
      </c>
      <c r="R13">
        <v>13.031362175054495</v>
      </c>
      <c r="S13">
        <v>8.100435854669902</v>
      </c>
      <c r="T13">
        <v>0</v>
      </c>
      <c r="U13">
        <v>84.711696908473868</v>
      </c>
      <c r="V13">
        <v>6.3729289614788156</v>
      </c>
      <c r="W13">
        <v>12.335503130545266</v>
      </c>
      <c r="X13">
        <v>45.342281697265591</v>
      </c>
      <c r="Y13">
        <v>0</v>
      </c>
      <c r="Z13">
        <v>4.0285462304320596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2.4849008504230166</v>
      </c>
      <c r="AG13">
        <v>12.604559350017675</v>
      </c>
      <c r="AH13">
        <v>0</v>
      </c>
      <c r="AI13">
        <v>0</v>
      </c>
      <c r="AJ13">
        <v>0</v>
      </c>
      <c r="AK13">
        <v>16.1066152573209</v>
      </c>
      <c r="AL13">
        <v>0</v>
      </c>
      <c r="AM13">
        <v>4.8577070526298654</v>
      </c>
      <c r="AN13">
        <v>0.7857022533416822</v>
      </c>
      <c r="AO13">
        <v>0</v>
      </c>
      <c r="AP13">
        <v>0.4724398908337003</v>
      </c>
      <c r="AQ13">
        <v>0</v>
      </c>
      <c r="AR13">
        <v>16.116793127739513</v>
      </c>
      <c r="AS13">
        <v>9.8033041557459253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24.223369725474459</v>
      </c>
      <c r="BB13">
        <f t="shared" si="0"/>
        <v>555.28308303707274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9.8100605301607171</v>
      </c>
      <c r="L14">
        <v>250.4458911575278</v>
      </c>
      <c r="M14">
        <v>13.835191380796577</v>
      </c>
      <c r="N14">
        <v>36.304743041132433</v>
      </c>
      <c r="O14">
        <v>0</v>
      </c>
      <c r="P14">
        <v>31.955789756957458</v>
      </c>
      <c r="Q14">
        <v>0</v>
      </c>
      <c r="R14">
        <v>13.031362175054495</v>
      </c>
      <c r="S14">
        <v>8.100435854669902</v>
      </c>
      <c r="T14">
        <v>0</v>
      </c>
      <c r="U14">
        <v>84.711696908473868</v>
      </c>
      <c r="V14">
        <v>6.3729289614788156</v>
      </c>
      <c r="W14">
        <v>12.335503130545266</v>
      </c>
      <c r="X14">
        <v>45.342281697265591</v>
      </c>
      <c r="Y14">
        <v>0</v>
      </c>
      <c r="Z14">
        <v>4.0285462304320596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2.4849008504230166</v>
      </c>
      <c r="AG14">
        <v>12.604559350017675</v>
      </c>
      <c r="AH14">
        <v>0</v>
      </c>
      <c r="AI14">
        <v>0</v>
      </c>
      <c r="AJ14">
        <v>0</v>
      </c>
      <c r="AK14">
        <v>16.1066152573209</v>
      </c>
      <c r="AL14">
        <v>0</v>
      </c>
      <c r="AM14">
        <v>4.8577070526298654</v>
      </c>
      <c r="AN14">
        <v>0.7857022533416822</v>
      </c>
      <c r="AO14">
        <v>0</v>
      </c>
      <c r="AP14">
        <v>0.39370001575378577</v>
      </c>
      <c r="AQ14">
        <v>0</v>
      </c>
      <c r="AR14">
        <v>13.232735282073271</v>
      </c>
      <c r="AS14">
        <v>9.8033041557459253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24.09952478074727</v>
      </c>
      <c r="BB14">
        <f t="shared" si="0"/>
        <v>552.44413026105372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9.8100605301607171</v>
      </c>
      <c r="L15">
        <v>250.4458911575278</v>
      </c>
      <c r="M15">
        <v>13.835191380796577</v>
      </c>
      <c r="N15">
        <v>36.304743041132433</v>
      </c>
      <c r="O15">
        <v>0</v>
      </c>
      <c r="P15">
        <v>31.955789756957458</v>
      </c>
      <c r="Q15">
        <v>0</v>
      </c>
      <c r="R15">
        <v>13.031362175054495</v>
      </c>
      <c r="S15">
        <v>8.100435854669902</v>
      </c>
      <c r="T15">
        <v>0</v>
      </c>
      <c r="U15">
        <v>84.711696908473868</v>
      </c>
      <c r="V15">
        <v>6.3729289614788156</v>
      </c>
      <c r="W15">
        <v>12.335503130545266</v>
      </c>
      <c r="X15">
        <v>45.342281697265591</v>
      </c>
      <c r="Y15">
        <v>0</v>
      </c>
      <c r="Z15">
        <v>4.0285462304320596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2.4849008504230166</v>
      </c>
      <c r="AG15">
        <v>12.604559350017675</v>
      </c>
      <c r="AH15">
        <v>0</v>
      </c>
      <c r="AI15">
        <v>0</v>
      </c>
      <c r="AJ15">
        <v>0</v>
      </c>
      <c r="AK15">
        <v>16.1066152573209</v>
      </c>
      <c r="AL15">
        <v>0</v>
      </c>
      <c r="AM15">
        <v>4.8577070526298654</v>
      </c>
      <c r="AN15">
        <v>0.7857022533416822</v>
      </c>
      <c r="AO15">
        <v>0</v>
      </c>
      <c r="AP15">
        <v>0.39370001575378577</v>
      </c>
      <c r="AQ15">
        <v>0</v>
      </c>
      <c r="AR15">
        <v>13.232735282073271</v>
      </c>
      <c r="AS15">
        <v>9.8033041557459253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24.09952478074727</v>
      </c>
      <c r="BB15">
        <f t="shared" si="0"/>
        <v>552.44413026105372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9.8100605301607171</v>
      </c>
      <c r="L16">
        <v>250.4458911575278</v>
      </c>
      <c r="M16">
        <v>13.835191380796577</v>
      </c>
      <c r="N16">
        <v>36.304743041132433</v>
      </c>
      <c r="O16">
        <v>0</v>
      </c>
      <c r="P16">
        <v>31.955789756957458</v>
      </c>
      <c r="Q16">
        <v>0</v>
      </c>
      <c r="R16">
        <v>13.031362175054495</v>
      </c>
      <c r="S16">
        <v>8.100435854669902</v>
      </c>
      <c r="T16">
        <v>0</v>
      </c>
      <c r="U16">
        <v>84.711696908473868</v>
      </c>
      <c r="V16">
        <v>6.3729289614788156</v>
      </c>
      <c r="W16">
        <v>12.335503130545266</v>
      </c>
      <c r="X16">
        <v>45.342281697265591</v>
      </c>
      <c r="Y16">
        <v>0</v>
      </c>
      <c r="Z16">
        <v>4.0285462304320596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2.4849008504230166</v>
      </c>
      <c r="AG16">
        <v>12.604559350017675</v>
      </c>
      <c r="AH16">
        <v>0</v>
      </c>
      <c r="AI16">
        <v>0</v>
      </c>
      <c r="AJ16">
        <v>0</v>
      </c>
      <c r="AK16">
        <v>16.1066152573209</v>
      </c>
      <c r="AL16">
        <v>0</v>
      </c>
      <c r="AM16">
        <v>4.8577070526298654</v>
      </c>
      <c r="AN16">
        <v>0.7857022533416822</v>
      </c>
      <c r="AO16">
        <v>0</v>
      </c>
      <c r="AP16">
        <v>0.39370001575378577</v>
      </c>
      <c r="AQ16">
        <v>0</v>
      </c>
      <c r="AR16">
        <v>13.232735282073271</v>
      </c>
      <c r="AS16">
        <v>9.8033041557459253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24.09952478074727</v>
      </c>
      <c r="BB16">
        <f t="shared" si="0"/>
        <v>552.44413026105372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9.8100605301607171</v>
      </c>
      <c r="L17">
        <v>250.4458911575278</v>
      </c>
      <c r="M17">
        <v>11.989083994944945</v>
      </c>
      <c r="N17">
        <v>36.304743041132433</v>
      </c>
      <c r="O17">
        <v>0</v>
      </c>
      <c r="P17">
        <v>31.955789756957458</v>
      </c>
      <c r="Q17">
        <v>0</v>
      </c>
      <c r="R17">
        <v>13.031362175054495</v>
      </c>
      <c r="S17">
        <v>8.100435854669902</v>
      </c>
      <c r="T17">
        <v>0</v>
      </c>
      <c r="U17">
        <v>84.711696908473868</v>
      </c>
      <c r="V17">
        <v>6.3729289614788156</v>
      </c>
      <c r="W17">
        <v>12.335503130545266</v>
      </c>
      <c r="X17">
        <v>45.342281697265591</v>
      </c>
      <c r="Y17">
        <v>0</v>
      </c>
      <c r="Z17">
        <v>4.0285462304320596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2.4849008504230166</v>
      </c>
      <c r="AG17">
        <v>12.604559350017675</v>
      </c>
      <c r="AH17">
        <v>0</v>
      </c>
      <c r="AI17">
        <v>0</v>
      </c>
      <c r="AJ17">
        <v>0</v>
      </c>
      <c r="AK17">
        <v>16.1066152573209</v>
      </c>
      <c r="AL17">
        <v>0</v>
      </c>
      <c r="AM17">
        <v>4.8577070526298654</v>
      </c>
      <c r="AN17">
        <v>0.7857022533416822</v>
      </c>
      <c r="AO17">
        <v>0</v>
      </c>
      <c r="AP17">
        <v>0.23621994541685015</v>
      </c>
      <c r="AQ17">
        <v>0</v>
      </c>
      <c r="AR17">
        <v>13.232735282073271</v>
      </c>
      <c r="AS17">
        <v>9.8033041557459253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24.015774825078584</v>
      </c>
      <c r="BB17">
        <f t="shared" si="0"/>
        <v>550.52429276053397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9.8100605301607171</v>
      </c>
      <c r="L18">
        <v>250.4458911575278</v>
      </c>
      <c r="M18">
        <v>11.989083994944945</v>
      </c>
      <c r="N18">
        <v>36.304743041132433</v>
      </c>
      <c r="O18">
        <v>0</v>
      </c>
      <c r="P18">
        <v>31.955789756957458</v>
      </c>
      <c r="Q18">
        <v>0</v>
      </c>
      <c r="R18">
        <v>13.031362175054495</v>
      </c>
      <c r="S18">
        <v>8.100435854669902</v>
      </c>
      <c r="T18">
        <v>0</v>
      </c>
      <c r="U18">
        <v>84.711696908473868</v>
      </c>
      <c r="V18">
        <v>6.3729289614788156</v>
      </c>
      <c r="W18">
        <v>12.335503130545266</v>
      </c>
      <c r="X18">
        <v>45.342281697265591</v>
      </c>
      <c r="Y18">
        <v>0</v>
      </c>
      <c r="Z18">
        <v>4.0285462304320596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2.4849008504230166</v>
      </c>
      <c r="AG18">
        <v>12.604559350017675</v>
      </c>
      <c r="AH18">
        <v>0</v>
      </c>
      <c r="AI18">
        <v>0</v>
      </c>
      <c r="AJ18">
        <v>0</v>
      </c>
      <c r="AK18">
        <v>16.1066152573209</v>
      </c>
      <c r="AL18">
        <v>0</v>
      </c>
      <c r="AM18">
        <v>4.8577070526298654</v>
      </c>
      <c r="AN18">
        <v>0.7857022533416822</v>
      </c>
      <c r="AO18">
        <v>0</v>
      </c>
      <c r="AP18">
        <v>0.23621994541685015</v>
      </c>
      <c r="AQ18">
        <v>0</v>
      </c>
      <c r="AR18">
        <v>13.232735282073271</v>
      </c>
      <c r="AS18">
        <v>9.8033041557459253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24.015774825078584</v>
      </c>
      <c r="BB18">
        <f t="shared" si="0"/>
        <v>550.52429276053397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9.8100605301607171</v>
      </c>
      <c r="L19">
        <v>250.4458911575278</v>
      </c>
      <c r="M19">
        <v>11.989083994944945</v>
      </c>
      <c r="N19">
        <v>36.304743041132433</v>
      </c>
      <c r="O19">
        <v>0</v>
      </c>
      <c r="P19">
        <v>31.955789756957458</v>
      </c>
      <c r="Q19">
        <v>0</v>
      </c>
      <c r="R19">
        <v>13.031362175054495</v>
      </c>
      <c r="S19">
        <v>8.100435854669902</v>
      </c>
      <c r="T19">
        <v>0</v>
      </c>
      <c r="U19">
        <v>84.711696908473868</v>
      </c>
      <c r="V19">
        <v>6.3729289614788156</v>
      </c>
      <c r="W19">
        <v>12.335503130545266</v>
      </c>
      <c r="X19">
        <v>45.342281697265591</v>
      </c>
      <c r="Y19">
        <v>0</v>
      </c>
      <c r="Z19">
        <v>4.0285462304320596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2.4849008504230166</v>
      </c>
      <c r="AG19">
        <v>12.604559350017675</v>
      </c>
      <c r="AH19">
        <v>0</v>
      </c>
      <c r="AI19">
        <v>0</v>
      </c>
      <c r="AJ19">
        <v>0</v>
      </c>
      <c r="AK19">
        <v>16.1066152573209</v>
      </c>
      <c r="AL19">
        <v>0</v>
      </c>
      <c r="AM19">
        <v>4.8577070526298654</v>
      </c>
      <c r="AN19">
        <v>0.7857022533416822</v>
      </c>
      <c r="AO19">
        <v>0</v>
      </c>
      <c r="AP19">
        <v>0.23621994541685015</v>
      </c>
      <c r="AQ19">
        <v>0</v>
      </c>
      <c r="AR19">
        <v>16.116793127739513</v>
      </c>
      <c r="AS19">
        <v>9.8033041557459253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24.136328443027434</v>
      </c>
      <c r="BB19">
        <f t="shared" si="0"/>
        <v>553.28779698825133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9.4136913251943426</v>
      </c>
      <c r="L20">
        <v>250.4458911575278</v>
      </c>
      <c r="M20">
        <v>11.989083994944945</v>
      </c>
      <c r="N20">
        <v>36.304743041132433</v>
      </c>
      <c r="O20">
        <v>0</v>
      </c>
      <c r="P20">
        <v>31.955789756957458</v>
      </c>
      <c r="Q20">
        <v>0</v>
      </c>
      <c r="R20">
        <v>13.031362175054495</v>
      </c>
      <c r="S20">
        <v>8.100435854669902</v>
      </c>
      <c r="T20">
        <v>0</v>
      </c>
      <c r="U20">
        <v>84.711696908473868</v>
      </c>
      <c r="V20">
        <v>6.3729289614788156</v>
      </c>
      <c r="W20">
        <v>12.335503130545266</v>
      </c>
      <c r="X20">
        <v>45.342281697265591</v>
      </c>
      <c r="Y20">
        <v>0</v>
      </c>
      <c r="Z20">
        <v>4.0285462304320596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2.4849008504230166</v>
      </c>
      <c r="AG20">
        <v>12.604559350017675</v>
      </c>
      <c r="AH20">
        <v>0</v>
      </c>
      <c r="AI20">
        <v>0</v>
      </c>
      <c r="AJ20">
        <v>0</v>
      </c>
      <c r="AK20">
        <v>16.1066152573209</v>
      </c>
      <c r="AL20">
        <v>0</v>
      </c>
      <c r="AM20">
        <v>4.8577070526298654</v>
      </c>
      <c r="AN20">
        <v>0.7857022533416822</v>
      </c>
      <c r="AO20">
        <v>0</v>
      </c>
      <c r="AP20">
        <v>0.23621994541685015</v>
      </c>
      <c r="AQ20">
        <v>0</v>
      </c>
      <c r="AR20">
        <v>16.116793127739513</v>
      </c>
      <c r="AS20">
        <v>9.8033041557459253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24.119760210259845</v>
      </c>
      <c r="BB20">
        <f t="shared" si="0"/>
        <v>552.90799601605249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9.4136913251943426</v>
      </c>
      <c r="L21">
        <v>279.86146387307872</v>
      </c>
      <c r="M21">
        <v>11.989083994944945</v>
      </c>
      <c r="N21">
        <v>36.304743041132433</v>
      </c>
      <c r="O21">
        <v>0</v>
      </c>
      <c r="P21">
        <v>31.955789756957458</v>
      </c>
      <c r="Q21">
        <v>0</v>
      </c>
      <c r="R21">
        <v>13.031362175054495</v>
      </c>
      <c r="S21">
        <v>8.100435854669902</v>
      </c>
      <c r="T21">
        <v>0</v>
      </c>
      <c r="U21">
        <v>84.711696908473868</v>
      </c>
      <c r="V21">
        <v>6.3729289614788156</v>
      </c>
      <c r="W21">
        <v>12.335503130545266</v>
      </c>
      <c r="X21">
        <v>45.342281697265591</v>
      </c>
      <c r="Y21">
        <v>0</v>
      </c>
      <c r="Z21">
        <v>2.0142732753078687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2.4849008504230166</v>
      </c>
      <c r="AG21">
        <v>12.604559350017675</v>
      </c>
      <c r="AH21">
        <v>0</v>
      </c>
      <c r="AI21">
        <v>0</v>
      </c>
      <c r="AJ21">
        <v>0</v>
      </c>
      <c r="AK21">
        <v>16.1066152573209</v>
      </c>
      <c r="AL21">
        <v>0</v>
      </c>
      <c r="AM21">
        <v>4.8577070526298654</v>
      </c>
      <c r="AN21">
        <v>0.7857022533416822</v>
      </c>
      <c r="AO21">
        <v>0</v>
      </c>
      <c r="AP21">
        <v>0.23621994541685015</v>
      </c>
      <c r="AQ21">
        <v>0</v>
      </c>
      <c r="AR21">
        <v>16.116793127739513</v>
      </c>
      <c r="AS21">
        <v>9.8033041557459253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25.265134540245665</v>
      </c>
      <c r="BB21">
        <f t="shared" si="0"/>
        <v>579.16392144649353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9.4136913251943426</v>
      </c>
      <c r="L22">
        <v>340.60311497685711</v>
      </c>
      <c r="M22">
        <v>11.989083994944945</v>
      </c>
      <c r="N22">
        <v>36.304743041132433</v>
      </c>
      <c r="O22">
        <v>0</v>
      </c>
      <c r="P22">
        <v>31.955789756957458</v>
      </c>
      <c r="Q22">
        <v>0</v>
      </c>
      <c r="R22">
        <v>13.031362175054495</v>
      </c>
      <c r="S22">
        <v>8.100435854669902</v>
      </c>
      <c r="T22">
        <v>0</v>
      </c>
      <c r="U22">
        <v>84.711696908473868</v>
      </c>
      <c r="V22">
        <v>6.3729289614788156</v>
      </c>
      <c r="W22">
        <v>12.335503130545266</v>
      </c>
      <c r="X22">
        <v>45.342281697265591</v>
      </c>
      <c r="Y22">
        <v>0</v>
      </c>
      <c r="Z22">
        <v>2.0142732753078687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2.4849008504230166</v>
      </c>
      <c r="AG22">
        <v>12.604559350017675</v>
      </c>
      <c r="AH22">
        <v>0</v>
      </c>
      <c r="AI22">
        <v>0</v>
      </c>
      <c r="AJ22">
        <v>0</v>
      </c>
      <c r="AK22">
        <v>16.1066152573209</v>
      </c>
      <c r="AL22">
        <v>0</v>
      </c>
      <c r="AM22">
        <v>4.8577070526298654</v>
      </c>
      <c r="AN22">
        <v>0.7857022533416822</v>
      </c>
      <c r="AO22">
        <v>0</v>
      </c>
      <c r="AP22">
        <v>0.23621994541685015</v>
      </c>
      <c r="AQ22">
        <v>0</v>
      </c>
      <c r="AR22">
        <v>13.232735282073271</v>
      </c>
      <c r="AS22">
        <v>9.8033041557459253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27.683581938434759</v>
      </c>
      <c r="BB22">
        <f t="shared" si="0"/>
        <v>634.60306730641662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9.4136913251943426</v>
      </c>
      <c r="L23">
        <v>390.69113276700477</v>
      </c>
      <c r="M23">
        <v>11.989083994944945</v>
      </c>
      <c r="N23">
        <v>36.304743041132433</v>
      </c>
      <c r="O23">
        <v>0</v>
      </c>
      <c r="P23">
        <v>31.955789756957458</v>
      </c>
      <c r="Q23">
        <v>0</v>
      </c>
      <c r="R23">
        <v>13.031362175054495</v>
      </c>
      <c r="S23">
        <v>8.100435854669902</v>
      </c>
      <c r="T23">
        <v>0</v>
      </c>
      <c r="U23">
        <v>84.711696908473868</v>
      </c>
      <c r="V23">
        <v>6.3729289614788156</v>
      </c>
      <c r="W23">
        <v>12.335503130545266</v>
      </c>
      <c r="X23">
        <v>45.342281697265591</v>
      </c>
      <c r="Y23">
        <v>0</v>
      </c>
      <c r="Z23">
        <v>2.0142732753078687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2.4849008504230166</v>
      </c>
      <c r="AG23">
        <v>12.604559350017675</v>
      </c>
      <c r="AH23">
        <v>5.1810741056146945</v>
      </c>
      <c r="AI23">
        <v>0</v>
      </c>
      <c r="AJ23">
        <v>0</v>
      </c>
      <c r="AK23">
        <v>16.1066152573209</v>
      </c>
      <c r="AL23">
        <v>0</v>
      </c>
      <c r="AM23">
        <v>4.8577070526298654</v>
      </c>
      <c r="AN23">
        <v>0.7857022533416822</v>
      </c>
      <c r="AO23">
        <v>0</v>
      </c>
      <c r="AP23">
        <v>0.23621994541685015</v>
      </c>
      <c r="AQ23">
        <v>0</v>
      </c>
      <c r="AR23">
        <v>13.232735282073271</v>
      </c>
      <c r="AS23">
        <v>10.046402268408277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30.00399148078689</v>
      </c>
      <c r="BB23">
        <f t="shared" si="0"/>
        <v>687.79484777248922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9.4136913251943426</v>
      </c>
      <c r="L24">
        <v>390.69113276700477</v>
      </c>
      <c r="M24">
        <v>11.989083994944945</v>
      </c>
      <c r="N24">
        <v>36.304743041132433</v>
      </c>
      <c r="O24">
        <v>0</v>
      </c>
      <c r="P24">
        <v>31.955789756957458</v>
      </c>
      <c r="Q24">
        <v>0</v>
      </c>
      <c r="R24">
        <v>13.031362175054495</v>
      </c>
      <c r="S24">
        <v>8.100435854669902</v>
      </c>
      <c r="T24">
        <v>0</v>
      </c>
      <c r="U24">
        <v>84.711696908473868</v>
      </c>
      <c r="V24">
        <v>6.3729289614788156</v>
      </c>
      <c r="W24">
        <v>12.335503130545266</v>
      </c>
      <c r="X24">
        <v>45.342281697265591</v>
      </c>
      <c r="Y24">
        <v>0</v>
      </c>
      <c r="Z24">
        <v>2.0142732753078687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2.4849008504230166</v>
      </c>
      <c r="AG24">
        <v>12.604559350017675</v>
      </c>
      <c r="AH24">
        <v>12.952685264036734</v>
      </c>
      <c r="AI24">
        <v>0</v>
      </c>
      <c r="AJ24">
        <v>0</v>
      </c>
      <c r="AK24">
        <v>16.1066152573209</v>
      </c>
      <c r="AL24">
        <v>0</v>
      </c>
      <c r="AM24">
        <v>4.8577070526298654</v>
      </c>
      <c r="AN24">
        <v>0.7857022533416822</v>
      </c>
      <c r="AO24">
        <v>0</v>
      </c>
      <c r="AP24">
        <v>7.8739875079914576E-2</v>
      </c>
      <c r="AQ24">
        <v>0</v>
      </c>
      <c r="AR24">
        <v>13.232735282073271</v>
      </c>
      <c r="AS24">
        <v>10.046402268408277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30.322262160268846</v>
      </c>
      <c r="BB24">
        <f t="shared" si="0"/>
        <v>695.0907081810924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9.4136913251943426</v>
      </c>
      <c r="L25">
        <v>390.69113276700477</v>
      </c>
      <c r="M25">
        <v>11.989525234374312</v>
      </c>
      <c r="N25">
        <v>36.304794149657738</v>
      </c>
      <c r="O25">
        <v>0</v>
      </c>
      <c r="P25">
        <v>31.955789756957458</v>
      </c>
      <c r="Q25">
        <v>0</v>
      </c>
      <c r="R25">
        <v>13.432623989582741</v>
      </c>
      <c r="S25">
        <v>8.100435854669902</v>
      </c>
      <c r="T25">
        <v>0</v>
      </c>
      <c r="U25">
        <v>84.711696908473868</v>
      </c>
      <c r="V25">
        <v>6.3656266256749241</v>
      </c>
      <c r="W25">
        <v>12.336542328418815</v>
      </c>
      <c r="X25">
        <v>45.335128296266511</v>
      </c>
      <c r="Y25">
        <v>0</v>
      </c>
      <c r="Z25">
        <v>2.0142732753078687</v>
      </c>
      <c r="AA25">
        <v>0</v>
      </c>
      <c r="AB25">
        <v>0</v>
      </c>
      <c r="AC25">
        <v>2.9745881133541157</v>
      </c>
      <c r="AD25">
        <v>0</v>
      </c>
      <c r="AE25">
        <v>0</v>
      </c>
      <c r="AF25">
        <v>2.4849008504230166</v>
      </c>
      <c r="AG25">
        <v>12.604559350017675</v>
      </c>
      <c r="AH25">
        <v>15.996566489250677</v>
      </c>
      <c r="AI25">
        <v>0</v>
      </c>
      <c r="AJ25">
        <v>0</v>
      </c>
      <c r="AK25">
        <v>16.1066152573209</v>
      </c>
      <c r="AL25">
        <v>0</v>
      </c>
      <c r="AM25">
        <v>4.8577070526298654</v>
      </c>
      <c r="AN25">
        <v>0.7857022533416822</v>
      </c>
      <c r="AO25">
        <v>0</v>
      </c>
      <c r="AP25">
        <v>7.8739875079914576E-2</v>
      </c>
      <c r="AQ25">
        <v>0</v>
      </c>
      <c r="AR25">
        <v>13.232735282073271</v>
      </c>
      <c r="AS25">
        <v>10.046402268408277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30.590066691285525</v>
      </c>
      <c r="BB25">
        <f t="shared" si="0"/>
        <v>701.2297106121971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9.4136913251943426</v>
      </c>
      <c r="L26">
        <v>390.69113276700477</v>
      </c>
      <c r="M26">
        <v>11.989525234374312</v>
      </c>
      <c r="N26">
        <v>36.304794149657738</v>
      </c>
      <c r="O26">
        <v>0</v>
      </c>
      <c r="P26">
        <v>31.955789756957458</v>
      </c>
      <c r="Q26">
        <v>0</v>
      </c>
      <c r="R26">
        <v>13.031331739799162</v>
      </c>
      <c r="S26">
        <v>8.100435854669902</v>
      </c>
      <c r="T26">
        <v>0</v>
      </c>
      <c r="U26">
        <v>84.711696908473868</v>
      </c>
      <c r="V26">
        <v>6.3656266256749241</v>
      </c>
      <c r="W26">
        <v>12.336542328418815</v>
      </c>
      <c r="X26">
        <v>45.335128296266511</v>
      </c>
      <c r="Y26">
        <v>0</v>
      </c>
      <c r="Z26">
        <v>2.0142732753078687</v>
      </c>
      <c r="AA26">
        <v>4.3179909943644335</v>
      </c>
      <c r="AB26">
        <v>3.0729422301817828</v>
      </c>
      <c r="AC26">
        <v>2.9745881133541157</v>
      </c>
      <c r="AD26">
        <v>0</v>
      </c>
      <c r="AE26">
        <v>0</v>
      </c>
      <c r="AF26">
        <v>2.4849008504230166</v>
      </c>
      <c r="AG26">
        <v>12.604559350017675</v>
      </c>
      <c r="AH26">
        <v>20.076661845648093</v>
      </c>
      <c r="AI26">
        <v>0</v>
      </c>
      <c r="AJ26">
        <v>0</v>
      </c>
      <c r="AK26">
        <v>16.1066152573209</v>
      </c>
      <c r="AL26">
        <v>0</v>
      </c>
      <c r="AM26">
        <v>4.8577070526298654</v>
      </c>
      <c r="AN26">
        <v>0.7857022533416822</v>
      </c>
      <c r="AO26">
        <v>0</v>
      </c>
      <c r="AP26">
        <v>7.8739875079914576E-2</v>
      </c>
      <c r="AQ26">
        <v>0</v>
      </c>
      <c r="AR26">
        <v>13.232735282073271</v>
      </c>
      <c r="AS26">
        <v>9.8033041557459253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31.042620168818726</v>
      </c>
      <c r="BB26">
        <f t="shared" si="0"/>
        <v>711.60379535316156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9.4136913251943426</v>
      </c>
      <c r="L27">
        <v>390.69113276700477</v>
      </c>
      <c r="M27">
        <v>11.989525234374312</v>
      </c>
      <c r="N27">
        <v>36.304794149657738</v>
      </c>
      <c r="O27">
        <v>0</v>
      </c>
      <c r="P27">
        <v>31.955789756957458</v>
      </c>
      <c r="Q27">
        <v>0</v>
      </c>
      <c r="R27">
        <v>13.031331739799162</v>
      </c>
      <c r="S27">
        <v>8.100435854669902</v>
      </c>
      <c r="T27">
        <v>0</v>
      </c>
      <c r="U27">
        <v>84.711696908473868</v>
      </c>
      <c r="V27">
        <v>6.3656266256749241</v>
      </c>
      <c r="W27">
        <v>12.336542328418815</v>
      </c>
      <c r="X27">
        <v>45.335128296266511</v>
      </c>
      <c r="Y27">
        <v>0</v>
      </c>
      <c r="Z27">
        <v>4.0285462304320596</v>
      </c>
      <c r="AA27">
        <v>8.6359816685451882</v>
      </c>
      <c r="AB27">
        <v>4.0153110136241867</v>
      </c>
      <c r="AC27">
        <v>2.9745881133541157</v>
      </c>
      <c r="AD27">
        <v>2.6797258472289105</v>
      </c>
      <c r="AE27">
        <v>5.0470181996122356</v>
      </c>
      <c r="AF27">
        <v>2.4849008504230166</v>
      </c>
      <c r="AG27">
        <v>12.604559350017675</v>
      </c>
      <c r="AH27">
        <v>27.524455872469215</v>
      </c>
      <c r="AI27">
        <v>1.1738789274679553</v>
      </c>
      <c r="AJ27">
        <v>0</v>
      </c>
      <c r="AK27">
        <v>16.1066152573209</v>
      </c>
      <c r="AL27">
        <v>0</v>
      </c>
      <c r="AM27">
        <v>4.8577070526298654</v>
      </c>
      <c r="AN27">
        <v>0.7857022533416822</v>
      </c>
      <c r="AO27">
        <v>0</v>
      </c>
      <c r="AP27">
        <v>7.8739875079914576E-2</v>
      </c>
      <c r="AQ27">
        <v>7.2422459774065189</v>
      </c>
      <c r="AR27">
        <v>13.232735282073271</v>
      </c>
      <c r="AS27">
        <v>9.8033041557459253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32.332789516174401</v>
      </c>
      <c r="BB27">
        <f t="shared" si="0"/>
        <v>741.17892139708999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9.4136913251943426</v>
      </c>
      <c r="L28">
        <v>390.69113276700477</v>
      </c>
      <c r="M28">
        <v>11.989525234374312</v>
      </c>
      <c r="N28">
        <v>36.304794149657738</v>
      </c>
      <c r="O28">
        <v>0</v>
      </c>
      <c r="P28">
        <v>31.955789756957458</v>
      </c>
      <c r="Q28">
        <v>0</v>
      </c>
      <c r="R28">
        <v>13.031331739799162</v>
      </c>
      <c r="S28">
        <v>8.100435854669902</v>
      </c>
      <c r="T28">
        <v>0</v>
      </c>
      <c r="U28">
        <v>84.711696908473868</v>
      </c>
      <c r="V28">
        <v>6.3656266256749241</v>
      </c>
      <c r="W28">
        <v>12.336542328418815</v>
      </c>
      <c r="X28">
        <v>45.335128296266511</v>
      </c>
      <c r="Y28">
        <v>0</v>
      </c>
      <c r="Z28">
        <v>4.0285462304320596</v>
      </c>
      <c r="AA28">
        <v>12.953972662909623</v>
      </c>
      <c r="AB28">
        <v>8.0715951280937261</v>
      </c>
      <c r="AC28">
        <v>5.9491762267082313</v>
      </c>
      <c r="AD28">
        <v>5.6030632619892256</v>
      </c>
      <c r="AE28">
        <v>10.128734683580211</v>
      </c>
      <c r="AF28">
        <v>2.4849008504230166</v>
      </c>
      <c r="AG28">
        <v>12.604559350017675</v>
      </c>
      <c r="AH28">
        <v>38.858055478501356</v>
      </c>
      <c r="AI28">
        <v>5.0868088708937753</v>
      </c>
      <c r="AJ28">
        <v>0</v>
      </c>
      <c r="AK28">
        <v>16.1066152573209</v>
      </c>
      <c r="AL28">
        <v>0</v>
      </c>
      <c r="AM28">
        <v>4.8577070526298654</v>
      </c>
      <c r="AN28">
        <v>0.7857022533416822</v>
      </c>
      <c r="AO28">
        <v>0</v>
      </c>
      <c r="AP28">
        <v>7.8739875079914576E-2</v>
      </c>
      <c r="AQ28">
        <v>10.863369232143221</v>
      </c>
      <c r="AR28">
        <v>13.232735282073271</v>
      </c>
      <c r="AS28">
        <v>9.8033041557459253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33.930451139044038</v>
      </c>
      <c r="BB28">
        <f t="shared" si="0"/>
        <v>777.80282969933126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9.4136913251943426</v>
      </c>
      <c r="L29">
        <v>390.69113276700477</v>
      </c>
      <c r="M29">
        <v>11.988088808477213</v>
      </c>
      <c r="N29">
        <v>36.304099418769788</v>
      </c>
      <c r="O29">
        <v>0</v>
      </c>
      <c r="P29">
        <v>31.955789756957458</v>
      </c>
      <c r="Q29">
        <v>0</v>
      </c>
      <c r="R29">
        <v>13.031331739799162</v>
      </c>
      <c r="S29">
        <v>8.100435854669902</v>
      </c>
      <c r="T29">
        <v>0</v>
      </c>
      <c r="U29">
        <v>84.711696908473868</v>
      </c>
      <c r="V29">
        <v>6.3656266256749241</v>
      </c>
      <c r="W29">
        <v>12.336542328418815</v>
      </c>
      <c r="X29">
        <v>45.335128296266511</v>
      </c>
      <c r="Y29">
        <v>0</v>
      </c>
      <c r="Z29">
        <v>4.0285462304320596</v>
      </c>
      <c r="AA29">
        <v>12.953972662909623</v>
      </c>
      <c r="AB29">
        <v>12.144267883353548</v>
      </c>
      <c r="AC29">
        <v>8.9327665440845951</v>
      </c>
      <c r="AD29">
        <v>5.6030632619892256</v>
      </c>
      <c r="AE29">
        <v>15.193102442427028</v>
      </c>
      <c r="AF29">
        <v>4.9698017008460331</v>
      </c>
      <c r="AG29">
        <v>12.604559350017675</v>
      </c>
      <c r="AH29">
        <v>39.991415282300146</v>
      </c>
      <c r="AI29">
        <v>5.0868088708937753</v>
      </c>
      <c r="AJ29">
        <v>0</v>
      </c>
      <c r="AK29">
        <v>16.1066152573209</v>
      </c>
      <c r="AL29">
        <v>0</v>
      </c>
      <c r="AM29">
        <v>4.8577070526298654</v>
      </c>
      <c r="AN29">
        <v>0.7857022533416822</v>
      </c>
      <c r="AO29">
        <v>0</v>
      </c>
      <c r="AP29">
        <v>7.8739875079914576E-2</v>
      </c>
      <c r="AQ29">
        <v>14.48449222084648</v>
      </c>
      <c r="AR29">
        <v>13.232735282073271</v>
      </c>
      <c r="AS29">
        <v>9.8033041557459253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34.739610661720675</v>
      </c>
      <c r="BB29">
        <f t="shared" si="0"/>
        <v>796.35155349427771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9.4136913251943426</v>
      </c>
      <c r="L30">
        <v>390.69113276700477</v>
      </c>
      <c r="M30">
        <v>11.988088808477213</v>
      </c>
      <c r="N30">
        <v>36.304099418769788</v>
      </c>
      <c r="O30">
        <v>0</v>
      </c>
      <c r="P30">
        <v>31.955789756957458</v>
      </c>
      <c r="Q30">
        <v>0</v>
      </c>
      <c r="R30">
        <v>13.031331739799162</v>
      </c>
      <c r="S30">
        <v>8.100435854669902</v>
      </c>
      <c r="T30">
        <v>0</v>
      </c>
      <c r="U30">
        <v>84.711696908473868</v>
      </c>
      <c r="V30">
        <v>6.3656266256749241</v>
      </c>
      <c r="W30">
        <v>12.336542328418815</v>
      </c>
      <c r="X30">
        <v>45.335128296266511</v>
      </c>
      <c r="Y30">
        <v>0</v>
      </c>
      <c r="Z30">
        <v>4.0285462304320596</v>
      </c>
      <c r="AA30">
        <v>12.953972662909623</v>
      </c>
      <c r="AB30">
        <v>12.144267883353548</v>
      </c>
      <c r="AC30">
        <v>8.9327665440845951</v>
      </c>
      <c r="AD30">
        <v>8.4045946138605299</v>
      </c>
      <c r="AE30">
        <v>15.193102442427028</v>
      </c>
      <c r="AF30">
        <v>4.9698017008460331</v>
      </c>
      <c r="AG30">
        <v>12.604559350017675</v>
      </c>
      <c r="AH30">
        <v>47.989698526925487</v>
      </c>
      <c r="AI30">
        <v>5.0868088708937753</v>
      </c>
      <c r="AJ30">
        <v>0</v>
      </c>
      <c r="AK30">
        <v>16.1066152573209</v>
      </c>
      <c r="AL30">
        <v>0</v>
      </c>
      <c r="AM30">
        <v>4.8577070526298654</v>
      </c>
      <c r="AN30">
        <v>0.7857022533416822</v>
      </c>
      <c r="AO30">
        <v>0</v>
      </c>
      <c r="AP30">
        <v>7.8739875079914576E-2</v>
      </c>
      <c r="AQ30">
        <v>14.48449222084648</v>
      </c>
      <c r="AR30">
        <v>13.232735282073271</v>
      </c>
      <c r="AS30">
        <v>9.8033041557459253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35.19104291185424</v>
      </c>
      <c r="BB30">
        <f t="shared" si="0"/>
        <v>806.69993584064093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9.4135433551730614</v>
      </c>
      <c r="L31">
        <v>320.5673742979377</v>
      </c>
      <c r="M31">
        <v>12.292939589423089</v>
      </c>
      <c r="N31">
        <v>36.304099418769788</v>
      </c>
      <c r="O31">
        <v>0</v>
      </c>
      <c r="P31">
        <v>31.955789756957458</v>
      </c>
      <c r="Q31">
        <v>0</v>
      </c>
      <c r="R31">
        <v>13.031331739799162</v>
      </c>
      <c r="S31">
        <v>8.100435854669902</v>
      </c>
      <c r="T31">
        <v>0</v>
      </c>
      <c r="U31">
        <v>84.015742530933252</v>
      </c>
      <c r="V31">
        <v>6.3656266256749241</v>
      </c>
      <c r="W31">
        <v>12.336542328418815</v>
      </c>
      <c r="X31">
        <v>45.335128296266511</v>
      </c>
      <c r="Y31">
        <v>0</v>
      </c>
      <c r="Z31">
        <v>4.0285462304320596</v>
      </c>
      <c r="AA31">
        <v>12.953972662909623</v>
      </c>
      <c r="AB31">
        <v>12.144267883353548</v>
      </c>
      <c r="AC31">
        <v>8.9327665440845951</v>
      </c>
      <c r="AD31">
        <v>8.4045946138605299</v>
      </c>
      <c r="AE31">
        <v>15.193102442427028</v>
      </c>
      <c r="AF31">
        <v>4.9698017008460331</v>
      </c>
      <c r="AG31">
        <v>12.604559350017675</v>
      </c>
      <c r="AH31">
        <v>47.989698526925487</v>
      </c>
      <c r="AI31">
        <v>5.0868088708937753</v>
      </c>
      <c r="AJ31">
        <v>0</v>
      </c>
      <c r="AK31">
        <v>16.1066152573209</v>
      </c>
      <c r="AL31">
        <v>0</v>
      </c>
      <c r="AM31">
        <v>4.8577070526298654</v>
      </c>
      <c r="AN31">
        <v>0.7857022533416822</v>
      </c>
      <c r="AO31">
        <v>0</v>
      </c>
      <c r="AP31">
        <v>7.8739875079914576E-2</v>
      </c>
      <c r="AQ31">
        <v>14.48449222084648</v>
      </c>
      <c r="AR31">
        <v>13.232735282073271</v>
      </c>
      <c r="AS31">
        <v>10.046402268408277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32.253676993472013</v>
      </c>
      <c r="BB31">
        <f t="shared" si="0"/>
        <v>739.36538983600246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9.55947255861334</v>
      </c>
      <c r="L32">
        <v>270.48064204410656</v>
      </c>
      <c r="M32">
        <v>12.292939589423089</v>
      </c>
      <c r="N32">
        <v>36.304099418769788</v>
      </c>
      <c r="O32">
        <v>0</v>
      </c>
      <c r="P32">
        <v>31.955789756957458</v>
      </c>
      <c r="Q32">
        <v>0</v>
      </c>
      <c r="R32">
        <v>13.031331739799162</v>
      </c>
      <c r="S32">
        <v>8.100435854669902</v>
      </c>
      <c r="T32">
        <v>0</v>
      </c>
      <c r="U32">
        <v>84.015742530933252</v>
      </c>
      <c r="V32">
        <v>6.3656266256749241</v>
      </c>
      <c r="W32">
        <v>12.336542328418815</v>
      </c>
      <c r="X32">
        <v>45.335128296266511</v>
      </c>
      <c r="Y32">
        <v>0</v>
      </c>
      <c r="Z32">
        <v>4.0285462304320596</v>
      </c>
      <c r="AA32">
        <v>12.953972662909623</v>
      </c>
      <c r="AB32">
        <v>12.144267883353548</v>
      </c>
      <c r="AC32">
        <v>8.9327665440845951</v>
      </c>
      <c r="AD32">
        <v>8.4045946138605299</v>
      </c>
      <c r="AE32">
        <v>15.193102442427028</v>
      </c>
      <c r="AF32">
        <v>4.9698017008460331</v>
      </c>
      <c r="AG32">
        <v>12.604559350017675</v>
      </c>
      <c r="AH32">
        <v>47.989698526925487</v>
      </c>
      <c r="AI32">
        <v>5.0868088708937753</v>
      </c>
      <c r="AJ32">
        <v>0</v>
      </c>
      <c r="AK32">
        <v>16.1066152573209</v>
      </c>
      <c r="AL32">
        <v>0</v>
      </c>
      <c r="AM32">
        <v>4.8577070526298654</v>
      </c>
      <c r="AN32">
        <v>0.7857022533416822</v>
      </c>
      <c r="AO32">
        <v>0</v>
      </c>
      <c r="AP32">
        <v>7.8739875079914576E-2</v>
      </c>
      <c r="AQ32">
        <v>14.48449222084648</v>
      </c>
      <c r="AR32">
        <v>13.232735282073271</v>
      </c>
      <c r="AS32">
        <v>10.046402268408277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30.166151425965676</v>
      </c>
      <c r="BB32">
        <f t="shared" si="0"/>
        <v>691.51211235311803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9.4448505388220081</v>
      </c>
      <c r="L33">
        <v>240.42806128836503</v>
      </c>
      <c r="M33">
        <v>12.292939589423089</v>
      </c>
      <c r="N33">
        <v>36.304099418769788</v>
      </c>
      <c r="O33">
        <v>0</v>
      </c>
      <c r="P33">
        <v>31.955789756957458</v>
      </c>
      <c r="Q33">
        <v>0</v>
      </c>
      <c r="R33">
        <v>13.031331739799162</v>
      </c>
      <c r="S33">
        <v>8.100435854669902</v>
      </c>
      <c r="T33">
        <v>0</v>
      </c>
      <c r="U33">
        <v>84.015742530933252</v>
      </c>
      <c r="V33">
        <v>6.3656266256749241</v>
      </c>
      <c r="W33">
        <v>12.336542328418815</v>
      </c>
      <c r="X33">
        <v>45.335128296266511</v>
      </c>
      <c r="Y33">
        <v>0</v>
      </c>
      <c r="Z33">
        <v>4.0285462304320596</v>
      </c>
      <c r="AA33">
        <v>12.953972662909623</v>
      </c>
      <c r="AB33">
        <v>8.0961784980617804</v>
      </c>
      <c r="AC33">
        <v>8.9327665440845951</v>
      </c>
      <c r="AD33">
        <v>5.6030632619892256</v>
      </c>
      <c r="AE33">
        <v>10.128734683580211</v>
      </c>
      <c r="AF33">
        <v>2.4849008504230166</v>
      </c>
      <c r="AG33">
        <v>12.604559350017675</v>
      </c>
      <c r="AH33">
        <v>38.858055478501356</v>
      </c>
      <c r="AI33">
        <v>5.0868088708937753</v>
      </c>
      <c r="AJ33">
        <v>0</v>
      </c>
      <c r="AK33">
        <v>16.1066152573209</v>
      </c>
      <c r="AL33">
        <v>0</v>
      </c>
      <c r="AM33">
        <v>4.8577070526298654</v>
      </c>
      <c r="AN33">
        <v>0.7857022533416822</v>
      </c>
      <c r="AO33">
        <v>0</v>
      </c>
      <c r="AP33">
        <v>7.8739875079914576E-2</v>
      </c>
      <c r="AQ33">
        <v>14.48449222084648</v>
      </c>
      <c r="AR33">
        <v>16.116793127739513</v>
      </c>
      <c r="AS33">
        <v>10.046402268408277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28.042139713792217</v>
      </c>
      <c r="BB33">
        <f t="shared" si="0"/>
        <v>642.82244674056767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9.6430261294096429</v>
      </c>
      <c r="L34">
        <v>240.42806128836503</v>
      </c>
      <c r="M34">
        <v>12.292939589423089</v>
      </c>
      <c r="N34">
        <v>36.304099418769788</v>
      </c>
      <c r="O34">
        <v>0</v>
      </c>
      <c r="P34">
        <v>31.955789756957458</v>
      </c>
      <c r="Q34">
        <v>0</v>
      </c>
      <c r="R34">
        <v>13.031331739799162</v>
      </c>
      <c r="S34">
        <v>8.100435854669902</v>
      </c>
      <c r="T34">
        <v>0</v>
      </c>
      <c r="U34">
        <v>84.015742530933252</v>
      </c>
      <c r="V34">
        <v>6.3656266256749241</v>
      </c>
      <c r="W34">
        <v>12.336542328418815</v>
      </c>
      <c r="X34">
        <v>45.335128296266511</v>
      </c>
      <c r="Y34">
        <v>0</v>
      </c>
      <c r="Z34">
        <v>4.0285462304320596</v>
      </c>
      <c r="AA34">
        <v>8.6359816685451882</v>
      </c>
      <c r="AB34">
        <v>8.0961784980617804</v>
      </c>
      <c r="AC34">
        <v>8.9327665440845951</v>
      </c>
      <c r="AD34">
        <v>2.8015316309946128</v>
      </c>
      <c r="AE34">
        <v>5.0470181996122356</v>
      </c>
      <c r="AF34">
        <v>2.4849008504230166</v>
      </c>
      <c r="AG34">
        <v>12.604559350017675</v>
      </c>
      <c r="AH34">
        <v>27.524455872469215</v>
      </c>
      <c r="AI34">
        <v>1.1738789274679553</v>
      </c>
      <c r="AJ34">
        <v>0</v>
      </c>
      <c r="AK34">
        <v>16.1066152573209</v>
      </c>
      <c r="AL34">
        <v>0</v>
      </c>
      <c r="AM34">
        <v>4.8577070526298654</v>
      </c>
      <c r="AN34">
        <v>0.7857022533416822</v>
      </c>
      <c r="AO34">
        <v>0</v>
      </c>
      <c r="AP34">
        <v>7.8739875079914576E-2</v>
      </c>
      <c r="AQ34">
        <v>10.863369232143221</v>
      </c>
      <c r="AR34">
        <v>16.116793127739513</v>
      </c>
      <c r="AS34">
        <v>10.046402268408277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26.751743782613779</v>
      </c>
      <c r="BB34">
        <f t="shared" si="0"/>
        <v>613.24212661484569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9.4135820363593741</v>
      </c>
      <c r="L35">
        <v>240.42806128836503</v>
      </c>
      <c r="M35">
        <v>12.292939589423089</v>
      </c>
      <c r="N35">
        <v>36.304099418769788</v>
      </c>
      <c r="O35">
        <v>0</v>
      </c>
      <c r="P35">
        <v>31.955789756957458</v>
      </c>
      <c r="Q35">
        <v>0</v>
      </c>
      <c r="R35">
        <v>13.031331739799162</v>
      </c>
      <c r="S35">
        <v>8.100435854669902</v>
      </c>
      <c r="T35">
        <v>0</v>
      </c>
      <c r="U35">
        <v>84.015742530933252</v>
      </c>
      <c r="V35">
        <v>6.3656266256749241</v>
      </c>
      <c r="W35">
        <v>12.336542328418815</v>
      </c>
      <c r="X35">
        <v>45.335128296266511</v>
      </c>
      <c r="Y35">
        <v>0</v>
      </c>
      <c r="Z35">
        <v>4.0285462304320596</v>
      </c>
      <c r="AA35">
        <v>4.3179909943644335</v>
      </c>
      <c r="AB35">
        <v>8.0961784980617804</v>
      </c>
      <c r="AC35">
        <v>5.9491762267082313</v>
      </c>
      <c r="AD35">
        <v>0</v>
      </c>
      <c r="AE35">
        <v>0</v>
      </c>
      <c r="AF35">
        <v>0</v>
      </c>
      <c r="AG35">
        <v>12.604559350017675</v>
      </c>
      <c r="AH35">
        <v>19.429027582446253</v>
      </c>
      <c r="AI35">
        <v>0</v>
      </c>
      <c r="AJ35">
        <v>0</v>
      </c>
      <c r="AK35">
        <v>16.1066152573209</v>
      </c>
      <c r="AL35">
        <v>0</v>
      </c>
      <c r="AM35">
        <v>4.8577070526298654</v>
      </c>
      <c r="AN35">
        <v>0.7857022533416822</v>
      </c>
      <c r="AO35">
        <v>0</v>
      </c>
      <c r="AP35">
        <v>0.27558988295680747</v>
      </c>
      <c r="AQ35">
        <v>7.2422459774065189</v>
      </c>
      <c r="AR35">
        <v>16.116793127739513</v>
      </c>
      <c r="AS35">
        <v>10.046402268408277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25.474417032200279</v>
      </c>
      <c r="BB35">
        <f t="shared" si="0"/>
        <v>583.961397135271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9.4135550179244181</v>
      </c>
      <c r="L36">
        <v>240.42806128836503</v>
      </c>
      <c r="M36">
        <v>12.292939589423089</v>
      </c>
      <c r="N36">
        <v>36.304099418769788</v>
      </c>
      <c r="O36">
        <v>0</v>
      </c>
      <c r="P36">
        <v>31.955789756957458</v>
      </c>
      <c r="Q36">
        <v>0</v>
      </c>
      <c r="R36">
        <v>13.031331739799162</v>
      </c>
      <c r="S36">
        <v>8.100435854669902</v>
      </c>
      <c r="T36">
        <v>0</v>
      </c>
      <c r="U36">
        <v>84.015742530933252</v>
      </c>
      <c r="V36">
        <v>6.3656266256749241</v>
      </c>
      <c r="W36">
        <v>12.336542328418815</v>
      </c>
      <c r="X36">
        <v>45.335128296266511</v>
      </c>
      <c r="Y36">
        <v>0</v>
      </c>
      <c r="Z36">
        <v>4.0285462304320596</v>
      </c>
      <c r="AA36">
        <v>0</v>
      </c>
      <c r="AB36">
        <v>8.0961784980617804</v>
      </c>
      <c r="AC36">
        <v>5.9491762267082313</v>
      </c>
      <c r="AD36">
        <v>0</v>
      </c>
      <c r="AE36">
        <v>0</v>
      </c>
      <c r="AF36">
        <v>0</v>
      </c>
      <c r="AG36">
        <v>12.604559350017675</v>
      </c>
      <c r="AH36">
        <v>12.952685264036734</v>
      </c>
      <c r="AI36">
        <v>0</v>
      </c>
      <c r="AJ36">
        <v>0</v>
      </c>
      <c r="AK36">
        <v>16.1066152573209</v>
      </c>
      <c r="AL36">
        <v>0</v>
      </c>
      <c r="AM36">
        <v>4.8577070526298654</v>
      </c>
      <c r="AN36">
        <v>0.7857022533416822</v>
      </c>
      <c r="AO36">
        <v>0</v>
      </c>
      <c r="AP36">
        <v>0.27558988295680747</v>
      </c>
      <c r="AQ36">
        <v>3.4855728307178913</v>
      </c>
      <c r="AR36">
        <v>13.232735282073271</v>
      </c>
      <c r="AS36">
        <v>10.046402268408277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24.745630214875316</v>
      </c>
      <c r="BB36">
        <f t="shared" si="0"/>
        <v>567.25509262903211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9.5073817503294062</v>
      </c>
      <c r="L37">
        <v>240.42806128836503</v>
      </c>
      <c r="M37">
        <v>12.292939589423089</v>
      </c>
      <c r="N37">
        <v>36.304099418769788</v>
      </c>
      <c r="O37">
        <v>0</v>
      </c>
      <c r="P37">
        <v>31.955789756957458</v>
      </c>
      <c r="Q37">
        <v>0</v>
      </c>
      <c r="R37">
        <v>13.031331739799162</v>
      </c>
      <c r="S37">
        <v>8.183160690761941</v>
      </c>
      <c r="T37">
        <v>0</v>
      </c>
      <c r="U37">
        <v>84.015742530933252</v>
      </c>
      <c r="V37">
        <v>6.3656266256749241</v>
      </c>
      <c r="W37">
        <v>12.336542328418815</v>
      </c>
      <c r="X37">
        <v>45.335128296266511</v>
      </c>
      <c r="Y37">
        <v>0</v>
      </c>
      <c r="Z37">
        <v>4.0285462304320596</v>
      </c>
      <c r="AA37">
        <v>0</v>
      </c>
      <c r="AB37">
        <v>7.9896497439682843</v>
      </c>
      <c r="AC37">
        <v>5.9491762267082313</v>
      </c>
      <c r="AD37">
        <v>0</v>
      </c>
      <c r="AE37">
        <v>0</v>
      </c>
      <c r="AF37">
        <v>0</v>
      </c>
      <c r="AG37">
        <v>12.604559350017675</v>
      </c>
      <c r="AH37">
        <v>5.1810741056146945</v>
      </c>
      <c r="AI37">
        <v>0</v>
      </c>
      <c r="AJ37">
        <v>0</v>
      </c>
      <c r="AK37">
        <v>16.1066152573209</v>
      </c>
      <c r="AL37">
        <v>0</v>
      </c>
      <c r="AM37">
        <v>4.8577070526298654</v>
      </c>
      <c r="AN37">
        <v>0.7857022533416822</v>
      </c>
      <c r="AO37">
        <v>0</v>
      </c>
      <c r="AP37">
        <v>0.27558988295680747</v>
      </c>
      <c r="AQ37">
        <v>3.4855728307178913</v>
      </c>
      <c r="AR37">
        <v>13.232735282073271</v>
      </c>
      <c r="AS37">
        <v>9.8033041557459253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24.413542320986057</v>
      </c>
      <c r="BB37">
        <f t="shared" si="0"/>
        <v>559.64249406624049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9.6531219399604709</v>
      </c>
      <c r="L38">
        <v>240.42806128836503</v>
      </c>
      <c r="M38">
        <v>12.292939589423089</v>
      </c>
      <c r="N38">
        <v>36.304099418769788</v>
      </c>
      <c r="O38">
        <v>0</v>
      </c>
      <c r="P38">
        <v>31.955789756957458</v>
      </c>
      <c r="Q38">
        <v>0</v>
      </c>
      <c r="R38">
        <v>13.031331739799162</v>
      </c>
      <c r="S38">
        <v>8.2157189864424431</v>
      </c>
      <c r="T38">
        <v>0</v>
      </c>
      <c r="U38">
        <v>84.015742530933252</v>
      </c>
      <c r="V38">
        <v>6.3656266256749241</v>
      </c>
      <c r="W38">
        <v>12.336542328418815</v>
      </c>
      <c r="X38">
        <v>45.335128296266511</v>
      </c>
      <c r="Y38">
        <v>0</v>
      </c>
      <c r="Z38">
        <v>4.0285462304320596</v>
      </c>
      <c r="AA38">
        <v>0</v>
      </c>
      <c r="AB38">
        <v>7.9896497439682843</v>
      </c>
      <c r="AC38">
        <v>5.9100369459791464</v>
      </c>
      <c r="AD38">
        <v>0</v>
      </c>
      <c r="AE38">
        <v>0</v>
      </c>
      <c r="AF38">
        <v>0</v>
      </c>
      <c r="AG38">
        <v>12.604559350017675</v>
      </c>
      <c r="AH38">
        <v>0</v>
      </c>
      <c r="AI38">
        <v>0</v>
      </c>
      <c r="AJ38">
        <v>0</v>
      </c>
      <c r="AK38">
        <v>16.1066152573209</v>
      </c>
      <c r="AL38">
        <v>0</v>
      </c>
      <c r="AM38">
        <v>4.8577070526298654</v>
      </c>
      <c r="AN38">
        <v>0.7857022533416822</v>
      </c>
      <c r="AO38">
        <v>0</v>
      </c>
      <c r="AP38">
        <v>0.27558988295680747</v>
      </c>
      <c r="AQ38">
        <v>3.4855728307178913</v>
      </c>
      <c r="AR38">
        <v>13.232735282073271</v>
      </c>
      <c r="AS38">
        <v>9.8033041557459253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24.202790278122908</v>
      </c>
      <c r="BB38">
        <f t="shared" si="0"/>
        <v>554.81133120807135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9.8100605301607171</v>
      </c>
      <c r="L39">
        <v>240.42806128836503</v>
      </c>
      <c r="M39">
        <v>12.804275786266667</v>
      </c>
      <c r="N39">
        <v>36.304099418769788</v>
      </c>
      <c r="O39">
        <v>0</v>
      </c>
      <c r="P39">
        <v>31.955789756957458</v>
      </c>
      <c r="Q39">
        <v>0</v>
      </c>
      <c r="R39">
        <v>13.031331739799162</v>
      </c>
      <c r="S39">
        <v>8.3791725608005692</v>
      </c>
      <c r="T39">
        <v>0</v>
      </c>
      <c r="U39">
        <v>84.015742530933252</v>
      </c>
      <c r="V39">
        <v>6.3656266256749241</v>
      </c>
      <c r="W39">
        <v>12.336542328418815</v>
      </c>
      <c r="X39">
        <v>45.335128296266511</v>
      </c>
      <c r="Y39">
        <v>0</v>
      </c>
      <c r="Z39">
        <v>2.0142732753078687</v>
      </c>
      <c r="AA39">
        <v>0</v>
      </c>
      <c r="AB39">
        <v>7.9896497439682843</v>
      </c>
      <c r="AC39">
        <v>2.9745881133541157</v>
      </c>
      <c r="AD39">
        <v>0</v>
      </c>
      <c r="AE39">
        <v>0</v>
      </c>
      <c r="AF39">
        <v>0</v>
      </c>
      <c r="AG39">
        <v>12.604559350017675</v>
      </c>
      <c r="AH39">
        <v>0</v>
      </c>
      <c r="AI39">
        <v>0</v>
      </c>
      <c r="AJ39">
        <v>0</v>
      </c>
      <c r="AK39">
        <v>16.1066152573209</v>
      </c>
      <c r="AL39">
        <v>0</v>
      </c>
      <c r="AM39">
        <v>4.8577070526298654</v>
      </c>
      <c r="AN39">
        <v>0.7857022533416822</v>
      </c>
      <c r="AO39">
        <v>0</v>
      </c>
      <c r="AP39">
        <v>0.27558988295680747</v>
      </c>
      <c r="AQ39">
        <v>3.4855728307178913</v>
      </c>
      <c r="AR39">
        <v>13.232735282073271</v>
      </c>
      <c r="AS39">
        <v>9.8033041557459253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24.030658152901591</v>
      </c>
      <c r="BB39">
        <f t="shared" si="0"/>
        <v>550.86546990694546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9.8100605301607171</v>
      </c>
      <c r="L40">
        <v>250.4458911575278</v>
      </c>
      <c r="M40">
        <v>12.804275786266667</v>
      </c>
      <c r="N40">
        <v>36.304099418769788</v>
      </c>
      <c r="O40">
        <v>0</v>
      </c>
      <c r="P40">
        <v>31.955789756957458</v>
      </c>
      <c r="Q40">
        <v>0</v>
      </c>
      <c r="R40">
        <v>13.031331739799162</v>
      </c>
      <c r="S40">
        <v>8.3791725608005692</v>
      </c>
      <c r="T40">
        <v>0</v>
      </c>
      <c r="U40">
        <v>84.015742530933252</v>
      </c>
      <c r="V40">
        <v>6.3656266256749241</v>
      </c>
      <c r="W40">
        <v>12.336542328418815</v>
      </c>
      <c r="X40">
        <v>45.335128296266511</v>
      </c>
      <c r="Y40">
        <v>0</v>
      </c>
      <c r="Z40">
        <v>2.0142732753078687</v>
      </c>
      <c r="AA40">
        <v>0</v>
      </c>
      <c r="AB40">
        <v>7.9896497439682843</v>
      </c>
      <c r="AC40">
        <v>0</v>
      </c>
      <c r="AD40">
        <v>0</v>
      </c>
      <c r="AE40">
        <v>0</v>
      </c>
      <c r="AF40">
        <v>0</v>
      </c>
      <c r="AG40">
        <v>12.604559350017675</v>
      </c>
      <c r="AH40">
        <v>0</v>
      </c>
      <c r="AI40">
        <v>0</v>
      </c>
      <c r="AJ40">
        <v>0</v>
      </c>
      <c r="AK40">
        <v>16.1066152573209</v>
      </c>
      <c r="AL40">
        <v>0</v>
      </c>
      <c r="AM40">
        <v>4.8577070526298654</v>
      </c>
      <c r="AN40">
        <v>0.7857022533416822</v>
      </c>
      <c r="AO40">
        <v>0</v>
      </c>
      <c r="AP40">
        <v>0.27558988295680747</v>
      </c>
      <c r="AQ40">
        <v>3.4855728307178913</v>
      </c>
      <c r="AR40">
        <v>13.232735282073271</v>
      </c>
      <c r="AS40">
        <v>9.8033041557459253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24.325065658294388</v>
      </c>
      <c r="BB40">
        <f t="shared" si="0"/>
        <v>557.61430415736118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9.8100605301607171</v>
      </c>
      <c r="L41">
        <v>290.516320252112</v>
      </c>
      <c r="M41">
        <v>12.29302420948164</v>
      </c>
      <c r="N41">
        <v>36.304099418769788</v>
      </c>
      <c r="O41">
        <v>0</v>
      </c>
      <c r="P41">
        <v>31.955789756957458</v>
      </c>
      <c r="Q41">
        <v>0</v>
      </c>
      <c r="R41">
        <v>13.031331739799162</v>
      </c>
      <c r="S41">
        <v>8.3372554518301634</v>
      </c>
      <c r="T41">
        <v>0</v>
      </c>
      <c r="U41">
        <v>84.015742530933252</v>
      </c>
      <c r="V41">
        <v>6.3656266256749241</v>
      </c>
      <c r="W41">
        <v>12.336542328418815</v>
      </c>
      <c r="X41">
        <v>45.335128296266511</v>
      </c>
      <c r="Y41">
        <v>0</v>
      </c>
      <c r="Z41">
        <v>2.0142732753078687</v>
      </c>
      <c r="AA41">
        <v>0</v>
      </c>
      <c r="AB41">
        <v>4.0153110136241867</v>
      </c>
      <c r="AC41">
        <v>0</v>
      </c>
      <c r="AD41">
        <v>0</v>
      </c>
      <c r="AE41">
        <v>0</v>
      </c>
      <c r="AF41">
        <v>0</v>
      </c>
      <c r="AG41">
        <v>12.604559350017675</v>
      </c>
      <c r="AH41">
        <v>0</v>
      </c>
      <c r="AI41">
        <v>0</v>
      </c>
      <c r="AJ41">
        <v>0</v>
      </c>
      <c r="AK41">
        <v>16.1066152573209</v>
      </c>
      <c r="AL41">
        <v>0</v>
      </c>
      <c r="AM41">
        <v>4.8577070526298654</v>
      </c>
      <c r="AN41">
        <v>0.7857022533416822</v>
      </c>
      <c r="AO41">
        <v>0</v>
      </c>
      <c r="AP41">
        <v>0.27558988295680747</v>
      </c>
      <c r="AQ41">
        <v>3.4855728307178913</v>
      </c>
      <c r="AR41">
        <v>13.911337354119588</v>
      </c>
      <c r="AS41">
        <v>9.8033041557459253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25.839125351066571</v>
      </c>
      <c r="BB41">
        <f t="shared" si="0"/>
        <v>592.3217682151203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9.8100605301607171</v>
      </c>
      <c r="L42">
        <v>300.53415036025064</v>
      </c>
      <c r="M42">
        <v>12.29302420948164</v>
      </c>
      <c r="N42">
        <v>36.304099418769788</v>
      </c>
      <c r="O42">
        <v>0</v>
      </c>
      <c r="P42">
        <v>31.955789756957458</v>
      </c>
      <c r="Q42">
        <v>0</v>
      </c>
      <c r="R42">
        <v>13.031331739799162</v>
      </c>
      <c r="S42">
        <v>8.3372554518301634</v>
      </c>
      <c r="T42">
        <v>0</v>
      </c>
      <c r="U42">
        <v>84.015742530933252</v>
      </c>
      <c r="V42">
        <v>6.3656266256749241</v>
      </c>
      <c r="W42">
        <v>12.336542328418815</v>
      </c>
      <c r="X42">
        <v>45.335128296266511</v>
      </c>
      <c r="Y42">
        <v>0</v>
      </c>
      <c r="Z42">
        <v>2.0142732753078687</v>
      </c>
      <c r="AA42">
        <v>0</v>
      </c>
      <c r="AB42">
        <v>4.0153110136241867</v>
      </c>
      <c r="AC42">
        <v>0</v>
      </c>
      <c r="AD42">
        <v>0</v>
      </c>
      <c r="AE42">
        <v>0</v>
      </c>
      <c r="AF42">
        <v>0</v>
      </c>
      <c r="AG42">
        <v>12.604559350017675</v>
      </c>
      <c r="AH42">
        <v>0</v>
      </c>
      <c r="AI42">
        <v>0</v>
      </c>
      <c r="AJ42">
        <v>0</v>
      </c>
      <c r="AK42">
        <v>16.1066152573209</v>
      </c>
      <c r="AL42">
        <v>0</v>
      </c>
      <c r="AM42">
        <v>4.8577070526298654</v>
      </c>
      <c r="AN42">
        <v>0.7857022533416822</v>
      </c>
      <c r="AO42">
        <v>0</v>
      </c>
      <c r="AP42">
        <v>0.27558988295680747</v>
      </c>
      <c r="AQ42">
        <v>3.4855728307178913</v>
      </c>
      <c r="AR42">
        <v>13.911337354119588</v>
      </c>
      <c r="AS42">
        <v>9.8033041557459253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26.257870649586778</v>
      </c>
      <c r="BB42">
        <f t="shared" si="0"/>
        <v>601.92085302473856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9.8100465545558126</v>
      </c>
      <c r="L43">
        <v>300.53415036025064</v>
      </c>
      <c r="M43">
        <v>12.219632565432674</v>
      </c>
      <c r="N43">
        <v>36.304743041132433</v>
      </c>
      <c r="O43">
        <v>0</v>
      </c>
      <c r="P43">
        <v>31.955789756957458</v>
      </c>
      <c r="Q43">
        <v>0</v>
      </c>
      <c r="R43">
        <v>13.031331739799162</v>
      </c>
      <c r="S43">
        <v>8.3257517685335838</v>
      </c>
      <c r="T43">
        <v>0</v>
      </c>
      <c r="U43">
        <v>84.015742530933252</v>
      </c>
      <c r="V43">
        <v>6.3656266256749241</v>
      </c>
      <c r="W43">
        <v>12.336542328418815</v>
      </c>
      <c r="X43">
        <v>45.335128296266511</v>
      </c>
      <c r="Y43">
        <v>0</v>
      </c>
      <c r="Z43">
        <v>2.0142732753078687</v>
      </c>
      <c r="AA43">
        <v>0</v>
      </c>
      <c r="AB43">
        <v>4.0153110136241867</v>
      </c>
      <c r="AC43">
        <v>0</v>
      </c>
      <c r="AD43">
        <v>0</v>
      </c>
      <c r="AE43">
        <v>0</v>
      </c>
      <c r="AF43">
        <v>0</v>
      </c>
      <c r="AG43">
        <v>12.604559350017675</v>
      </c>
      <c r="AH43">
        <v>0</v>
      </c>
      <c r="AI43">
        <v>0</v>
      </c>
      <c r="AJ43">
        <v>0</v>
      </c>
      <c r="AK43">
        <v>16.1066152573209</v>
      </c>
      <c r="AL43">
        <v>0</v>
      </c>
      <c r="AM43">
        <v>4.8577070526298654</v>
      </c>
      <c r="AN43">
        <v>0.7857022533416822</v>
      </c>
      <c r="AO43">
        <v>0</v>
      </c>
      <c r="AP43">
        <v>0.27558988295680747</v>
      </c>
      <c r="AQ43">
        <v>3.4855728307178913</v>
      </c>
      <c r="AR43">
        <v>14.589939105989037</v>
      </c>
      <c r="AS43">
        <v>9.8033041557459253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26.282713897366353</v>
      </c>
      <c r="BB43">
        <f t="shared" si="0"/>
        <v>602.49034584824062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9.8099718732651393</v>
      </c>
      <c r="L44">
        <v>300.53415036025064</v>
      </c>
      <c r="M44">
        <v>12.29339628428473</v>
      </c>
      <c r="N44">
        <v>36.304743041132433</v>
      </c>
      <c r="O44">
        <v>0</v>
      </c>
      <c r="P44">
        <v>31.955789756957458</v>
      </c>
      <c r="Q44">
        <v>0</v>
      </c>
      <c r="R44">
        <v>13.031331739799162</v>
      </c>
      <c r="S44">
        <v>8.1484132405547562</v>
      </c>
      <c r="T44">
        <v>0</v>
      </c>
      <c r="U44">
        <v>84.015742530933252</v>
      </c>
      <c r="V44">
        <v>6.3656266256749241</v>
      </c>
      <c r="W44">
        <v>12.336542328418815</v>
      </c>
      <c r="X44">
        <v>45.335128296266511</v>
      </c>
      <c r="Y44">
        <v>0</v>
      </c>
      <c r="Z44">
        <v>2.0142732753078687</v>
      </c>
      <c r="AA44">
        <v>0</v>
      </c>
      <c r="AB44">
        <v>4.0153110136241867</v>
      </c>
      <c r="AC44">
        <v>0</v>
      </c>
      <c r="AD44">
        <v>0</v>
      </c>
      <c r="AE44">
        <v>0</v>
      </c>
      <c r="AF44">
        <v>0</v>
      </c>
      <c r="AG44">
        <v>12.604559350017675</v>
      </c>
      <c r="AH44">
        <v>0</v>
      </c>
      <c r="AI44">
        <v>0</v>
      </c>
      <c r="AJ44">
        <v>0</v>
      </c>
      <c r="AK44">
        <v>16.1066152573209</v>
      </c>
      <c r="AL44">
        <v>0</v>
      </c>
      <c r="AM44">
        <v>4.8577070526298654</v>
      </c>
      <c r="AN44">
        <v>0.7857022533416822</v>
      </c>
      <c r="AO44">
        <v>0</v>
      </c>
      <c r="AP44">
        <v>0.27558988295680747</v>
      </c>
      <c r="AQ44">
        <v>3.4855728307178913</v>
      </c>
      <c r="AR44">
        <v>14.589939105989037</v>
      </c>
      <c r="AS44">
        <v>9.8033041557459253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26.278381348666894</v>
      </c>
      <c r="BB44">
        <f t="shared" si="0"/>
        <v>602.39102890652259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9.8100605301607171</v>
      </c>
      <c r="L45">
        <v>300.53415036025064</v>
      </c>
      <c r="M45">
        <v>12.29339628428473</v>
      </c>
      <c r="N45">
        <v>36.304743041132433</v>
      </c>
      <c r="O45">
        <v>0</v>
      </c>
      <c r="P45">
        <v>31.955789756957458</v>
      </c>
      <c r="Q45">
        <v>0</v>
      </c>
      <c r="R45">
        <v>13.031331739799162</v>
      </c>
      <c r="S45">
        <v>8.3935205311919248</v>
      </c>
      <c r="T45">
        <v>0</v>
      </c>
      <c r="U45">
        <v>84.015742530933252</v>
      </c>
      <c r="V45">
        <v>6.3656266256749241</v>
      </c>
      <c r="W45">
        <v>12.334012773132629</v>
      </c>
      <c r="X45">
        <v>45.335552316877418</v>
      </c>
      <c r="Y45">
        <v>0</v>
      </c>
      <c r="Z45">
        <v>2.0142732753078687</v>
      </c>
      <c r="AA45">
        <v>0</v>
      </c>
      <c r="AB45">
        <v>4.0153110136241867</v>
      </c>
      <c r="AC45">
        <v>0</v>
      </c>
      <c r="AD45">
        <v>0</v>
      </c>
      <c r="AE45">
        <v>0</v>
      </c>
      <c r="AF45">
        <v>0</v>
      </c>
      <c r="AG45">
        <v>12.604559350017675</v>
      </c>
      <c r="AH45">
        <v>0</v>
      </c>
      <c r="AI45">
        <v>0</v>
      </c>
      <c r="AJ45">
        <v>0</v>
      </c>
      <c r="AK45">
        <v>16.1066152573209</v>
      </c>
      <c r="AL45">
        <v>0</v>
      </c>
      <c r="AM45">
        <v>4.8577070526298654</v>
      </c>
      <c r="AN45">
        <v>0.7857022533416822</v>
      </c>
      <c r="AO45">
        <v>0</v>
      </c>
      <c r="AP45">
        <v>0.27558988295680747</v>
      </c>
      <c r="AQ45">
        <v>3.4855728307178913</v>
      </c>
      <c r="AR45">
        <v>14.589939105989037</v>
      </c>
      <c r="AS45">
        <v>9.8033041557459253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26.288542527924339</v>
      </c>
      <c r="BB45">
        <f t="shared" si="0"/>
        <v>602.62395814012268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9.8100605301607171</v>
      </c>
      <c r="L46">
        <v>280.49848434325418</v>
      </c>
      <c r="M46">
        <v>12.29339628428473</v>
      </c>
      <c r="N46">
        <v>36.304743041132433</v>
      </c>
      <c r="O46">
        <v>0</v>
      </c>
      <c r="P46">
        <v>31.955789756957458</v>
      </c>
      <c r="Q46">
        <v>0</v>
      </c>
      <c r="R46">
        <v>13.031331739799162</v>
      </c>
      <c r="S46">
        <v>8.3935205311919248</v>
      </c>
      <c r="T46">
        <v>0</v>
      </c>
      <c r="U46">
        <v>84.015742530933252</v>
      </c>
      <c r="V46">
        <v>6.3656266256749241</v>
      </c>
      <c r="W46">
        <v>12.334012773132629</v>
      </c>
      <c r="X46">
        <v>45.335552316877418</v>
      </c>
      <c r="Y46">
        <v>0</v>
      </c>
      <c r="Z46">
        <v>2.0142732753078687</v>
      </c>
      <c r="AA46">
        <v>0</v>
      </c>
      <c r="AB46">
        <v>4.0153110136241867</v>
      </c>
      <c r="AC46">
        <v>0</v>
      </c>
      <c r="AD46">
        <v>0</v>
      </c>
      <c r="AE46">
        <v>0</v>
      </c>
      <c r="AF46">
        <v>0</v>
      </c>
      <c r="AG46">
        <v>12.604559350017675</v>
      </c>
      <c r="AH46">
        <v>0</v>
      </c>
      <c r="AI46">
        <v>0</v>
      </c>
      <c r="AJ46">
        <v>0</v>
      </c>
      <c r="AK46">
        <v>16.1066152573209</v>
      </c>
      <c r="AL46">
        <v>0</v>
      </c>
      <c r="AM46">
        <v>4.8577070526298654</v>
      </c>
      <c r="AN46">
        <v>0.7857022533416822</v>
      </c>
      <c r="AO46">
        <v>0</v>
      </c>
      <c r="AP46">
        <v>0.27558988295680747</v>
      </c>
      <c r="AQ46">
        <v>3.4855728307178913</v>
      </c>
      <c r="AR46">
        <v>14.589939105989037</v>
      </c>
      <c r="AS46">
        <v>9.8033041557459253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25.451051688413887</v>
      </c>
      <c r="BB46">
        <f t="shared" si="0"/>
        <v>583.42578296263673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9.8100605301607171</v>
      </c>
      <c r="L47">
        <v>264.4708427180687</v>
      </c>
      <c r="M47">
        <v>12.29339628428473</v>
      </c>
      <c r="N47">
        <v>36.304743041132433</v>
      </c>
      <c r="O47">
        <v>0</v>
      </c>
      <c r="P47">
        <v>31.955789756957458</v>
      </c>
      <c r="Q47">
        <v>0</v>
      </c>
      <c r="R47">
        <v>13.031331739799162</v>
      </c>
      <c r="S47">
        <v>8.1075368370364966</v>
      </c>
      <c r="T47">
        <v>0</v>
      </c>
      <c r="U47">
        <v>84.015742530933252</v>
      </c>
      <c r="V47">
        <v>6.3656266256749241</v>
      </c>
      <c r="W47">
        <v>12.334012773132629</v>
      </c>
      <c r="X47">
        <v>45.335552316877418</v>
      </c>
      <c r="Y47">
        <v>0</v>
      </c>
      <c r="Z47">
        <v>2.0142732753078687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12.604559350017675</v>
      </c>
      <c r="AH47">
        <v>0</v>
      </c>
      <c r="AI47">
        <v>0</v>
      </c>
      <c r="AJ47">
        <v>0</v>
      </c>
      <c r="AK47">
        <v>16.1066152573209</v>
      </c>
      <c r="AL47">
        <v>0</v>
      </c>
      <c r="AM47">
        <v>4.8577070526298654</v>
      </c>
      <c r="AN47">
        <v>0.7857022533416822</v>
      </c>
      <c r="AO47">
        <v>0</v>
      </c>
      <c r="AP47">
        <v>0.27558988295680747</v>
      </c>
      <c r="AQ47">
        <v>3.4855728307178913</v>
      </c>
      <c r="AR47">
        <v>14.589939105989037</v>
      </c>
      <c r="AS47">
        <v>9.8033041557459253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24.601302149695936</v>
      </c>
      <c r="BB47">
        <f t="shared" si="0"/>
        <v>563.94659616838953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9.8100605301607171</v>
      </c>
      <c r="L48">
        <v>267.47618806814347</v>
      </c>
      <c r="M48">
        <v>12.29339628428473</v>
      </c>
      <c r="N48">
        <v>36.304743041132433</v>
      </c>
      <c r="O48">
        <v>0</v>
      </c>
      <c r="P48">
        <v>31.955789756957458</v>
      </c>
      <c r="Q48">
        <v>0</v>
      </c>
      <c r="R48">
        <v>13.031331739799162</v>
      </c>
      <c r="S48">
        <v>8.1075368370364966</v>
      </c>
      <c r="T48">
        <v>0</v>
      </c>
      <c r="U48">
        <v>84.015742530933252</v>
      </c>
      <c r="V48">
        <v>6.3656266256749241</v>
      </c>
      <c r="W48">
        <v>12.334012773132629</v>
      </c>
      <c r="X48">
        <v>45.335552316877418</v>
      </c>
      <c r="Y48">
        <v>0</v>
      </c>
      <c r="Z48">
        <v>2.0142732753078687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12.604559350017675</v>
      </c>
      <c r="AH48">
        <v>0</v>
      </c>
      <c r="AI48">
        <v>0</v>
      </c>
      <c r="AJ48">
        <v>0</v>
      </c>
      <c r="AK48">
        <v>16.1066152573209</v>
      </c>
      <c r="AL48">
        <v>0</v>
      </c>
      <c r="AM48">
        <v>4.8577070526298654</v>
      </c>
      <c r="AN48">
        <v>0.7857022533416822</v>
      </c>
      <c r="AO48">
        <v>0</v>
      </c>
      <c r="AP48">
        <v>0.27558988295680747</v>
      </c>
      <c r="AQ48">
        <v>3.4855728307178913</v>
      </c>
      <c r="AR48">
        <v>14.589939105989037</v>
      </c>
      <c r="AS48">
        <v>9.8033041557459253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24.726925585329081</v>
      </c>
      <c r="BB48">
        <f t="shared" si="0"/>
        <v>566.82631808283111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9.8100285143355848</v>
      </c>
      <c r="L49">
        <v>257.4583683433965</v>
      </c>
      <c r="M49">
        <v>12.29339628428473</v>
      </c>
      <c r="N49">
        <v>36.304743041132433</v>
      </c>
      <c r="O49">
        <v>0</v>
      </c>
      <c r="P49">
        <v>31.955789756957458</v>
      </c>
      <c r="Q49">
        <v>0</v>
      </c>
      <c r="R49">
        <v>13.031331739799162</v>
      </c>
      <c r="S49">
        <v>8.1075368370364966</v>
      </c>
      <c r="T49">
        <v>0</v>
      </c>
      <c r="U49">
        <v>84.015742530933252</v>
      </c>
      <c r="V49">
        <v>6.3656266256749241</v>
      </c>
      <c r="W49">
        <v>12.334012773132629</v>
      </c>
      <c r="X49">
        <v>45.335552316877418</v>
      </c>
      <c r="Y49">
        <v>0</v>
      </c>
      <c r="Z49">
        <v>2.0142732753078687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12.604559350017675</v>
      </c>
      <c r="AH49">
        <v>0</v>
      </c>
      <c r="AI49">
        <v>0</v>
      </c>
      <c r="AJ49">
        <v>0</v>
      </c>
      <c r="AK49">
        <v>16.1066152573209</v>
      </c>
      <c r="AL49">
        <v>0</v>
      </c>
      <c r="AM49">
        <v>4.8577070526298654</v>
      </c>
      <c r="AN49">
        <v>0.7857022533416822</v>
      </c>
      <c r="AO49">
        <v>0</v>
      </c>
      <c r="AP49">
        <v>0.27558988295680747</v>
      </c>
      <c r="AQ49">
        <v>3.4855728307178913</v>
      </c>
      <c r="AR49">
        <v>14.589939105989037</v>
      </c>
      <c r="AS49">
        <v>9.8033041557459253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24.308179382573147</v>
      </c>
      <c r="BB49">
        <f t="shared" si="0"/>
        <v>557.22721254501505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9.8099711458773502</v>
      </c>
      <c r="L50">
        <v>245.43697703972862</v>
      </c>
      <c r="M50">
        <v>12.29339628428473</v>
      </c>
      <c r="N50">
        <v>36.304743041132433</v>
      </c>
      <c r="O50">
        <v>0</v>
      </c>
      <c r="P50">
        <v>31.955789756957458</v>
      </c>
      <c r="Q50">
        <v>0</v>
      </c>
      <c r="R50">
        <v>13.031331739799162</v>
      </c>
      <c r="S50">
        <v>8.1075368370364966</v>
      </c>
      <c r="T50">
        <v>0</v>
      </c>
      <c r="U50">
        <v>84.015742530933252</v>
      </c>
      <c r="V50">
        <v>6.3656266256749241</v>
      </c>
      <c r="W50">
        <v>12.334012773132629</v>
      </c>
      <c r="X50">
        <v>45.335552316877418</v>
      </c>
      <c r="Y50">
        <v>0</v>
      </c>
      <c r="Z50">
        <v>2.0142732753078687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12.604559350017675</v>
      </c>
      <c r="AH50">
        <v>0</v>
      </c>
      <c r="AI50">
        <v>0</v>
      </c>
      <c r="AJ50">
        <v>0</v>
      </c>
      <c r="AK50">
        <v>16.1066152573209</v>
      </c>
      <c r="AL50">
        <v>0</v>
      </c>
      <c r="AM50">
        <v>4.8577070526298654</v>
      </c>
      <c r="AN50">
        <v>0.7857022533416822</v>
      </c>
      <c r="AO50">
        <v>0</v>
      </c>
      <c r="AP50">
        <v>0.27558988295680747</v>
      </c>
      <c r="AQ50">
        <v>3.4855728307178913</v>
      </c>
      <c r="AR50">
        <v>14.589939105989037</v>
      </c>
      <c r="AS50">
        <v>9.8033041557459253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23.805682828078293</v>
      </c>
      <c r="BB50">
        <f t="shared" si="0"/>
        <v>545.70826042738372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9.8100285143355848</v>
      </c>
      <c r="L51">
        <v>242.43162779080777</v>
      </c>
      <c r="M51">
        <v>12.29339628428473</v>
      </c>
      <c r="N51">
        <v>36.304743041132433</v>
      </c>
      <c r="O51">
        <v>0</v>
      </c>
      <c r="P51">
        <v>31.955789756957458</v>
      </c>
      <c r="Q51">
        <v>0</v>
      </c>
      <c r="R51">
        <v>13.031331739799162</v>
      </c>
      <c r="S51">
        <v>8.1075368370364966</v>
      </c>
      <c r="T51">
        <v>0</v>
      </c>
      <c r="U51">
        <v>84.015742530933252</v>
      </c>
      <c r="V51">
        <v>6.3656266256749241</v>
      </c>
      <c r="W51">
        <v>12.334012773132629</v>
      </c>
      <c r="X51">
        <v>45.335552316877418</v>
      </c>
      <c r="Y51">
        <v>0</v>
      </c>
      <c r="Z51">
        <v>2.0142732753078687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12.604559350017675</v>
      </c>
      <c r="AH51">
        <v>0</v>
      </c>
      <c r="AI51">
        <v>0</v>
      </c>
      <c r="AJ51">
        <v>0</v>
      </c>
      <c r="AK51">
        <v>16.1066152573209</v>
      </c>
      <c r="AL51">
        <v>0</v>
      </c>
      <c r="AM51">
        <v>4.8577070526298654</v>
      </c>
      <c r="AN51">
        <v>0.7857022533416822</v>
      </c>
      <c r="AO51">
        <v>0</v>
      </c>
      <c r="AP51">
        <v>0</v>
      </c>
      <c r="AQ51">
        <v>3.4855728307178913</v>
      </c>
      <c r="AR51">
        <v>14.589939105989037</v>
      </c>
      <c r="AS51">
        <v>9.8033041557459253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23.668541970367347</v>
      </c>
      <c r="BB51">
        <f t="shared" si="0"/>
        <v>542.56451952167527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9.8099711458773502</v>
      </c>
      <c r="L52">
        <v>233.41557631136013</v>
      </c>
      <c r="M52">
        <v>12.29339628428473</v>
      </c>
      <c r="N52">
        <v>36.304743041132433</v>
      </c>
      <c r="O52">
        <v>0</v>
      </c>
      <c r="P52">
        <v>31.955789756957458</v>
      </c>
      <c r="Q52">
        <v>0</v>
      </c>
      <c r="R52">
        <v>13.031331739799162</v>
      </c>
      <c r="S52">
        <v>8.1075368370364966</v>
      </c>
      <c r="T52">
        <v>0</v>
      </c>
      <c r="U52">
        <v>84.015742530933252</v>
      </c>
      <c r="V52">
        <v>6.3656266256749241</v>
      </c>
      <c r="W52">
        <v>12.334012773132629</v>
      </c>
      <c r="X52">
        <v>45.335552316877418</v>
      </c>
      <c r="Y52">
        <v>0</v>
      </c>
      <c r="Z52">
        <v>2.0142732753078687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12.604559350017675</v>
      </c>
      <c r="AH52">
        <v>0</v>
      </c>
      <c r="AI52">
        <v>0</v>
      </c>
      <c r="AJ52">
        <v>0</v>
      </c>
      <c r="AK52">
        <v>16.1066152573209</v>
      </c>
      <c r="AL52">
        <v>0</v>
      </c>
      <c r="AM52">
        <v>4.8577070526298654</v>
      </c>
      <c r="AN52">
        <v>0.7857022533416822</v>
      </c>
      <c r="AO52">
        <v>0</v>
      </c>
      <c r="AP52">
        <v>0</v>
      </c>
      <c r="AQ52">
        <v>3.4855728307178913</v>
      </c>
      <c r="AR52">
        <v>14.589939105989037</v>
      </c>
      <c r="AS52">
        <v>9.8033041557459253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23.291668620524877</v>
      </c>
      <c r="BB52">
        <f t="shared" si="0"/>
        <v>533.92528402361188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9.8099711458773502</v>
      </c>
      <c r="L53">
        <v>219.39059502938898</v>
      </c>
      <c r="M53">
        <v>12.29339628428473</v>
      </c>
      <c r="N53">
        <v>36.304743041132433</v>
      </c>
      <c r="O53">
        <v>0</v>
      </c>
      <c r="P53">
        <v>31.955789756957458</v>
      </c>
      <c r="Q53">
        <v>0</v>
      </c>
      <c r="R53">
        <v>13.031331739799162</v>
      </c>
      <c r="S53">
        <v>8.1075368370364966</v>
      </c>
      <c r="T53">
        <v>0</v>
      </c>
      <c r="U53">
        <v>84.015742530933252</v>
      </c>
      <c r="V53">
        <v>6.3656266256749241</v>
      </c>
      <c r="W53">
        <v>12.334012773132629</v>
      </c>
      <c r="X53">
        <v>45.335552316877418</v>
      </c>
      <c r="Y53">
        <v>0</v>
      </c>
      <c r="Z53">
        <v>2.0142732753078687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12.604559350017675</v>
      </c>
      <c r="AH53">
        <v>0</v>
      </c>
      <c r="AI53">
        <v>0</v>
      </c>
      <c r="AJ53">
        <v>0</v>
      </c>
      <c r="AK53">
        <v>16.1066152573209</v>
      </c>
      <c r="AL53">
        <v>0</v>
      </c>
      <c r="AM53">
        <v>4.8577070526298654</v>
      </c>
      <c r="AN53">
        <v>0.7857022533416822</v>
      </c>
      <c r="AO53">
        <v>0</v>
      </c>
      <c r="AP53">
        <v>0</v>
      </c>
      <c r="AQ53">
        <v>3.4855728307178913</v>
      </c>
      <c r="AR53">
        <v>14.589939105989037</v>
      </c>
      <c r="AS53">
        <v>9.8033041557459253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22.70542440293848</v>
      </c>
      <c r="BB53">
        <f t="shared" si="0"/>
        <v>520.48654695922721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5.0616717099080848</v>
      </c>
      <c r="L54">
        <v>212.37809805576006</v>
      </c>
      <c r="M54">
        <v>12.29339628428473</v>
      </c>
      <c r="N54">
        <v>36.304743041132433</v>
      </c>
      <c r="O54">
        <v>0</v>
      </c>
      <c r="P54">
        <v>31.955789756957458</v>
      </c>
      <c r="Q54">
        <v>0</v>
      </c>
      <c r="R54">
        <v>13.031331739799162</v>
      </c>
      <c r="S54">
        <v>0</v>
      </c>
      <c r="T54">
        <v>0</v>
      </c>
      <c r="U54">
        <v>84.015742530933252</v>
      </c>
      <c r="V54">
        <v>6.3656266256749241</v>
      </c>
      <c r="W54">
        <v>12.334012773132629</v>
      </c>
      <c r="X54">
        <v>45.335552316877418</v>
      </c>
      <c r="Y54">
        <v>0</v>
      </c>
      <c r="Z54">
        <v>2.0142732753078687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12.604559350017675</v>
      </c>
      <c r="AH54">
        <v>0</v>
      </c>
      <c r="AI54">
        <v>0</v>
      </c>
      <c r="AJ54">
        <v>0</v>
      </c>
      <c r="AK54">
        <v>16.1066152573209</v>
      </c>
      <c r="AL54">
        <v>0</v>
      </c>
      <c r="AM54">
        <v>4.8577070526298654</v>
      </c>
      <c r="AN54">
        <v>0.7857022533416822</v>
      </c>
      <c r="AO54">
        <v>0</v>
      </c>
      <c r="AP54">
        <v>0</v>
      </c>
      <c r="AQ54">
        <v>3.4855728307178913</v>
      </c>
      <c r="AR54">
        <v>14.589939105989037</v>
      </c>
      <c r="AS54">
        <v>9.8033041557459253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21.87492807322916</v>
      </c>
      <c r="BB54">
        <f t="shared" si="0"/>
        <v>501.44871004230185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5.0930094020220951</v>
      </c>
      <c r="L55">
        <v>212.37809805576006</v>
      </c>
      <c r="M55">
        <v>12.29339628428473</v>
      </c>
      <c r="N55">
        <v>36.304743041132433</v>
      </c>
      <c r="O55">
        <v>0</v>
      </c>
      <c r="P55">
        <v>31.955789756957458</v>
      </c>
      <c r="Q55">
        <v>0</v>
      </c>
      <c r="R55">
        <v>0</v>
      </c>
      <c r="S55">
        <v>3.9036107754857263</v>
      </c>
      <c r="T55">
        <v>0</v>
      </c>
      <c r="U55">
        <v>84.015742530933252</v>
      </c>
      <c r="V55">
        <v>0</v>
      </c>
      <c r="W55">
        <v>5.0525691070518555</v>
      </c>
      <c r="X55">
        <v>14.80913451020511</v>
      </c>
      <c r="Y55">
        <v>0</v>
      </c>
      <c r="Z55">
        <v>4.0285462304320596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2.4849008504230166</v>
      </c>
      <c r="AG55">
        <v>12.604559350017675</v>
      </c>
      <c r="AH55">
        <v>0</v>
      </c>
      <c r="AI55">
        <v>0</v>
      </c>
      <c r="AJ55">
        <v>0</v>
      </c>
      <c r="AK55">
        <v>16.1066152573209</v>
      </c>
      <c r="AL55">
        <v>0</v>
      </c>
      <c r="AM55">
        <v>4.8577070526298654</v>
      </c>
      <c r="AN55">
        <v>0.7857022533416822</v>
      </c>
      <c r="AO55">
        <v>0</v>
      </c>
      <c r="AP55">
        <v>0</v>
      </c>
      <c r="AQ55">
        <v>3.4855728307178913</v>
      </c>
      <c r="AR55">
        <v>14.589939105989037</v>
      </c>
      <c r="AS55">
        <v>9.8033041557459253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19.836312915008808</v>
      </c>
      <c r="BB55">
        <f t="shared" si="0"/>
        <v>454.71662763544208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5.0929946704275393</v>
      </c>
      <c r="L56">
        <v>212.37809805576006</v>
      </c>
      <c r="M56">
        <v>12.29339628428473</v>
      </c>
      <c r="N56">
        <v>36.304743041132433</v>
      </c>
      <c r="O56">
        <v>0</v>
      </c>
      <c r="P56">
        <v>31.955789756957458</v>
      </c>
      <c r="Q56">
        <v>0</v>
      </c>
      <c r="R56">
        <v>0</v>
      </c>
      <c r="S56">
        <v>3.9036107754857263</v>
      </c>
      <c r="T56">
        <v>0</v>
      </c>
      <c r="U56">
        <v>84.015742530933252</v>
      </c>
      <c r="V56">
        <v>0</v>
      </c>
      <c r="W56">
        <v>2.0035483197662285</v>
      </c>
      <c r="X56">
        <v>12.021289918597368</v>
      </c>
      <c r="Y56">
        <v>0</v>
      </c>
      <c r="Z56">
        <v>4.0285462304320596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2.4849008504230166</v>
      </c>
      <c r="AG56">
        <v>12.604559350017675</v>
      </c>
      <c r="AH56">
        <v>0</v>
      </c>
      <c r="AI56">
        <v>0</v>
      </c>
      <c r="AJ56">
        <v>0</v>
      </c>
      <c r="AK56">
        <v>16.1066152573209</v>
      </c>
      <c r="AL56">
        <v>0</v>
      </c>
      <c r="AM56">
        <v>4.8577070526298654</v>
      </c>
      <c r="AN56">
        <v>0.7857022533416822</v>
      </c>
      <c r="AO56">
        <v>0</v>
      </c>
      <c r="AP56">
        <v>0</v>
      </c>
      <c r="AQ56">
        <v>3.4855728307178913</v>
      </c>
      <c r="AR56">
        <v>16.286443645751092</v>
      </c>
      <c r="AS56">
        <v>9.8033041557459253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19.663245216152475</v>
      </c>
      <c r="BB56">
        <f t="shared" si="0"/>
        <v>450.74931976357254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5.0930094020220951</v>
      </c>
      <c r="L57">
        <v>212.37809805576006</v>
      </c>
      <c r="M57">
        <v>12.29339628428473</v>
      </c>
      <c r="N57">
        <v>36.304743041132433</v>
      </c>
      <c r="O57">
        <v>0</v>
      </c>
      <c r="P57">
        <v>31.955789756957458</v>
      </c>
      <c r="Q57">
        <v>0</v>
      </c>
      <c r="R57">
        <v>0</v>
      </c>
      <c r="S57">
        <v>3.9036107754857263</v>
      </c>
      <c r="T57">
        <v>0</v>
      </c>
      <c r="U57">
        <v>84.015742530933252</v>
      </c>
      <c r="V57">
        <v>0</v>
      </c>
      <c r="W57">
        <v>2.0035483197662285</v>
      </c>
      <c r="X57">
        <v>12.021289918597368</v>
      </c>
      <c r="Y57">
        <v>0</v>
      </c>
      <c r="Z57">
        <v>4.0285462304320596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2.4849008504230166</v>
      </c>
      <c r="AG57">
        <v>12.604559350017675</v>
      </c>
      <c r="AH57">
        <v>0</v>
      </c>
      <c r="AI57">
        <v>0</v>
      </c>
      <c r="AJ57">
        <v>0</v>
      </c>
      <c r="AK57">
        <v>16.1066152573209</v>
      </c>
      <c r="AL57">
        <v>0</v>
      </c>
      <c r="AM57">
        <v>4.8577070526298654</v>
      </c>
      <c r="AN57">
        <v>0.7857022533416822</v>
      </c>
      <c r="AO57">
        <v>0</v>
      </c>
      <c r="AP57">
        <v>0</v>
      </c>
      <c r="AQ57">
        <v>3.4855728307178913</v>
      </c>
      <c r="AR57">
        <v>16.286443645751092</v>
      </c>
      <c r="AS57">
        <v>9.8033041557459253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19.663245831933125</v>
      </c>
      <c r="BB57">
        <f t="shared" si="0"/>
        <v>450.74933387938643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5.0929946704275393</v>
      </c>
      <c r="L58">
        <v>212.37809805576006</v>
      </c>
      <c r="M58">
        <v>12.29339628428473</v>
      </c>
      <c r="N58">
        <v>36.304743041132433</v>
      </c>
      <c r="O58">
        <v>0</v>
      </c>
      <c r="P58">
        <v>31.955789756957458</v>
      </c>
      <c r="Q58">
        <v>0</v>
      </c>
      <c r="R58">
        <v>12.773235609918665</v>
      </c>
      <c r="S58">
        <v>3.9036107754857263</v>
      </c>
      <c r="T58">
        <v>0</v>
      </c>
      <c r="U58">
        <v>84.015742530933252</v>
      </c>
      <c r="V58">
        <v>6.3698846704986645</v>
      </c>
      <c r="W58">
        <v>2.0035483197662285</v>
      </c>
      <c r="X58">
        <v>45.335552316877418</v>
      </c>
      <c r="Y58">
        <v>0</v>
      </c>
      <c r="Z58">
        <v>4.0285462304320596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2.4849008504230166</v>
      </c>
      <c r="AG58">
        <v>12.604559350017675</v>
      </c>
      <c r="AH58">
        <v>0</v>
      </c>
      <c r="AI58">
        <v>0</v>
      </c>
      <c r="AJ58">
        <v>0</v>
      </c>
      <c r="AK58">
        <v>16.1066152573209</v>
      </c>
      <c r="AL58">
        <v>0</v>
      </c>
      <c r="AM58">
        <v>4.8577070526298654</v>
      </c>
      <c r="AN58">
        <v>0.7857022533416822</v>
      </c>
      <c r="AO58">
        <v>0</v>
      </c>
      <c r="AP58">
        <v>0</v>
      </c>
      <c r="AQ58">
        <v>3.4855728307178913</v>
      </c>
      <c r="AR58">
        <v>14.589939105989037</v>
      </c>
      <c r="AS58">
        <v>9.8033041557459253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21.785049922359971</v>
      </c>
      <c r="BB58">
        <f t="shared" si="0"/>
        <v>499.38839319630034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5.0616899055199456</v>
      </c>
      <c r="L59">
        <v>212.37809805576006</v>
      </c>
      <c r="M59">
        <v>12.29339628428473</v>
      </c>
      <c r="N59">
        <v>36.304743041132433</v>
      </c>
      <c r="O59">
        <v>0</v>
      </c>
      <c r="P59">
        <v>31.955789756957458</v>
      </c>
      <c r="Q59">
        <v>0</v>
      </c>
      <c r="R59">
        <v>13.032035394270808</v>
      </c>
      <c r="S59">
        <v>3.8732991518556328</v>
      </c>
      <c r="T59">
        <v>0</v>
      </c>
      <c r="U59">
        <v>84.015742530933252</v>
      </c>
      <c r="V59">
        <v>6.3698846704986645</v>
      </c>
      <c r="W59">
        <v>12.334012773132629</v>
      </c>
      <c r="X59">
        <v>45.335552316877418</v>
      </c>
      <c r="Y59">
        <v>0</v>
      </c>
      <c r="Z59">
        <v>4.0285462304320596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2.4849008504230166</v>
      </c>
      <c r="AG59">
        <v>12.604559350017675</v>
      </c>
      <c r="AH59">
        <v>0</v>
      </c>
      <c r="AI59">
        <v>0</v>
      </c>
      <c r="AJ59">
        <v>0</v>
      </c>
      <c r="AK59">
        <v>16.1066152573209</v>
      </c>
      <c r="AL59">
        <v>0</v>
      </c>
      <c r="AM59">
        <v>4.8577070526298654</v>
      </c>
      <c r="AN59">
        <v>0.7857022533416822</v>
      </c>
      <c r="AO59">
        <v>0</v>
      </c>
      <c r="AP59">
        <v>0</v>
      </c>
      <c r="AQ59">
        <v>3.4855728307178913</v>
      </c>
      <c r="AR59">
        <v>12.214832814357536</v>
      </c>
      <c r="AS59">
        <v>9.8033041557459253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22.125826159465529</v>
      </c>
      <c r="BB59">
        <f t="shared" si="0"/>
        <v>507.20015851674407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5.0616717099080848</v>
      </c>
      <c r="L60">
        <v>212.37809805576006</v>
      </c>
      <c r="M60">
        <v>12.29339628428473</v>
      </c>
      <c r="N60">
        <v>36.304743041132433</v>
      </c>
      <c r="O60">
        <v>0</v>
      </c>
      <c r="P60">
        <v>31.955789756957458</v>
      </c>
      <c r="Q60">
        <v>0</v>
      </c>
      <c r="R60">
        <v>13.032035394270808</v>
      </c>
      <c r="S60">
        <v>3.8732991518556328</v>
      </c>
      <c r="T60">
        <v>0</v>
      </c>
      <c r="U60">
        <v>84.015742530933252</v>
      </c>
      <c r="V60">
        <v>6.3698846704986645</v>
      </c>
      <c r="W60">
        <v>12.334012773132629</v>
      </c>
      <c r="X60">
        <v>45.335552316877418</v>
      </c>
      <c r="Y60">
        <v>0</v>
      </c>
      <c r="Z60">
        <v>4.0285462304320596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2.4849008504230166</v>
      </c>
      <c r="AG60">
        <v>12.604559350017675</v>
      </c>
      <c r="AH60">
        <v>0</v>
      </c>
      <c r="AI60">
        <v>0</v>
      </c>
      <c r="AJ60">
        <v>0</v>
      </c>
      <c r="AK60">
        <v>16.1066152573209</v>
      </c>
      <c r="AL60">
        <v>0</v>
      </c>
      <c r="AM60">
        <v>4.8577070526298654</v>
      </c>
      <c r="AN60">
        <v>0.7857022533416822</v>
      </c>
      <c r="AO60">
        <v>0</v>
      </c>
      <c r="AP60">
        <v>0.11811013279697831</v>
      </c>
      <c r="AQ60">
        <v>3.4855728307178913</v>
      </c>
      <c r="AR60">
        <v>12.214832814357536</v>
      </c>
      <c r="AS60">
        <v>9.8033041557459253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22.130762402439867</v>
      </c>
      <c r="BB60">
        <f t="shared" si="0"/>
        <v>507.31331421095484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5.0616899055199456</v>
      </c>
      <c r="L61">
        <v>212.37809805576006</v>
      </c>
      <c r="M61">
        <v>12.29339628428473</v>
      </c>
      <c r="N61">
        <v>36.304743041132433</v>
      </c>
      <c r="O61">
        <v>0</v>
      </c>
      <c r="P61">
        <v>31.955789756957458</v>
      </c>
      <c r="Q61">
        <v>0</v>
      </c>
      <c r="R61">
        <v>13.032035394270808</v>
      </c>
      <c r="S61">
        <v>4.1024455571247467</v>
      </c>
      <c r="T61">
        <v>0</v>
      </c>
      <c r="U61">
        <v>84.015742530933252</v>
      </c>
      <c r="V61">
        <v>6.3698846704986645</v>
      </c>
      <c r="W61">
        <v>12.334012773132629</v>
      </c>
      <c r="X61">
        <v>45.335552316877418</v>
      </c>
      <c r="Y61">
        <v>0</v>
      </c>
      <c r="Z61">
        <v>4.0285462304320596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2.4849008504230166</v>
      </c>
      <c r="AG61">
        <v>12.604559350017675</v>
      </c>
      <c r="AH61">
        <v>0</v>
      </c>
      <c r="AI61">
        <v>0</v>
      </c>
      <c r="AJ61">
        <v>0</v>
      </c>
      <c r="AK61">
        <v>16.1066152573209</v>
      </c>
      <c r="AL61">
        <v>0</v>
      </c>
      <c r="AM61">
        <v>4.8577070526298654</v>
      </c>
      <c r="AN61">
        <v>0.7857022533416822</v>
      </c>
      <c r="AO61">
        <v>0</v>
      </c>
      <c r="AP61">
        <v>0.11811013279697831</v>
      </c>
      <c r="AQ61">
        <v>3.4855728307178913</v>
      </c>
      <c r="AR61">
        <v>14.589939105989037</v>
      </c>
      <c r="AS61">
        <v>9.8033041557459253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22.239620925746888</v>
      </c>
      <c r="BB61">
        <f t="shared" si="0"/>
        <v>509.80872658016028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9.8099424616482356</v>
      </c>
      <c r="L62">
        <v>212.37809805576006</v>
      </c>
      <c r="M62">
        <v>12.29339628428473</v>
      </c>
      <c r="N62">
        <v>36.304743041132433</v>
      </c>
      <c r="O62">
        <v>0</v>
      </c>
      <c r="P62">
        <v>31.955789756957458</v>
      </c>
      <c r="Q62">
        <v>0</v>
      </c>
      <c r="R62">
        <v>13.032035394270808</v>
      </c>
      <c r="S62">
        <v>8.4246753198084967</v>
      </c>
      <c r="T62">
        <v>0</v>
      </c>
      <c r="U62">
        <v>84.015742530933252</v>
      </c>
      <c r="V62">
        <v>6.3698846704986645</v>
      </c>
      <c r="W62">
        <v>12.334012773132629</v>
      </c>
      <c r="X62">
        <v>45.335552316877418</v>
      </c>
      <c r="Y62">
        <v>0</v>
      </c>
      <c r="Z62">
        <v>4.0285462304320596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2.4849008504230166</v>
      </c>
      <c r="AG62">
        <v>12.604559350017675</v>
      </c>
      <c r="AH62">
        <v>0</v>
      </c>
      <c r="AI62">
        <v>0</v>
      </c>
      <c r="AJ62">
        <v>0</v>
      </c>
      <c r="AK62">
        <v>16.1066152573209</v>
      </c>
      <c r="AL62">
        <v>0</v>
      </c>
      <c r="AM62">
        <v>4.8577070526298654</v>
      </c>
      <c r="AN62">
        <v>0.7857022533416822</v>
      </c>
      <c r="AO62">
        <v>0</v>
      </c>
      <c r="AP62">
        <v>0.11811013279697831</v>
      </c>
      <c r="AQ62">
        <v>3.4855728307178913</v>
      </c>
      <c r="AR62">
        <v>14.589939105989037</v>
      </c>
      <c r="AS62">
        <v>9.8033041557459253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22.618767086673234</v>
      </c>
      <c r="BB62">
        <f t="shared" si="0"/>
        <v>518.50006273804604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9.8099711458773502</v>
      </c>
      <c r="L63">
        <v>225.40130325344322</v>
      </c>
      <c r="M63">
        <v>14.129926568095273</v>
      </c>
      <c r="N63">
        <v>36.304743041132433</v>
      </c>
      <c r="O63">
        <v>0</v>
      </c>
      <c r="P63">
        <v>31.955789756957458</v>
      </c>
      <c r="Q63">
        <v>0</v>
      </c>
      <c r="R63">
        <v>13.032035394270808</v>
      </c>
      <c r="S63">
        <v>8.3935205311919248</v>
      </c>
      <c r="T63">
        <v>0</v>
      </c>
      <c r="U63">
        <v>84.015742530933252</v>
      </c>
      <c r="V63">
        <v>6.3698846704986645</v>
      </c>
      <c r="W63">
        <v>12.334012773132629</v>
      </c>
      <c r="X63">
        <v>45.335552316877418</v>
      </c>
      <c r="Y63">
        <v>0</v>
      </c>
      <c r="Z63">
        <v>4.0285462304320596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2.4849008504230166</v>
      </c>
      <c r="AG63">
        <v>12.604559350017675</v>
      </c>
      <c r="AH63">
        <v>0</v>
      </c>
      <c r="AI63">
        <v>0</v>
      </c>
      <c r="AJ63">
        <v>0</v>
      </c>
      <c r="AK63">
        <v>16.1066152573209</v>
      </c>
      <c r="AL63">
        <v>0</v>
      </c>
      <c r="AM63">
        <v>4.8577070526298654</v>
      </c>
      <c r="AN63">
        <v>0.7857022533416822</v>
      </c>
      <c r="AO63">
        <v>0</v>
      </c>
      <c r="AP63">
        <v>0.11811013279697831</v>
      </c>
      <c r="AQ63">
        <v>3.4855728307178913</v>
      </c>
      <c r="AR63">
        <v>14.589939105989037</v>
      </c>
      <c r="AS63">
        <v>9.8033041557459253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23.238602958636275</v>
      </c>
      <c r="BB63">
        <f t="shared" si="0"/>
        <v>532.70883624318913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9.8099424616482356</v>
      </c>
      <c r="L64">
        <v>230.41022450084341</v>
      </c>
      <c r="M64">
        <v>14.129926568095273</v>
      </c>
      <c r="N64">
        <v>36.304743041132433</v>
      </c>
      <c r="O64">
        <v>0</v>
      </c>
      <c r="P64">
        <v>31.955789756957458</v>
      </c>
      <c r="Q64">
        <v>0</v>
      </c>
      <c r="R64">
        <v>13.032035394270808</v>
      </c>
      <c r="S64">
        <v>8.3935205311919248</v>
      </c>
      <c r="T64">
        <v>0</v>
      </c>
      <c r="U64">
        <v>84.015742530933252</v>
      </c>
      <c r="V64">
        <v>6.3698846704986645</v>
      </c>
      <c r="W64">
        <v>12.334012773132629</v>
      </c>
      <c r="X64">
        <v>45.335552316877418</v>
      </c>
      <c r="Y64">
        <v>0</v>
      </c>
      <c r="Z64">
        <v>4.0285462304320596</v>
      </c>
      <c r="AA64">
        <v>0</v>
      </c>
      <c r="AB64">
        <v>0</v>
      </c>
      <c r="AC64">
        <v>0</v>
      </c>
      <c r="AD64">
        <v>0</v>
      </c>
      <c r="AE64">
        <v>5.0470181996122356</v>
      </c>
      <c r="AF64">
        <v>2.4849008504230166</v>
      </c>
      <c r="AG64">
        <v>12.604559350017675</v>
      </c>
      <c r="AH64">
        <v>0</v>
      </c>
      <c r="AI64">
        <v>0</v>
      </c>
      <c r="AJ64">
        <v>0</v>
      </c>
      <c r="AK64">
        <v>16.1066152573209</v>
      </c>
      <c r="AL64">
        <v>0</v>
      </c>
      <c r="AM64">
        <v>4.8577070526298654</v>
      </c>
      <c r="AN64">
        <v>0.7857022533416822</v>
      </c>
      <c r="AO64">
        <v>0</v>
      </c>
      <c r="AP64">
        <v>0.11811013279697831</v>
      </c>
      <c r="AQ64">
        <v>3.4855728307178913</v>
      </c>
      <c r="AR64">
        <v>14.589939105989037</v>
      </c>
      <c r="AS64">
        <v>9.8033041557459253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23.658940028520608</v>
      </c>
      <c r="BB64">
        <f t="shared" si="0"/>
        <v>542.34440993608814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9.8100605301607171</v>
      </c>
      <c r="L65">
        <v>241.4298445737416</v>
      </c>
      <c r="M65">
        <v>14.129926568095273</v>
      </c>
      <c r="N65">
        <v>36.304743041132433</v>
      </c>
      <c r="O65">
        <v>0</v>
      </c>
      <c r="P65">
        <v>31.955789756957458</v>
      </c>
      <c r="Q65">
        <v>0</v>
      </c>
      <c r="R65">
        <v>13.031331739799162</v>
      </c>
      <c r="S65">
        <v>8.3554960472761426</v>
      </c>
      <c r="T65">
        <v>0</v>
      </c>
      <c r="U65">
        <v>84.015742530933252</v>
      </c>
      <c r="V65">
        <v>6.3656266256749241</v>
      </c>
      <c r="W65">
        <v>12.334012773132629</v>
      </c>
      <c r="X65">
        <v>45.335128296266511</v>
      </c>
      <c r="Y65">
        <v>0</v>
      </c>
      <c r="Z65">
        <v>4.0285462304320596</v>
      </c>
      <c r="AA65">
        <v>0</v>
      </c>
      <c r="AB65">
        <v>0</v>
      </c>
      <c r="AC65">
        <v>0</v>
      </c>
      <c r="AD65">
        <v>0</v>
      </c>
      <c r="AE65">
        <v>8.674562747800568</v>
      </c>
      <c r="AF65">
        <v>2.4849008504230166</v>
      </c>
      <c r="AG65">
        <v>12.604559350017675</v>
      </c>
      <c r="AH65">
        <v>0</v>
      </c>
      <c r="AI65">
        <v>0</v>
      </c>
      <c r="AJ65">
        <v>0</v>
      </c>
      <c r="AK65">
        <v>16.1066152573209</v>
      </c>
      <c r="AL65">
        <v>0</v>
      </c>
      <c r="AM65">
        <v>4.8577070526298654</v>
      </c>
      <c r="AN65">
        <v>0.7857022533416822</v>
      </c>
      <c r="AO65">
        <v>0</v>
      </c>
      <c r="AP65">
        <v>0.11811013279697831</v>
      </c>
      <c r="AQ65">
        <v>3.4855728307178913</v>
      </c>
      <c r="AR65">
        <v>14.589939105989037</v>
      </c>
      <c r="AS65">
        <v>9.8033041557459253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24.269381898426087</v>
      </c>
      <c r="BB65">
        <f t="shared" si="0"/>
        <v>556.33784055195963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9.8100605301607171</v>
      </c>
      <c r="L66">
        <v>252.44945636705185</v>
      </c>
      <c r="M66">
        <v>14.129926568095273</v>
      </c>
      <c r="N66">
        <v>36.304743041132433</v>
      </c>
      <c r="O66">
        <v>0</v>
      </c>
      <c r="P66">
        <v>31.955789756957458</v>
      </c>
      <c r="Q66">
        <v>0</v>
      </c>
      <c r="R66">
        <v>13.031331739799162</v>
      </c>
      <c r="S66">
        <v>8.3554960472761426</v>
      </c>
      <c r="T66">
        <v>0</v>
      </c>
      <c r="U66">
        <v>84.015742530933252</v>
      </c>
      <c r="V66">
        <v>6.3656266256749241</v>
      </c>
      <c r="W66">
        <v>12.334012773132629</v>
      </c>
      <c r="X66">
        <v>45.335128296266511</v>
      </c>
      <c r="Y66">
        <v>0</v>
      </c>
      <c r="Z66">
        <v>4.0285462304320596</v>
      </c>
      <c r="AA66">
        <v>0</v>
      </c>
      <c r="AB66">
        <v>0</v>
      </c>
      <c r="AC66">
        <v>0</v>
      </c>
      <c r="AD66">
        <v>0</v>
      </c>
      <c r="AE66">
        <v>9.8180277109025464</v>
      </c>
      <c r="AF66">
        <v>2.4849008504230166</v>
      </c>
      <c r="AG66">
        <v>12.604559350017675</v>
      </c>
      <c r="AH66">
        <v>0</v>
      </c>
      <c r="AI66">
        <v>0</v>
      </c>
      <c r="AJ66">
        <v>0</v>
      </c>
      <c r="AK66">
        <v>16.1066152573209</v>
      </c>
      <c r="AL66">
        <v>0</v>
      </c>
      <c r="AM66">
        <v>4.8577070526298654</v>
      </c>
      <c r="AN66">
        <v>0.7857022533416822</v>
      </c>
      <c r="AO66">
        <v>0</v>
      </c>
      <c r="AP66">
        <v>0.11811013279697831</v>
      </c>
      <c r="AQ66">
        <v>3.4855728307178913</v>
      </c>
      <c r="AR66">
        <v>14.589939105989037</v>
      </c>
      <c r="AS66">
        <v>9.8033041557459253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24.777798506844118</v>
      </c>
      <c r="BB66">
        <f t="shared" si="0"/>
        <v>567.99250069995389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9.8100605301607171</v>
      </c>
      <c r="L67">
        <v>262.46727888588964</v>
      </c>
      <c r="M67">
        <v>14.129926568095273</v>
      </c>
      <c r="N67">
        <v>36.304743041132433</v>
      </c>
      <c r="O67">
        <v>0</v>
      </c>
      <c r="P67">
        <v>31.955789756957458</v>
      </c>
      <c r="Q67">
        <v>0</v>
      </c>
      <c r="R67">
        <v>13.031331739799162</v>
      </c>
      <c r="S67">
        <v>8.3554960472761426</v>
      </c>
      <c r="T67">
        <v>0</v>
      </c>
      <c r="U67">
        <v>84.015742530933252</v>
      </c>
      <c r="V67">
        <v>6.3656266256749241</v>
      </c>
      <c r="W67">
        <v>12.334012773132629</v>
      </c>
      <c r="X67">
        <v>45.335128296266511</v>
      </c>
      <c r="Y67">
        <v>0</v>
      </c>
      <c r="Z67">
        <v>4.0285462304320596</v>
      </c>
      <c r="AA67">
        <v>0</v>
      </c>
      <c r="AB67">
        <v>0</v>
      </c>
      <c r="AC67">
        <v>0</v>
      </c>
      <c r="AD67">
        <v>0</v>
      </c>
      <c r="AE67">
        <v>10.094036677262279</v>
      </c>
      <c r="AF67">
        <v>2.4849008504230166</v>
      </c>
      <c r="AG67">
        <v>12.604559350017675</v>
      </c>
      <c r="AH67">
        <v>0</v>
      </c>
      <c r="AI67">
        <v>0</v>
      </c>
      <c r="AJ67">
        <v>0</v>
      </c>
      <c r="AK67">
        <v>16.1066152573209</v>
      </c>
      <c r="AL67">
        <v>0</v>
      </c>
      <c r="AM67">
        <v>4.8577070526298654</v>
      </c>
      <c r="AN67">
        <v>0.7857022533416822</v>
      </c>
      <c r="AO67">
        <v>0</v>
      </c>
      <c r="AP67">
        <v>0.11811013279697831</v>
      </c>
      <c r="AQ67">
        <v>3.4855728307178913</v>
      </c>
      <c r="AR67">
        <v>14.250638069965875</v>
      </c>
      <c r="AS67">
        <v>9.8033041557459253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25.193897879619591</v>
      </c>
      <c r="BB67">
        <f t="shared" si="0"/>
        <v>577.53093177635276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9.8100605301607171</v>
      </c>
      <c r="L68">
        <v>279.49670041130202</v>
      </c>
      <c r="M68">
        <v>14.129926568095273</v>
      </c>
      <c r="N68">
        <v>36.304743041132433</v>
      </c>
      <c r="O68">
        <v>0</v>
      </c>
      <c r="P68">
        <v>31.955789756957458</v>
      </c>
      <c r="Q68">
        <v>0</v>
      </c>
      <c r="R68">
        <v>13.031331739799162</v>
      </c>
      <c r="S68">
        <v>8.3935205311919248</v>
      </c>
      <c r="T68">
        <v>0</v>
      </c>
      <c r="U68">
        <v>84.015742530933252</v>
      </c>
      <c r="V68">
        <v>6.3656266256749241</v>
      </c>
      <c r="W68">
        <v>12.334012773132629</v>
      </c>
      <c r="X68">
        <v>45.335128296266511</v>
      </c>
      <c r="Y68">
        <v>0</v>
      </c>
      <c r="Z68">
        <v>4.0285462304320596</v>
      </c>
      <c r="AA68">
        <v>0</v>
      </c>
      <c r="AB68">
        <v>0</v>
      </c>
      <c r="AC68">
        <v>0</v>
      </c>
      <c r="AD68">
        <v>0</v>
      </c>
      <c r="AE68">
        <v>10.094036677262279</v>
      </c>
      <c r="AF68">
        <v>2.4849008504230166</v>
      </c>
      <c r="AG68">
        <v>12.604559350017675</v>
      </c>
      <c r="AH68">
        <v>0</v>
      </c>
      <c r="AI68">
        <v>0</v>
      </c>
      <c r="AJ68">
        <v>0</v>
      </c>
      <c r="AK68">
        <v>16.1066152573209</v>
      </c>
      <c r="AL68">
        <v>0</v>
      </c>
      <c r="AM68">
        <v>4.8577070526298654</v>
      </c>
      <c r="AN68">
        <v>0.7857022533416822</v>
      </c>
      <c r="AO68">
        <v>0</v>
      </c>
      <c r="AP68">
        <v>0.11811013279697831</v>
      </c>
      <c r="AQ68">
        <v>3.4855728307178913</v>
      </c>
      <c r="AR68">
        <v>14.250638069965875</v>
      </c>
      <c r="AS68">
        <v>9.8033041557459253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25.907317122809545</v>
      </c>
      <c r="BB68">
        <f t="shared" ref="BB68:BB99" si="1">SUM(B68:AZ68)-BA68</f>
        <v>593.88495854249095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9.8100605301607171</v>
      </c>
      <c r="L69">
        <v>340.60542231668973</v>
      </c>
      <c r="M69">
        <v>14.129926568095273</v>
      </c>
      <c r="N69">
        <v>36.304743041132433</v>
      </c>
      <c r="O69">
        <v>0</v>
      </c>
      <c r="P69">
        <v>31.955789756957458</v>
      </c>
      <c r="Q69">
        <v>0</v>
      </c>
      <c r="R69">
        <v>13.031331739799162</v>
      </c>
      <c r="S69">
        <v>8.1285741194945089</v>
      </c>
      <c r="T69">
        <v>0</v>
      </c>
      <c r="U69">
        <v>84.015742530933252</v>
      </c>
      <c r="V69">
        <v>6.3656266256749241</v>
      </c>
      <c r="W69">
        <v>12.334012773132629</v>
      </c>
      <c r="X69">
        <v>45.335128296266511</v>
      </c>
      <c r="Y69">
        <v>0</v>
      </c>
      <c r="Z69">
        <v>4.0285462304320596</v>
      </c>
      <c r="AA69">
        <v>0</v>
      </c>
      <c r="AB69">
        <v>0</v>
      </c>
      <c r="AC69">
        <v>0</v>
      </c>
      <c r="AD69">
        <v>2.8015316309946128</v>
      </c>
      <c r="AE69">
        <v>10.094036677262279</v>
      </c>
      <c r="AF69">
        <v>2.4849008504230166</v>
      </c>
      <c r="AG69">
        <v>12.604559350017675</v>
      </c>
      <c r="AH69">
        <v>0</v>
      </c>
      <c r="AI69">
        <v>0</v>
      </c>
      <c r="AJ69">
        <v>0</v>
      </c>
      <c r="AK69">
        <v>16.1066152573209</v>
      </c>
      <c r="AL69">
        <v>0</v>
      </c>
      <c r="AM69">
        <v>4.8577070526298654</v>
      </c>
      <c r="AN69">
        <v>0.7857022533416822</v>
      </c>
      <c r="AO69">
        <v>0</v>
      </c>
      <c r="AP69">
        <v>0.11811013279697831</v>
      </c>
      <c r="AQ69">
        <v>3.4855728307178913</v>
      </c>
      <c r="AR69">
        <v>14.250638069965875</v>
      </c>
      <c r="AS69">
        <v>9.8033041557459253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28.567690960621356</v>
      </c>
      <c r="BB69">
        <f t="shared" si="1"/>
        <v>654.86989182936406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9.8100605301607171</v>
      </c>
      <c r="L70">
        <v>350.62323012495386</v>
      </c>
      <c r="M70">
        <v>14.129926568095273</v>
      </c>
      <c r="N70">
        <v>36.304743041132433</v>
      </c>
      <c r="O70">
        <v>0</v>
      </c>
      <c r="P70">
        <v>31.955789756957458</v>
      </c>
      <c r="Q70">
        <v>0</v>
      </c>
      <c r="R70">
        <v>13.031331739799162</v>
      </c>
      <c r="S70">
        <v>8.1933585486227525</v>
      </c>
      <c r="T70">
        <v>0</v>
      </c>
      <c r="U70">
        <v>84.015742530933252</v>
      </c>
      <c r="V70">
        <v>6.3656266256749241</v>
      </c>
      <c r="W70">
        <v>12.334012773132629</v>
      </c>
      <c r="X70">
        <v>45.335128296266511</v>
      </c>
      <c r="Y70">
        <v>0</v>
      </c>
      <c r="Z70">
        <v>4.0285462304320596</v>
      </c>
      <c r="AA70">
        <v>0</v>
      </c>
      <c r="AB70">
        <v>0</v>
      </c>
      <c r="AC70">
        <v>0</v>
      </c>
      <c r="AD70">
        <v>2.8015316309946128</v>
      </c>
      <c r="AE70">
        <v>10.094036677262279</v>
      </c>
      <c r="AF70">
        <v>2.4849008504230166</v>
      </c>
      <c r="AG70">
        <v>12.604559350017675</v>
      </c>
      <c r="AH70">
        <v>0</v>
      </c>
      <c r="AI70">
        <v>0</v>
      </c>
      <c r="AJ70">
        <v>0</v>
      </c>
      <c r="AK70">
        <v>16.1066152573209</v>
      </c>
      <c r="AL70">
        <v>0</v>
      </c>
      <c r="AM70">
        <v>4.8577070526298654</v>
      </c>
      <c r="AN70">
        <v>0.7857022533416822</v>
      </c>
      <c r="AO70">
        <v>0</v>
      </c>
      <c r="AP70">
        <v>0.11811013279697831</v>
      </c>
      <c r="AQ70">
        <v>3.4855728307178913</v>
      </c>
      <c r="AR70">
        <v>14.250638069965875</v>
      </c>
      <c r="AS70">
        <v>9.8033041557459253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28.989143316144371</v>
      </c>
      <c r="BB70">
        <f t="shared" si="1"/>
        <v>664.53103171123348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9.809926618577725</v>
      </c>
      <c r="L71">
        <v>392.6973578777143</v>
      </c>
      <c r="M71">
        <v>14.129926568095273</v>
      </c>
      <c r="N71">
        <v>36.304743041132433</v>
      </c>
      <c r="O71">
        <v>0</v>
      </c>
      <c r="P71">
        <v>31.955789756957458</v>
      </c>
      <c r="Q71">
        <v>0</v>
      </c>
      <c r="R71">
        <v>13.031331739799162</v>
      </c>
      <c r="S71">
        <v>8.2016534892408259</v>
      </c>
      <c r="T71">
        <v>0</v>
      </c>
      <c r="U71">
        <v>84.015742530933252</v>
      </c>
      <c r="V71">
        <v>6.3656266256749241</v>
      </c>
      <c r="W71">
        <v>12.334012773132629</v>
      </c>
      <c r="X71">
        <v>45.335128296266511</v>
      </c>
      <c r="Y71">
        <v>0</v>
      </c>
      <c r="Z71">
        <v>4.0285462304320596</v>
      </c>
      <c r="AA71">
        <v>0</v>
      </c>
      <c r="AB71">
        <v>0</v>
      </c>
      <c r="AC71">
        <v>0</v>
      </c>
      <c r="AD71">
        <v>2.8015316309946128</v>
      </c>
      <c r="AE71">
        <v>10.094036677262279</v>
      </c>
      <c r="AF71">
        <v>2.4849008504230166</v>
      </c>
      <c r="AG71">
        <v>12.604559350017675</v>
      </c>
      <c r="AH71">
        <v>5.1810741056146945</v>
      </c>
      <c r="AI71">
        <v>0</v>
      </c>
      <c r="AJ71">
        <v>0</v>
      </c>
      <c r="AK71">
        <v>16.1066152573209</v>
      </c>
      <c r="AL71">
        <v>0</v>
      </c>
      <c r="AM71">
        <v>4.8577070526298654</v>
      </c>
      <c r="AN71">
        <v>0.7857022533416822</v>
      </c>
      <c r="AO71">
        <v>0</v>
      </c>
      <c r="AP71">
        <v>0.11811013279697831</v>
      </c>
      <c r="AQ71">
        <v>3.4855728307178913</v>
      </c>
      <c r="AR71">
        <v>14.250638069965875</v>
      </c>
      <c r="AS71">
        <v>9.8033041557459253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30.964751884838115</v>
      </c>
      <c r="BB71">
        <f t="shared" si="1"/>
        <v>709.81878602994982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9.8100605301607171</v>
      </c>
      <c r="L72">
        <v>392.6973578777143</v>
      </c>
      <c r="M72">
        <v>14.129926568095273</v>
      </c>
      <c r="N72">
        <v>36.304743041132433</v>
      </c>
      <c r="O72">
        <v>0</v>
      </c>
      <c r="P72">
        <v>31.955789756957458</v>
      </c>
      <c r="Q72">
        <v>0</v>
      </c>
      <c r="R72">
        <v>13.031331739799162</v>
      </c>
      <c r="S72">
        <v>8.1075368370364966</v>
      </c>
      <c r="T72">
        <v>0</v>
      </c>
      <c r="U72">
        <v>84.015742530933252</v>
      </c>
      <c r="V72">
        <v>6.3656266256749241</v>
      </c>
      <c r="W72">
        <v>12.334012773132629</v>
      </c>
      <c r="X72">
        <v>45.335128296266511</v>
      </c>
      <c r="Y72">
        <v>0</v>
      </c>
      <c r="Z72">
        <v>4.0285462304320596</v>
      </c>
      <c r="AA72">
        <v>0</v>
      </c>
      <c r="AB72">
        <v>0</v>
      </c>
      <c r="AC72">
        <v>0</v>
      </c>
      <c r="AD72">
        <v>2.8015316309946128</v>
      </c>
      <c r="AE72">
        <v>10.094036677262279</v>
      </c>
      <c r="AF72">
        <v>2.4849008504230166</v>
      </c>
      <c r="AG72">
        <v>12.604559350017675</v>
      </c>
      <c r="AH72">
        <v>7.965901562826132</v>
      </c>
      <c r="AI72">
        <v>0</v>
      </c>
      <c r="AJ72">
        <v>0</v>
      </c>
      <c r="AK72">
        <v>16.1066152573209</v>
      </c>
      <c r="AL72">
        <v>0</v>
      </c>
      <c r="AM72">
        <v>4.8577070526298654</v>
      </c>
      <c r="AN72">
        <v>0.7857022533416822</v>
      </c>
      <c r="AO72">
        <v>0</v>
      </c>
      <c r="AP72">
        <v>0.11811013279697831</v>
      </c>
      <c r="AQ72">
        <v>3.4855728307178913</v>
      </c>
      <c r="AR72">
        <v>14.250638069965875</v>
      </c>
      <c r="AS72">
        <v>9.8033041557459253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31.077229193991585</v>
      </c>
      <c r="BB72">
        <f t="shared" si="1"/>
        <v>712.39715343738658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9.809926618577725</v>
      </c>
      <c r="L73">
        <v>392.6973578777143</v>
      </c>
      <c r="M73">
        <v>14.129926568095273</v>
      </c>
      <c r="N73">
        <v>36.304743041132433</v>
      </c>
      <c r="O73">
        <v>0</v>
      </c>
      <c r="P73">
        <v>31.955789756957458</v>
      </c>
      <c r="Q73">
        <v>0</v>
      </c>
      <c r="R73">
        <v>13.031331739799162</v>
      </c>
      <c r="S73">
        <v>8.1075368370364966</v>
      </c>
      <c r="T73">
        <v>0</v>
      </c>
      <c r="U73">
        <v>84.015742530933252</v>
      </c>
      <c r="V73">
        <v>6.3656266256749241</v>
      </c>
      <c r="W73">
        <v>12.336542328418815</v>
      </c>
      <c r="X73">
        <v>45.335128296266511</v>
      </c>
      <c r="Y73">
        <v>0</v>
      </c>
      <c r="Z73">
        <v>4.0285462304320596</v>
      </c>
      <c r="AA73">
        <v>0</v>
      </c>
      <c r="AB73">
        <v>0</v>
      </c>
      <c r="AC73">
        <v>0</v>
      </c>
      <c r="AD73">
        <v>2.8015316309946128</v>
      </c>
      <c r="AE73">
        <v>10.094036677262279</v>
      </c>
      <c r="AF73">
        <v>2.4849008504230166</v>
      </c>
      <c r="AG73">
        <v>12.604559350017675</v>
      </c>
      <c r="AH73">
        <v>12.952685264036734</v>
      </c>
      <c r="AI73">
        <v>0</v>
      </c>
      <c r="AJ73">
        <v>0</v>
      </c>
      <c r="AK73">
        <v>16.1066152573209</v>
      </c>
      <c r="AL73">
        <v>0</v>
      </c>
      <c r="AM73">
        <v>4.8577070526298654</v>
      </c>
      <c r="AN73">
        <v>0.7857022533416822</v>
      </c>
      <c r="AO73">
        <v>0</v>
      </c>
      <c r="AP73">
        <v>0</v>
      </c>
      <c r="AQ73">
        <v>3.4855728307178913</v>
      </c>
      <c r="AR73">
        <v>14.250638069965875</v>
      </c>
      <c r="AS73">
        <v>9.8033041557459253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31.280839887058065</v>
      </c>
      <c r="BB73">
        <f t="shared" si="1"/>
        <v>717.06461195643681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9.4865529038047374</v>
      </c>
      <c r="L74">
        <v>392.6973578777143</v>
      </c>
      <c r="M74">
        <v>14.129926568095273</v>
      </c>
      <c r="N74">
        <v>36.304743041132433</v>
      </c>
      <c r="O74">
        <v>0</v>
      </c>
      <c r="P74">
        <v>31.955789756957458</v>
      </c>
      <c r="Q74">
        <v>0</v>
      </c>
      <c r="R74">
        <v>13.031331739799162</v>
      </c>
      <c r="S74">
        <v>8.100435854669902</v>
      </c>
      <c r="T74">
        <v>0</v>
      </c>
      <c r="U74">
        <v>84.015742530933252</v>
      </c>
      <c r="V74">
        <v>6.3656266256749241</v>
      </c>
      <c r="W74">
        <v>12.336542328418815</v>
      </c>
      <c r="X74">
        <v>45.335128296266511</v>
      </c>
      <c r="Y74">
        <v>0</v>
      </c>
      <c r="Z74">
        <v>4.0285462304320596</v>
      </c>
      <c r="AA74">
        <v>4.3179909943644335</v>
      </c>
      <c r="AB74">
        <v>1.024314167567846</v>
      </c>
      <c r="AC74">
        <v>0</v>
      </c>
      <c r="AD74">
        <v>2.8015316309946128</v>
      </c>
      <c r="AE74">
        <v>10.094036677262279</v>
      </c>
      <c r="AF74">
        <v>2.4849008504230166</v>
      </c>
      <c r="AG74">
        <v>12.604559350017675</v>
      </c>
      <c r="AH74">
        <v>19.429027582446253</v>
      </c>
      <c r="AI74">
        <v>0</v>
      </c>
      <c r="AJ74">
        <v>0</v>
      </c>
      <c r="AK74">
        <v>16.1066152573209</v>
      </c>
      <c r="AL74">
        <v>0</v>
      </c>
      <c r="AM74">
        <v>4.8577070526298654</v>
      </c>
      <c r="AN74">
        <v>0.7857022533416822</v>
      </c>
      <c r="AO74">
        <v>0</v>
      </c>
      <c r="AP74">
        <v>0</v>
      </c>
      <c r="AQ74">
        <v>3.4855728307178913</v>
      </c>
      <c r="AR74">
        <v>14.250638069965875</v>
      </c>
      <c r="AS74">
        <v>9.8033041557459253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31.761045509395913</v>
      </c>
      <c r="BB74">
        <f t="shared" si="1"/>
        <v>728.07257911730107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9.41348049099763</v>
      </c>
      <c r="L75">
        <v>392.69470576953108</v>
      </c>
      <c r="M75">
        <v>14.129926568095273</v>
      </c>
      <c r="N75">
        <v>36.304743041132433</v>
      </c>
      <c r="O75">
        <v>0</v>
      </c>
      <c r="P75">
        <v>31.955789756957458</v>
      </c>
      <c r="Q75">
        <v>0</v>
      </c>
      <c r="R75">
        <v>13.031331739799162</v>
      </c>
      <c r="S75">
        <v>8.100435854669902</v>
      </c>
      <c r="T75">
        <v>0</v>
      </c>
      <c r="U75">
        <v>84.015742530933252</v>
      </c>
      <c r="V75">
        <v>6.3656266256749241</v>
      </c>
      <c r="W75">
        <v>12.294794300234656</v>
      </c>
      <c r="X75">
        <v>45.335128296266511</v>
      </c>
      <c r="Y75">
        <v>0</v>
      </c>
      <c r="Z75">
        <v>4.0285462304320596</v>
      </c>
      <c r="AA75">
        <v>4.3179909943644335</v>
      </c>
      <c r="AB75">
        <v>4.0153110136241867</v>
      </c>
      <c r="AC75">
        <v>0</v>
      </c>
      <c r="AD75">
        <v>2.8015316309946128</v>
      </c>
      <c r="AE75">
        <v>10.094036677262279</v>
      </c>
      <c r="AF75">
        <v>2.4849008504230166</v>
      </c>
      <c r="AG75">
        <v>12.604559350017675</v>
      </c>
      <c r="AH75">
        <v>20.076661845648093</v>
      </c>
      <c r="AI75">
        <v>0</v>
      </c>
      <c r="AJ75">
        <v>0</v>
      </c>
      <c r="AK75">
        <v>16.1066152573209</v>
      </c>
      <c r="AL75">
        <v>0</v>
      </c>
      <c r="AM75">
        <v>4.8577070526298654</v>
      </c>
      <c r="AN75">
        <v>0.7857022533416822</v>
      </c>
      <c r="AO75">
        <v>0</v>
      </c>
      <c r="AP75">
        <v>0</v>
      </c>
      <c r="AQ75">
        <v>3.4855728307178913</v>
      </c>
      <c r="AR75">
        <v>14.250638069965875</v>
      </c>
      <c r="AS75">
        <v>9.8033041557459253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31.908229937207402</v>
      </c>
      <c r="BB75">
        <f t="shared" si="1"/>
        <v>731.44655324957353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9.41348049099763</v>
      </c>
      <c r="L76">
        <v>392.69470576953108</v>
      </c>
      <c r="M76">
        <v>14.129926568095273</v>
      </c>
      <c r="N76">
        <v>36.304743041132433</v>
      </c>
      <c r="O76">
        <v>0</v>
      </c>
      <c r="P76">
        <v>31.955789756957458</v>
      </c>
      <c r="Q76">
        <v>0</v>
      </c>
      <c r="R76">
        <v>13.031331739799162</v>
      </c>
      <c r="S76">
        <v>8.100435854669902</v>
      </c>
      <c r="T76">
        <v>0</v>
      </c>
      <c r="U76">
        <v>84.015742530933252</v>
      </c>
      <c r="V76">
        <v>6.3656266256749241</v>
      </c>
      <c r="W76">
        <v>12.294794300234656</v>
      </c>
      <c r="X76">
        <v>45.335128296266511</v>
      </c>
      <c r="Y76">
        <v>0</v>
      </c>
      <c r="Z76">
        <v>4.0285462304320596</v>
      </c>
      <c r="AA76">
        <v>8.6359816685451882</v>
      </c>
      <c r="AB76">
        <v>4.0153110136241867</v>
      </c>
      <c r="AC76">
        <v>2.9745881133541157</v>
      </c>
      <c r="AD76">
        <v>2.8015316309946128</v>
      </c>
      <c r="AE76">
        <v>10.094036677262279</v>
      </c>
      <c r="AF76">
        <v>2.4849008504230166</v>
      </c>
      <c r="AG76">
        <v>12.604559350017675</v>
      </c>
      <c r="AH76">
        <v>27.524455872469215</v>
      </c>
      <c r="AI76">
        <v>0</v>
      </c>
      <c r="AJ76">
        <v>0</v>
      </c>
      <c r="AK76">
        <v>16.1066152573209</v>
      </c>
      <c r="AL76">
        <v>0</v>
      </c>
      <c r="AM76">
        <v>4.8577070526298654</v>
      </c>
      <c r="AN76">
        <v>0.7857022533416822</v>
      </c>
      <c r="AO76">
        <v>0</v>
      </c>
      <c r="AP76">
        <v>0</v>
      </c>
      <c r="AQ76">
        <v>10.863369232143221</v>
      </c>
      <c r="AR76">
        <v>14.250638069965875</v>
      </c>
      <c r="AS76">
        <v>9.8033041557459253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32.832769410427062</v>
      </c>
      <c r="BB76">
        <f t="shared" si="1"/>
        <v>752.64018299213512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9.41348049099763</v>
      </c>
      <c r="L77">
        <v>448.44360937899256</v>
      </c>
      <c r="M77">
        <v>14.129926568095273</v>
      </c>
      <c r="N77">
        <v>36.304743041132433</v>
      </c>
      <c r="O77">
        <v>0</v>
      </c>
      <c r="P77">
        <v>31.955789756957458</v>
      </c>
      <c r="Q77">
        <v>0</v>
      </c>
      <c r="R77">
        <v>13.031362175054495</v>
      </c>
      <c r="S77">
        <v>8.100435854669902</v>
      </c>
      <c r="T77">
        <v>0</v>
      </c>
      <c r="U77">
        <v>84.015742530933252</v>
      </c>
      <c r="V77">
        <v>6.3655632773150002</v>
      </c>
      <c r="W77">
        <v>12.294794300234656</v>
      </c>
      <c r="X77">
        <v>34.909266145872024</v>
      </c>
      <c r="Y77">
        <v>0</v>
      </c>
      <c r="Z77">
        <v>4.0285462304320596</v>
      </c>
      <c r="AA77">
        <v>8.6359816685451882</v>
      </c>
      <c r="AB77">
        <v>8.0961784980617804</v>
      </c>
      <c r="AC77">
        <v>5.9491762267082313</v>
      </c>
      <c r="AD77">
        <v>5.6030632619892256</v>
      </c>
      <c r="AE77">
        <v>15.193102442427028</v>
      </c>
      <c r="AF77">
        <v>4.9698017008460331</v>
      </c>
      <c r="AG77">
        <v>12.604559350017675</v>
      </c>
      <c r="AH77">
        <v>37.23896982049677</v>
      </c>
      <c r="AI77">
        <v>0</v>
      </c>
      <c r="AJ77">
        <v>0</v>
      </c>
      <c r="AK77">
        <v>16.1066152573209</v>
      </c>
      <c r="AL77">
        <v>0</v>
      </c>
      <c r="AM77">
        <v>4.8577070526298654</v>
      </c>
      <c r="AN77">
        <v>0.7857022533416822</v>
      </c>
      <c r="AO77">
        <v>0</v>
      </c>
      <c r="AP77">
        <v>0</v>
      </c>
      <c r="AQ77">
        <v>10.863369232143221</v>
      </c>
      <c r="AR77">
        <v>14.589939105989037</v>
      </c>
      <c r="AS77">
        <v>9.8033041557459253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35.876552504676425</v>
      </c>
      <c r="BB77">
        <f t="shared" si="1"/>
        <v>822.41417727227292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9.41348049099763</v>
      </c>
      <c r="L78">
        <v>456.89841381639997</v>
      </c>
      <c r="M78">
        <v>14.129926568095273</v>
      </c>
      <c r="N78">
        <v>36.304743041132433</v>
      </c>
      <c r="O78">
        <v>0</v>
      </c>
      <c r="P78">
        <v>31.955789756957458</v>
      </c>
      <c r="Q78">
        <v>0</v>
      </c>
      <c r="R78">
        <v>13.031362175054495</v>
      </c>
      <c r="S78">
        <v>8.100435854669902</v>
      </c>
      <c r="T78">
        <v>0</v>
      </c>
      <c r="U78">
        <v>84.015742530933252</v>
      </c>
      <c r="V78">
        <v>6.3655632773150002</v>
      </c>
      <c r="W78">
        <v>12.294794300234656</v>
      </c>
      <c r="X78">
        <v>34.909266145872024</v>
      </c>
      <c r="Y78">
        <v>0</v>
      </c>
      <c r="Z78">
        <v>4.0285462304320596</v>
      </c>
      <c r="AA78">
        <v>12.953972662909623</v>
      </c>
      <c r="AB78">
        <v>12.144267883353548</v>
      </c>
      <c r="AC78">
        <v>8.9327665440845951</v>
      </c>
      <c r="AD78">
        <v>8.4045946138605299</v>
      </c>
      <c r="AE78">
        <v>15.193102442427028</v>
      </c>
      <c r="AF78">
        <v>7.4547022679549606</v>
      </c>
      <c r="AG78">
        <v>12.604559350017675</v>
      </c>
      <c r="AH78">
        <v>47.989698526925487</v>
      </c>
      <c r="AI78">
        <v>0</v>
      </c>
      <c r="AJ78">
        <v>0</v>
      </c>
      <c r="AK78">
        <v>16.1066152573209</v>
      </c>
      <c r="AL78">
        <v>0</v>
      </c>
      <c r="AM78">
        <v>4.8577070526298654</v>
      </c>
      <c r="AN78">
        <v>0.7857022533416822</v>
      </c>
      <c r="AO78">
        <v>0</v>
      </c>
      <c r="AP78">
        <v>0</v>
      </c>
      <c r="AQ78">
        <v>14.48449222084648</v>
      </c>
      <c r="AR78">
        <v>14.589939105989037</v>
      </c>
      <c r="AS78">
        <v>9.8033041557459253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37.526095820365924</v>
      </c>
      <c r="BB78">
        <f t="shared" si="1"/>
        <v>860.2273927051358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9.41348049099763</v>
      </c>
      <c r="L79">
        <v>458.64147673821753</v>
      </c>
      <c r="M79">
        <v>14.129926568095273</v>
      </c>
      <c r="N79">
        <v>36.304743041132433</v>
      </c>
      <c r="O79">
        <v>0</v>
      </c>
      <c r="P79">
        <v>31.955789756957458</v>
      </c>
      <c r="Q79">
        <v>0</v>
      </c>
      <c r="R79">
        <v>13.031362175054495</v>
      </c>
      <c r="S79">
        <v>8.100435854669902</v>
      </c>
      <c r="T79">
        <v>0</v>
      </c>
      <c r="U79">
        <v>85.170843187573567</v>
      </c>
      <c r="V79">
        <v>6.3729289614788156</v>
      </c>
      <c r="W79">
        <v>8.5793300311217884</v>
      </c>
      <c r="X79">
        <v>30.223388567547197</v>
      </c>
      <c r="Y79">
        <v>0</v>
      </c>
      <c r="Z79">
        <v>4.0285462304320596</v>
      </c>
      <c r="AA79">
        <v>12.953972662909623</v>
      </c>
      <c r="AB79">
        <v>12.144267883353548</v>
      </c>
      <c r="AC79">
        <v>8.9327665440845951</v>
      </c>
      <c r="AD79">
        <v>8.4045946138605299</v>
      </c>
      <c r="AE79">
        <v>15.193102442427028</v>
      </c>
      <c r="AF79">
        <v>7.4547022679549606</v>
      </c>
      <c r="AG79">
        <v>12.604559350017675</v>
      </c>
      <c r="AH79">
        <v>47.989698526925487</v>
      </c>
      <c r="AI79">
        <v>0</v>
      </c>
      <c r="AJ79">
        <v>0</v>
      </c>
      <c r="AK79">
        <v>16.1066152573209</v>
      </c>
      <c r="AL79">
        <v>0</v>
      </c>
      <c r="AM79">
        <v>4.8577070526298654</v>
      </c>
      <c r="AN79">
        <v>0.7857022533416822</v>
      </c>
      <c r="AO79">
        <v>0</v>
      </c>
      <c r="AP79">
        <v>0</v>
      </c>
      <c r="AQ79">
        <v>14.48449222084648</v>
      </c>
      <c r="AR79">
        <v>14.589939105989037</v>
      </c>
      <c r="AS79">
        <v>9.8033041557459253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37.2963708543206</v>
      </c>
      <c r="BB79">
        <f t="shared" si="1"/>
        <v>854.96130508636509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9.41348049099763</v>
      </c>
      <c r="L80">
        <v>459.58289863554359</v>
      </c>
      <c r="M80">
        <v>14.129926568095273</v>
      </c>
      <c r="N80">
        <v>36.304743041132433</v>
      </c>
      <c r="O80">
        <v>0</v>
      </c>
      <c r="P80">
        <v>31.955789756957458</v>
      </c>
      <c r="Q80">
        <v>0</v>
      </c>
      <c r="R80">
        <v>13.031362175054495</v>
      </c>
      <c r="S80">
        <v>8.100435854669902</v>
      </c>
      <c r="T80">
        <v>0</v>
      </c>
      <c r="U80">
        <v>85.400416007804282</v>
      </c>
      <c r="V80">
        <v>6.3729289614788156</v>
      </c>
      <c r="W80">
        <v>8.5793300311217884</v>
      </c>
      <c r="X80">
        <v>30.223388567547197</v>
      </c>
      <c r="Y80">
        <v>0</v>
      </c>
      <c r="Z80">
        <v>4.0285462304320596</v>
      </c>
      <c r="AA80">
        <v>12.953972662909623</v>
      </c>
      <c r="AB80">
        <v>12.144267883353548</v>
      </c>
      <c r="AC80">
        <v>8.9327665440845951</v>
      </c>
      <c r="AD80">
        <v>8.4045946138605299</v>
      </c>
      <c r="AE80">
        <v>15.193102442427028</v>
      </c>
      <c r="AF80">
        <v>7.4547022679549606</v>
      </c>
      <c r="AG80">
        <v>12.604559350017675</v>
      </c>
      <c r="AH80">
        <v>47.989698526925487</v>
      </c>
      <c r="AI80">
        <v>0</v>
      </c>
      <c r="AJ80">
        <v>0</v>
      </c>
      <c r="AK80">
        <v>16.1066152573209</v>
      </c>
      <c r="AL80">
        <v>0</v>
      </c>
      <c r="AM80">
        <v>4.8577070526298654</v>
      </c>
      <c r="AN80">
        <v>0.7857022533416822</v>
      </c>
      <c r="AO80">
        <v>0</v>
      </c>
      <c r="AP80">
        <v>0</v>
      </c>
      <c r="AQ80">
        <v>14.48449222084648</v>
      </c>
      <c r="AR80">
        <v>14.589939105989037</v>
      </c>
      <c r="AS80">
        <v>9.8033041557459253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37.345318433514464</v>
      </c>
      <c r="BB80">
        <f t="shared" si="1"/>
        <v>856.08335222472806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9.41348049099763</v>
      </c>
      <c r="L81">
        <v>466.54509548962591</v>
      </c>
      <c r="M81">
        <v>14.129926568095273</v>
      </c>
      <c r="N81">
        <v>36.304743041132433</v>
      </c>
      <c r="O81">
        <v>0</v>
      </c>
      <c r="P81">
        <v>31.955789756957458</v>
      </c>
      <c r="Q81">
        <v>0</v>
      </c>
      <c r="R81">
        <v>13.031362175054495</v>
      </c>
      <c r="S81">
        <v>8.100435854669902</v>
      </c>
      <c r="T81">
        <v>0</v>
      </c>
      <c r="U81">
        <v>85.400416007804282</v>
      </c>
      <c r="V81">
        <v>6.3729289614788156</v>
      </c>
      <c r="W81">
        <v>8.5793300311217884</v>
      </c>
      <c r="X81">
        <v>30.223388567547197</v>
      </c>
      <c r="Y81">
        <v>0</v>
      </c>
      <c r="Z81">
        <v>4.0285462304320596</v>
      </c>
      <c r="AA81">
        <v>12.953972662909623</v>
      </c>
      <c r="AB81">
        <v>12.144267883353548</v>
      </c>
      <c r="AC81">
        <v>8.9327665440845951</v>
      </c>
      <c r="AD81">
        <v>8.4045946138605299</v>
      </c>
      <c r="AE81">
        <v>15.193102442427028</v>
      </c>
      <c r="AF81">
        <v>7.4547022679549606</v>
      </c>
      <c r="AG81">
        <v>12.604559350017675</v>
      </c>
      <c r="AH81">
        <v>47.989698526925487</v>
      </c>
      <c r="AI81">
        <v>0</v>
      </c>
      <c r="AJ81">
        <v>0</v>
      </c>
      <c r="AK81">
        <v>16.1066152573209</v>
      </c>
      <c r="AL81">
        <v>0</v>
      </c>
      <c r="AM81">
        <v>4.8577070526298654</v>
      </c>
      <c r="AN81">
        <v>0.7857022533416822</v>
      </c>
      <c r="AO81">
        <v>0</v>
      </c>
      <c r="AP81">
        <v>0.19685000787689289</v>
      </c>
      <c r="AQ81">
        <v>14.48449222084648</v>
      </c>
      <c r="AR81">
        <v>11.875531778334379</v>
      </c>
      <c r="AS81">
        <v>9.8033041557459253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37.531104366048424</v>
      </c>
      <c r="BB81">
        <f t="shared" si="1"/>
        <v>860.34220582649857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9.41348049099763</v>
      </c>
      <c r="L82">
        <v>465.03167862184841</v>
      </c>
      <c r="M82">
        <v>14.129926568095273</v>
      </c>
      <c r="N82">
        <v>36.304743041132433</v>
      </c>
      <c r="O82">
        <v>0</v>
      </c>
      <c r="P82">
        <v>31.955789756957458</v>
      </c>
      <c r="Q82">
        <v>0</v>
      </c>
      <c r="R82">
        <v>13.031362175054495</v>
      </c>
      <c r="S82">
        <v>8.100435854669902</v>
      </c>
      <c r="T82">
        <v>0</v>
      </c>
      <c r="U82">
        <v>85.400416007804282</v>
      </c>
      <c r="V82">
        <v>6.3729289614788156</v>
      </c>
      <c r="W82">
        <v>8.5793300311217884</v>
      </c>
      <c r="X82">
        <v>30.223388567547197</v>
      </c>
      <c r="Y82">
        <v>0</v>
      </c>
      <c r="Z82">
        <v>4.0285462304320596</v>
      </c>
      <c r="AA82">
        <v>12.953972662909623</v>
      </c>
      <c r="AB82">
        <v>12.144267883353548</v>
      </c>
      <c r="AC82">
        <v>8.9327665440845951</v>
      </c>
      <c r="AD82">
        <v>8.4045946138605299</v>
      </c>
      <c r="AE82">
        <v>15.193102442427028</v>
      </c>
      <c r="AF82">
        <v>7.4547022679549606</v>
      </c>
      <c r="AG82">
        <v>12.604559350017675</v>
      </c>
      <c r="AH82">
        <v>47.989698526925487</v>
      </c>
      <c r="AI82">
        <v>0</v>
      </c>
      <c r="AJ82">
        <v>0</v>
      </c>
      <c r="AK82">
        <v>16.1066152573209</v>
      </c>
      <c r="AL82">
        <v>0</v>
      </c>
      <c r="AM82">
        <v>4.8577070526298654</v>
      </c>
      <c r="AN82">
        <v>0.7857022533416822</v>
      </c>
      <c r="AO82">
        <v>0</v>
      </c>
      <c r="AP82">
        <v>0.19685000787689289</v>
      </c>
      <c r="AQ82">
        <v>14.48449222084648</v>
      </c>
      <c r="AR82">
        <v>11.875531778334379</v>
      </c>
      <c r="AS82">
        <v>9.8033041557459253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37.467843540975281</v>
      </c>
      <c r="BB82">
        <f t="shared" si="1"/>
        <v>858.89204978379416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9.41348049099763</v>
      </c>
      <c r="L83">
        <v>471.99559895606581</v>
      </c>
      <c r="M83">
        <v>14.129926568095273</v>
      </c>
      <c r="N83">
        <v>36.304743041132433</v>
      </c>
      <c r="O83">
        <v>0</v>
      </c>
      <c r="P83">
        <v>31.955789756957458</v>
      </c>
      <c r="Q83">
        <v>0</v>
      </c>
      <c r="R83">
        <v>13.031362175054495</v>
      </c>
      <c r="S83">
        <v>8.100435854669902</v>
      </c>
      <c r="T83">
        <v>0</v>
      </c>
      <c r="U83">
        <v>85.400416007804282</v>
      </c>
      <c r="V83">
        <v>6.3729289614788156</v>
      </c>
      <c r="W83">
        <v>10.977967790452331</v>
      </c>
      <c r="X83">
        <v>30.223388567547197</v>
      </c>
      <c r="Y83">
        <v>0</v>
      </c>
      <c r="Z83">
        <v>4.0285462304320596</v>
      </c>
      <c r="AA83">
        <v>12.953972662909623</v>
      </c>
      <c r="AB83">
        <v>12.144267883353548</v>
      </c>
      <c r="AC83">
        <v>8.9327665440845951</v>
      </c>
      <c r="AD83">
        <v>8.4045946138605299</v>
      </c>
      <c r="AE83">
        <v>15.193102442427028</v>
      </c>
      <c r="AF83">
        <v>7.4547022679549606</v>
      </c>
      <c r="AG83">
        <v>12.604559350017675</v>
      </c>
      <c r="AH83">
        <v>38.858055478501356</v>
      </c>
      <c r="AI83">
        <v>0</v>
      </c>
      <c r="AJ83">
        <v>0</v>
      </c>
      <c r="AK83">
        <v>16.1066152573209</v>
      </c>
      <c r="AL83">
        <v>0</v>
      </c>
      <c r="AM83">
        <v>4.8577070526298654</v>
      </c>
      <c r="AN83">
        <v>0.7857022533416822</v>
      </c>
      <c r="AO83">
        <v>0</v>
      </c>
      <c r="AP83">
        <v>0.19685000787689289</v>
      </c>
      <c r="AQ83">
        <v>14.48449222084648</v>
      </c>
      <c r="AR83">
        <v>11.875531778334379</v>
      </c>
      <c r="AS83">
        <v>9.8033041557459253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37.477495789861493</v>
      </c>
      <c r="BB83">
        <f t="shared" si="1"/>
        <v>859.11331258003179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9.41348049099763</v>
      </c>
      <c r="L84">
        <v>464.84227120067817</v>
      </c>
      <c r="M84">
        <v>14.129926568095273</v>
      </c>
      <c r="N84">
        <v>36.304743041132433</v>
      </c>
      <c r="O84">
        <v>0</v>
      </c>
      <c r="P84">
        <v>31.955789756957458</v>
      </c>
      <c r="Q84">
        <v>0</v>
      </c>
      <c r="R84">
        <v>13.031362175054495</v>
      </c>
      <c r="S84">
        <v>8.100435854669902</v>
      </c>
      <c r="T84">
        <v>0</v>
      </c>
      <c r="U84">
        <v>85.400416007804282</v>
      </c>
      <c r="V84">
        <v>6.3729289614788156</v>
      </c>
      <c r="W84">
        <v>10.977967790452331</v>
      </c>
      <c r="X84">
        <v>30.223388567547197</v>
      </c>
      <c r="Y84">
        <v>0</v>
      </c>
      <c r="Z84">
        <v>4.0285462304320596</v>
      </c>
      <c r="AA84">
        <v>12.953972662909623</v>
      </c>
      <c r="AB84">
        <v>12.144267883353548</v>
      </c>
      <c r="AC84">
        <v>8.9327665440845951</v>
      </c>
      <c r="AD84">
        <v>8.4045946138605299</v>
      </c>
      <c r="AE84">
        <v>15.193102442427028</v>
      </c>
      <c r="AF84">
        <v>7.4547022679549606</v>
      </c>
      <c r="AG84">
        <v>12.604559350017675</v>
      </c>
      <c r="AH84">
        <v>30.762627188478397</v>
      </c>
      <c r="AI84">
        <v>0</v>
      </c>
      <c r="AJ84">
        <v>0</v>
      </c>
      <c r="AK84">
        <v>16.1066152573209</v>
      </c>
      <c r="AL84">
        <v>0</v>
      </c>
      <c r="AM84">
        <v>4.8577070526298654</v>
      </c>
      <c r="AN84">
        <v>0.7857022533416822</v>
      </c>
      <c r="AO84">
        <v>0</v>
      </c>
      <c r="AP84">
        <v>0.19685000787689289</v>
      </c>
      <c r="AQ84">
        <v>14.48449222084648</v>
      </c>
      <c r="AR84">
        <v>11.875531778334379</v>
      </c>
      <c r="AS84">
        <v>9.8033041557459253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36.840097787163316</v>
      </c>
      <c r="BB84">
        <f t="shared" si="1"/>
        <v>844.50195453731931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9.41348049099763</v>
      </c>
      <c r="L85">
        <v>469.46096048953672</v>
      </c>
      <c r="M85">
        <v>14.129926568095273</v>
      </c>
      <c r="N85">
        <v>36.304743041132433</v>
      </c>
      <c r="O85">
        <v>0</v>
      </c>
      <c r="P85">
        <v>31.955789756957458</v>
      </c>
      <c r="Q85">
        <v>0</v>
      </c>
      <c r="R85">
        <v>13.031362175054495</v>
      </c>
      <c r="S85">
        <v>8.100435854669902</v>
      </c>
      <c r="T85">
        <v>0</v>
      </c>
      <c r="U85">
        <v>90.245526815450077</v>
      </c>
      <c r="V85">
        <v>6.3729289614788156</v>
      </c>
      <c r="W85">
        <v>8.5793300311217884</v>
      </c>
      <c r="X85">
        <v>30.223388567547197</v>
      </c>
      <c r="Y85">
        <v>0</v>
      </c>
      <c r="Z85">
        <v>4.0285462304320596</v>
      </c>
      <c r="AA85">
        <v>12.953972662909623</v>
      </c>
      <c r="AB85">
        <v>12.144267883353548</v>
      </c>
      <c r="AC85">
        <v>5.9491762267082313</v>
      </c>
      <c r="AD85">
        <v>8.4045946138605299</v>
      </c>
      <c r="AE85">
        <v>15.193102442427028</v>
      </c>
      <c r="AF85">
        <v>7.4547022679549606</v>
      </c>
      <c r="AG85">
        <v>12.604559350017675</v>
      </c>
      <c r="AH85">
        <v>25.905370214464622</v>
      </c>
      <c r="AI85">
        <v>0</v>
      </c>
      <c r="AJ85">
        <v>0</v>
      </c>
      <c r="AK85">
        <v>16.1066152573209</v>
      </c>
      <c r="AL85">
        <v>0</v>
      </c>
      <c r="AM85">
        <v>4.8577070526298654</v>
      </c>
      <c r="AN85">
        <v>0.7857022533416822</v>
      </c>
      <c r="AO85">
        <v>0</v>
      </c>
      <c r="AP85">
        <v>1.9685000787689289</v>
      </c>
      <c r="AQ85">
        <v>14.48449222084648</v>
      </c>
      <c r="AR85">
        <v>11.875531778334379</v>
      </c>
      <c r="AS85">
        <v>9.8033041557459253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36.88172912904038</v>
      </c>
      <c r="BB85">
        <f t="shared" si="1"/>
        <v>845.45628831211775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9.41348049099763</v>
      </c>
      <c r="L86">
        <v>463.26017048211691</v>
      </c>
      <c r="M86">
        <v>14.129926568095273</v>
      </c>
      <c r="N86">
        <v>36.304743041132433</v>
      </c>
      <c r="O86">
        <v>0</v>
      </c>
      <c r="P86">
        <v>31.955789756957458</v>
      </c>
      <c r="Q86">
        <v>0</v>
      </c>
      <c r="R86">
        <v>13.031362175054495</v>
      </c>
      <c r="S86">
        <v>8.100435854669902</v>
      </c>
      <c r="T86">
        <v>0</v>
      </c>
      <c r="U86">
        <v>95.155998994800882</v>
      </c>
      <c r="V86">
        <v>6.3729289614788156</v>
      </c>
      <c r="W86">
        <v>8.5793300311217884</v>
      </c>
      <c r="X86">
        <v>30.223388567547197</v>
      </c>
      <c r="Y86">
        <v>0</v>
      </c>
      <c r="Z86">
        <v>4.0285462304320596</v>
      </c>
      <c r="AA86">
        <v>12.953972662909623</v>
      </c>
      <c r="AB86">
        <v>8.0961784980617804</v>
      </c>
      <c r="AC86">
        <v>5.1663900565377974</v>
      </c>
      <c r="AD86">
        <v>5.6030632619892256</v>
      </c>
      <c r="AE86">
        <v>15.193102442427028</v>
      </c>
      <c r="AF86">
        <v>4.9698017008460331</v>
      </c>
      <c r="AG86">
        <v>12.604559350017675</v>
      </c>
      <c r="AH86">
        <v>19.429027582446253</v>
      </c>
      <c r="AI86">
        <v>0</v>
      </c>
      <c r="AJ86">
        <v>0</v>
      </c>
      <c r="AK86">
        <v>16.1066152573209</v>
      </c>
      <c r="AL86">
        <v>0</v>
      </c>
      <c r="AM86">
        <v>4.8577070526298654</v>
      </c>
      <c r="AN86">
        <v>0.7857022533416822</v>
      </c>
      <c r="AO86">
        <v>0</v>
      </c>
      <c r="AP86">
        <v>1.9685000787689289</v>
      </c>
      <c r="AQ86">
        <v>10.534175991321611</v>
      </c>
      <c r="AR86">
        <v>11.875531778334379</v>
      </c>
      <c r="AS86">
        <v>9.8033041557459253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35.969056050982857</v>
      </c>
      <c r="BB86">
        <f t="shared" si="1"/>
        <v>824.53467722612049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9.41348049099763</v>
      </c>
      <c r="L87">
        <v>468.56878588109885</v>
      </c>
      <c r="M87">
        <v>14.129926568095273</v>
      </c>
      <c r="N87">
        <v>36.304743041132433</v>
      </c>
      <c r="O87">
        <v>0</v>
      </c>
      <c r="P87">
        <v>31.955789756957458</v>
      </c>
      <c r="Q87">
        <v>0</v>
      </c>
      <c r="R87">
        <v>13.031362175054495</v>
      </c>
      <c r="S87">
        <v>8.100435854669902</v>
      </c>
      <c r="T87">
        <v>0</v>
      </c>
      <c r="U87">
        <v>98.256518363749663</v>
      </c>
      <c r="V87">
        <v>6.3729289614788156</v>
      </c>
      <c r="W87">
        <v>8.5793300311217884</v>
      </c>
      <c r="X87">
        <v>30.223388567547197</v>
      </c>
      <c r="Y87">
        <v>0</v>
      </c>
      <c r="Z87">
        <v>4.0285462304320596</v>
      </c>
      <c r="AA87">
        <v>12.953972662909623</v>
      </c>
      <c r="AB87">
        <v>8.0961784980617804</v>
      </c>
      <c r="AC87">
        <v>2.9745881133541157</v>
      </c>
      <c r="AD87">
        <v>2.8015316309946128</v>
      </c>
      <c r="AE87">
        <v>10.094036677262279</v>
      </c>
      <c r="AF87">
        <v>2.4849008504230166</v>
      </c>
      <c r="AG87">
        <v>12.604559350017675</v>
      </c>
      <c r="AH87">
        <v>12.952685264036734</v>
      </c>
      <c r="AI87">
        <v>0</v>
      </c>
      <c r="AJ87">
        <v>0</v>
      </c>
      <c r="AK87">
        <v>16.1066152573209</v>
      </c>
      <c r="AL87">
        <v>0</v>
      </c>
      <c r="AM87">
        <v>4.8577070526298654</v>
      </c>
      <c r="AN87">
        <v>0.7857022533416822</v>
      </c>
      <c r="AO87">
        <v>0</v>
      </c>
      <c r="AP87">
        <v>1.9685000787689289</v>
      </c>
      <c r="AQ87">
        <v>3.4855728307178913</v>
      </c>
      <c r="AR87">
        <v>14.250638069965875</v>
      </c>
      <c r="AS87">
        <v>9.5089406373942236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35.316459063250512</v>
      </c>
      <c r="BB87">
        <f t="shared" si="1"/>
        <v>809.57490608628427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9.41348049099763</v>
      </c>
      <c r="L88">
        <v>476.89386715993652</v>
      </c>
      <c r="M88">
        <v>14.129926568095273</v>
      </c>
      <c r="N88">
        <v>36.304743041132433</v>
      </c>
      <c r="O88">
        <v>0</v>
      </c>
      <c r="P88">
        <v>31.955789756957458</v>
      </c>
      <c r="Q88">
        <v>0</v>
      </c>
      <c r="R88">
        <v>13.031362175054495</v>
      </c>
      <c r="S88">
        <v>8.100435854669902</v>
      </c>
      <c r="T88">
        <v>0</v>
      </c>
      <c r="U88">
        <v>100.39764440512251</v>
      </c>
      <c r="V88">
        <v>6.3729289614788156</v>
      </c>
      <c r="W88">
        <v>8.5793300311217884</v>
      </c>
      <c r="X88">
        <v>30.223388567547197</v>
      </c>
      <c r="Y88">
        <v>0</v>
      </c>
      <c r="Z88">
        <v>4.0285462304320596</v>
      </c>
      <c r="AA88">
        <v>8.6359816685451882</v>
      </c>
      <c r="AB88">
        <v>4.0153110136241867</v>
      </c>
      <c r="AC88">
        <v>2.9745881133541157</v>
      </c>
      <c r="AD88">
        <v>0</v>
      </c>
      <c r="AE88">
        <v>10.094036677262279</v>
      </c>
      <c r="AF88">
        <v>2.4849008504230166</v>
      </c>
      <c r="AG88">
        <v>12.604559350017675</v>
      </c>
      <c r="AH88">
        <v>6.4763426320183672</v>
      </c>
      <c r="AI88">
        <v>0</v>
      </c>
      <c r="AJ88">
        <v>0</v>
      </c>
      <c r="AK88">
        <v>16.1066152573209</v>
      </c>
      <c r="AL88">
        <v>0</v>
      </c>
      <c r="AM88">
        <v>4.8577070526298654</v>
      </c>
      <c r="AN88">
        <v>0.7857022533416822</v>
      </c>
      <c r="AO88">
        <v>0</v>
      </c>
      <c r="AP88">
        <v>1.9685000787689289</v>
      </c>
      <c r="AQ88">
        <v>0</v>
      </c>
      <c r="AR88">
        <v>14.250638069965875</v>
      </c>
      <c r="AS88">
        <v>9.5089406373942236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34.86936215630346</v>
      </c>
      <c r="BB88">
        <f t="shared" si="1"/>
        <v>799.32590474090887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9.41348049099763</v>
      </c>
      <c r="L89">
        <v>483.82588859191668</v>
      </c>
      <c r="M89">
        <v>14.129926568095273</v>
      </c>
      <c r="N89">
        <v>36.304743041132433</v>
      </c>
      <c r="O89">
        <v>0</v>
      </c>
      <c r="P89">
        <v>31.955789756957458</v>
      </c>
      <c r="Q89">
        <v>0</v>
      </c>
      <c r="R89">
        <v>13.031362175054495</v>
      </c>
      <c r="S89">
        <v>8.100435854669902</v>
      </c>
      <c r="T89">
        <v>0</v>
      </c>
      <c r="U89">
        <v>102.99279471260454</v>
      </c>
      <c r="V89">
        <v>6.3729289614788156</v>
      </c>
      <c r="W89">
        <v>8.5793300311217884</v>
      </c>
      <c r="X89">
        <v>32.021659901481947</v>
      </c>
      <c r="Y89">
        <v>0</v>
      </c>
      <c r="Z89">
        <v>4.0285462304320596</v>
      </c>
      <c r="AA89">
        <v>8.6359816685451882</v>
      </c>
      <c r="AB89">
        <v>4.0153110136241867</v>
      </c>
      <c r="AC89">
        <v>2.9745881133541157</v>
      </c>
      <c r="AD89">
        <v>0</v>
      </c>
      <c r="AE89">
        <v>10.094036677262279</v>
      </c>
      <c r="AF89">
        <v>2.4849008504230166</v>
      </c>
      <c r="AG89">
        <v>12.604559350017675</v>
      </c>
      <c r="AH89">
        <v>0</v>
      </c>
      <c r="AI89">
        <v>0.97823234695697803</v>
      </c>
      <c r="AJ89">
        <v>0</v>
      </c>
      <c r="AK89">
        <v>16.1066152573209</v>
      </c>
      <c r="AL89">
        <v>0</v>
      </c>
      <c r="AM89">
        <v>4.8577070526298654</v>
      </c>
      <c r="AN89">
        <v>0.7857022533416822</v>
      </c>
      <c r="AO89">
        <v>0</v>
      </c>
      <c r="AP89">
        <v>1.9685000787689289</v>
      </c>
      <c r="AQ89">
        <v>0</v>
      </c>
      <c r="AR89">
        <v>14.250638069965875</v>
      </c>
      <c r="AS89">
        <v>9.5089406373942236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35.11294466685586</v>
      </c>
      <c r="BB89">
        <f t="shared" si="1"/>
        <v>804.90965501869209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9.41348049099763</v>
      </c>
      <c r="L90">
        <v>481.13133301418424</v>
      </c>
      <c r="M90">
        <v>14.129926568095273</v>
      </c>
      <c r="N90">
        <v>36.304743041132433</v>
      </c>
      <c r="O90">
        <v>0</v>
      </c>
      <c r="P90">
        <v>31.955789756957458</v>
      </c>
      <c r="Q90">
        <v>0</v>
      </c>
      <c r="R90">
        <v>13.031362175054495</v>
      </c>
      <c r="S90">
        <v>8.100435854669902</v>
      </c>
      <c r="T90">
        <v>0</v>
      </c>
      <c r="U90">
        <v>105.16458533691595</v>
      </c>
      <c r="V90">
        <v>6.3729289614788156</v>
      </c>
      <c r="W90">
        <v>8.5793300311217884</v>
      </c>
      <c r="X90">
        <v>32.021659901481947</v>
      </c>
      <c r="Y90">
        <v>0</v>
      </c>
      <c r="Z90">
        <v>4.0285462304320596</v>
      </c>
      <c r="AA90">
        <v>8.6359816685451882</v>
      </c>
      <c r="AB90">
        <v>4.0153110136241867</v>
      </c>
      <c r="AC90">
        <v>2.9745881133541157</v>
      </c>
      <c r="AD90">
        <v>0</v>
      </c>
      <c r="AE90">
        <v>9.6997384716487289</v>
      </c>
      <c r="AF90">
        <v>2.4849008504230166</v>
      </c>
      <c r="AG90">
        <v>12.604559350017675</v>
      </c>
      <c r="AH90">
        <v>0</v>
      </c>
      <c r="AI90">
        <v>2.3477578549359106</v>
      </c>
      <c r="AJ90">
        <v>0</v>
      </c>
      <c r="AK90">
        <v>16.1066152573209</v>
      </c>
      <c r="AL90">
        <v>0</v>
      </c>
      <c r="AM90">
        <v>4.8577070526298654</v>
      </c>
      <c r="AN90">
        <v>0.7857022533416822</v>
      </c>
      <c r="AO90">
        <v>0</v>
      </c>
      <c r="AP90">
        <v>1.9685000787689289</v>
      </c>
      <c r="AQ90">
        <v>0</v>
      </c>
      <c r="AR90">
        <v>14.250638069965875</v>
      </c>
      <c r="AS90">
        <v>9.5089406373942236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35.131857593041751</v>
      </c>
      <c r="BB90">
        <f t="shared" si="1"/>
        <v>805.34320444145055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9.41348049099763</v>
      </c>
      <c r="L91">
        <v>476.13246968495832</v>
      </c>
      <c r="M91">
        <v>14.129926568095273</v>
      </c>
      <c r="N91">
        <v>36.304743041132433</v>
      </c>
      <c r="O91">
        <v>0</v>
      </c>
      <c r="P91">
        <v>31.955789756957458</v>
      </c>
      <c r="Q91">
        <v>0</v>
      </c>
      <c r="R91">
        <v>13.031362175054495</v>
      </c>
      <c r="S91">
        <v>8.100435854669902</v>
      </c>
      <c r="T91">
        <v>0</v>
      </c>
      <c r="U91">
        <v>106.93938011247312</v>
      </c>
      <c r="V91">
        <v>6.3729289614788156</v>
      </c>
      <c r="W91">
        <v>8.5793300311217884</v>
      </c>
      <c r="X91">
        <v>30.223388567547197</v>
      </c>
      <c r="Y91">
        <v>0</v>
      </c>
      <c r="Z91">
        <v>4.0285462304320596</v>
      </c>
      <c r="AA91">
        <v>8.6359816685451882</v>
      </c>
      <c r="AB91">
        <v>4.0153110136241867</v>
      </c>
      <c r="AC91">
        <v>0</v>
      </c>
      <c r="AD91">
        <v>0</v>
      </c>
      <c r="AE91">
        <v>5.0470181996122356</v>
      </c>
      <c r="AF91">
        <v>2.4849008504230166</v>
      </c>
      <c r="AG91">
        <v>12.604559350017675</v>
      </c>
      <c r="AH91">
        <v>0</v>
      </c>
      <c r="AI91">
        <v>10.173617741787551</v>
      </c>
      <c r="AJ91">
        <v>0</v>
      </c>
      <c r="AK91">
        <v>16.1066152573209</v>
      </c>
      <c r="AL91">
        <v>0</v>
      </c>
      <c r="AM91">
        <v>4.8577070526298654</v>
      </c>
      <c r="AN91">
        <v>0.7857022533416822</v>
      </c>
      <c r="AO91">
        <v>0</v>
      </c>
      <c r="AP91">
        <v>1.9685000787689289</v>
      </c>
      <c r="AQ91">
        <v>0</v>
      </c>
      <c r="AR91">
        <v>14.250638069965875</v>
      </c>
      <c r="AS91">
        <v>9.8033041557459253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34.942527633568105</v>
      </c>
      <c r="BB91">
        <f t="shared" si="1"/>
        <v>801.0031095331334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9.41348049099763</v>
      </c>
      <c r="L92">
        <v>475.58128141354382</v>
      </c>
      <c r="M92">
        <v>14.129926568095273</v>
      </c>
      <c r="N92">
        <v>36.304743041132433</v>
      </c>
      <c r="O92">
        <v>0</v>
      </c>
      <c r="P92">
        <v>31.955789756957458</v>
      </c>
      <c r="Q92">
        <v>0</v>
      </c>
      <c r="R92">
        <v>13.031362175054495</v>
      </c>
      <c r="S92">
        <v>8.100435854669902</v>
      </c>
      <c r="T92">
        <v>0</v>
      </c>
      <c r="U92">
        <v>107.25673777239041</v>
      </c>
      <c r="V92">
        <v>6.3729289614788156</v>
      </c>
      <c r="W92">
        <v>8.5793300311217884</v>
      </c>
      <c r="X92">
        <v>30.223388567547197</v>
      </c>
      <c r="Y92">
        <v>0</v>
      </c>
      <c r="Z92">
        <v>4.0285462304320596</v>
      </c>
      <c r="AA92">
        <v>8.5223504024212051</v>
      </c>
      <c r="AB92">
        <v>4.0153110136241867</v>
      </c>
      <c r="AC92">
        <v>0</v>
      </c>
      <c r="AD92">
        <v>0</v>
      </c>
      <c r="AE92">
        <v>5.0470181996122356</v>
      </c>
      <c r="AF92">
        <v>2.4849008504230166</v>
      </c>
      <c r="AG92">
        <v>12.604559350017675</v>
      </c>
      <c r="AH92">
        <v>0</v>
      </c>
      <c r="AI92">
        <v>10.173617741787551</v>
      </c>
      <c r="AJ92">
        <v>0</v>
      </c>
      <c r="AK92">
        <v>16.1066152573209</v>
      </c>
      <c r="AL92">
        <v>0</v>
      </c>
      <c r="AM92">
        <v>4.8577070526298654</v>
      </c>
      <c r="AN92">
        <v>0.7857022533416822</v>
      </c>
      <c r="AO92">
        <v>0</v>
      </c>
      <c r="AP92">
        <v>1.9685000787689289</v>
      </c>
      <c r="AQ92">
        <v>0</v>
      </c>
      <c r="AR92">
        <v>14.250638069965875</v>
      </c>
      <c r="AS92">
        <v>9.8033041557459253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34.928003727083492</v>
      </c>
      <c r="BB92">
        <f t="shared" si="1"/>
        <v>800.67017156199688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9.41348049099763</v>
      </c>
      <c r="L93">
        <v>478.89743590062818</v>
      </c>
      <c r="M93">
        <v>14.129926568095273</v>
      </c>
      <c r="N93">
        <v>36.304743041132433</v>
      </c>
      <c r="O93">
        <v>0</v>
      </c>
      <c r="P93">
        <v>31.955789756957458</v>
      </c>
      <c r="Q93">
        <v>0</v>
      </c>
      <c r="R93">
        <v>13.031362175054495</v>
      </c>
      <c r="S93">
        <v>8.100435854669902</v>
      </c>
      <c r="T93">
        <v>0</v>
      </c>
      <c r="U93">
        <v>107.25673777239041</v>
      </c>
      <c r="V93">
        <v>6.3729289614788156</v>
      </c>
      <c r="W93">
        <v>8.5793300311217884</v>
      </c>
      <c r="X93">
        <v>30.223388567547197</v>
      </c>
      <c r="Y93">
        <v>0</v>
      </c>
      <c r="Z93">
        <v>4.0285462304320596</v>
      </c>
      <c r="AA93">
        <v>4.3179909943644335</v>
      </c>
      <c r="AB93">
        <v>4.0153110136241867</v>
      </c>
      <c r="AC93">
        <v>0</v>
      </c>
      <c r="AD93">
        <v>0</v>
      </c>
      <c r="AE93">
        <v>5.0470181996122356</v>
      </c>
      <c r="AF93">
        <v>2.4849008504230166</v>
      </c>
      <c r="AG93">
        <v>12.604559350017675</v>
      </c>
      <c r="AH93">
        <v>0</v>
      </c>
      <c r="AI93">
        <v>10.173617741787551</v>
      </c>
      <c r="AJ93">
        <v>0</v>
      </c>
      <c r="AK93">
        <v>16.1066152573209</v>
      </c>
      <c r="AL93">
        <v>0</v>
      </c>
      <c r="AM93">
        <v>4.8577070526298654</v>
      </c>
      <c r="AN93">
        <v>0.7857022533416822</v>
      </c>
      <c r="AO93">
        <v>0</v>
      </c>
      <c r="AP93">
        <v>7.8739875079914576E-2</v>
      </c>
      <c r="AQ93">
        <v>0</v>
      </c>
      <c r="AR93">
        <v>14.250638069965875</v>
      </c>
      <c r="AS93">
        <v>9.8033041557459253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34.811884784872674</v>
      </c>
      <c r="BB93">
        <f t="shared" si="1"/>
        <v>798.00832537954625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9.41348049099763</v>
      </c>
      <c r="L94">
        <v>478.92761271668496</v>
      </c>
      <c r="M94">
        <v>14.129926568095273</v>
      </c>
      <c r="N94">
        <v>36.304743041132433</v>
      </c>
      <c r="O94">
        <v>0</v>
      </c>
      <c r="P94">
        <v>31.955789756957458</v>
      </c>
      <c r="Q94">
        <v>0</v>
      </c>
      <c r="R94">
        <v>13.031362175054495</v>
      </c>
      <c r="S94">
        <v>8.100435854669902</v>
      </c>
      <c r="T94">
        <v>0</v>
      </c>
      <c r="U94">
        <v>107.25673777239041</v>
      </c>
      <c r="V94">
        <v>6.3729289614788156</v>
      </c>
      <c r="W94">
        <v>8.5793300311217884</v>
      </c>
      <c r="X94">
        <v>30.223388567547197</v>
      </c>
      <c r="Y94">
        <v>0</v>
      </c>
      <c r="Z94">
        <v>4.0285462304320596</v>
      </c>
      <c r="AA94">
        <v>4.3179909943644335</v>
      </c>
      <c r="AB94">
        <v>4.0153110136241867</v>
      </c>
      <c r="AC94">
        <v>0</v>
      </c>
      <c r="AD94">
        <v>0</v>
      </c>
      <c r="AE94">
        <v>0</v>
      </c>
      <c r="AF94">
        <v>2.4849008504230166</v>
      </c>
      <c r="AG94">
        <v>12.604559350017675</v>
      </c>
      <c r="AH94">
        <v>0</v>
      </c>
      <c r="AI94">
        <v>10.173617741787551</v>
      </c>
      <c r="AJ94">
        <v>0</v>
      </c>
      <c r="AK94">
        <v>16.1066152573209</v>
      </c>
      <c r="AL94">
        <v>0</v>
      </c>
      <c r="AM94">
        <v>4.8577070526298654</v>
      </c>
      <c r="AN94">
        <v>0.7857022533416822</v>
      </c>
      <c r="AO94">
        <v>0</v>
      </c>
      <c r="AP94">
        <v>7.8739875079914576E-2</v>
      </c>
      <c r="AQ94">
        <v>0</v>
      </c>
      <c r="AR94">
        <v>14.250638069965875</v>
      </c>
      <c r="AS94">
        <v>9.8033041557459253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34.602180815040043</v>
      </c>
      <c r="BB94">
        <f t="shared" si="1"/>
        <v>793.20118796582346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9.41348049099763</v>
      </c>
      <c r="L95">
        <v>485.50860277156755</v>
      </c>
      <c r="M95">
        <v>14.129926568095273</v>
      </c>
      <c r="N95">
        <v>36.304743041132433</v>
      </c>
      <c r="O95">
        <v>0</v>
      </c>
      <c r="P95">
        <v>31.955789756957458</v>
      </c>
      <c r="Q95">
        <v>0</v>
      </c>
      <c r="R95">
        <v>13.031362175054495</v>
      </c>
      <c r="S95">
        <v>8.100435854669902</v>
      </c>
      <c r="T95">
        <v>0</v>
      </c>
      <c r="U95">
        <v>107.25673777239041</v>
      </c>
      <c r="V95">
        <v>6.3729289614788156</v>
      </c>
      <c r="W95">
        <v>8.5793300311217884</v>
      </c>
      <c r="X95">
        <v>32.021659901481947</v>
      </c>
      <c r="Y95">
        <v>0</v>
      </c>
      <c r="Z95">
        <v>4.0285462304320596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2.4849008504230166</v>
      </c>
      <c r="AG95">
        <v>12.604559350017675</v>
      </c>
      <c r="AH95">
        <v>0</v>
      </c>
      <c r="AI95">
        <v>10.173617741787551</v>
      </c>
      <c r="AJ95">
        <v>0</v>
      </c>
      <c r="AK95">
        <v>16.1066152573209</v>
      </c>
      <c r="AL95">
        <v>0</v>
      </c>
      <c r="AM95">
        <v>4.8577070526298654</v>
      </c>
      <c r="AN95">
        <v>0.7857022533416822</v>
      </c>
      <c r="AO95">
        <v>0</v>
      </c>
      <c r="AP95">
        <v>7.8739875079914576E-2</v>
      </c>
      <c r="AQ95">
        <v>0</v>
      </c>
      <c r="AR95">
        <v>14.250638069965875</v>
      </c>
      <c r="AS95">
        <v>9.8033041557459253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34.604101917158673</v>
      </c>
      <c r="BB95">
        <f t="shared" si="1"/>
        <v>793.24522624453334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9.41348049099763</v>
      </c>
      <c r="L96">
        <v>485.68965453587504</v>
      </c>
      <c r="M96">
        <v>14.129926568095273</v>
      </c>
      <c r="N96">
        <v>36.304743041132433</v>
      </c>
      <c r="O96">
        <v>0</v>
      </c>
      <c r="P96">
        <v>31.955789756957458</v>
      </c>
      <c r="Q96">
        <v>0</v>
      </c>
      <c r="R96">
        <v>13.031362175054495</v>
      </c>
      <c r="S96">
        <v>8.100435854669902</v>
      </c>
      <c r="T96">
        <v>0</v>
      </c>
      <c r="U96">
        <v>107.25673777239041</v>
      </c>
      <c r="V96">
        <v>6.3729289614788156</v>
      </c>
      <c r="W96">
        <v>8.5793300311217884</v>
      </c>
      <c r="X96">
        <v>32.021659901481947</v>
      </c>
      <c r="Y96">
        <v>0</v>
      </c>
      <c r="Z96">
        <v>4.0285462304320596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2.4849008504230166</v>
      </c>
      <c r="AG96">
        <v>12.604559350017675</v>
      </c>
      <c r="AH96">
        <v>0</v>
      </c>
      <c r="AI96">
        <v>10.173617741787551</v>
      </c>
      <c r="AJ96">
        <v>0</v>
      </c>
      <c r="AK96">
        <v>16.1066152573209</v>
      </c>
      <c r="AL96">
        <v>0</v>
      </c>
      <c r="AM96">
        <v>4.8577070526298654</v>
      </c>
      <c r="AN96">
        <v>0.7857022533416822</v>
      </c>
      <c r="AO96">
        <v>0</v>
      </c>
      <c r="AP96">
        <v>7.8739875079914576E-2</v>
      </c>
      <c r="AQ96">
        <v>0</v>
      </c>
      <c r="AR96">
        <v>14.250638069965875</v>
      </c>
      <c r="AS96">
        <v>9.8033041557459253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34.611669880906717</v>
      </c>
      <c r="BB96">
        <f t="shared" si="1"/>
        <v>793.41871004509289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9.41348049099763</v>
      </c>
      <c r="L97">
        <v>490.52758641778308</v>
      </c>
      <c r="M97">
        <v>14.129926568095273</v>
      </c>
      <c r="N97">
        <v>36.304743041132433</v>
      </c>
      <c r="O97">
        <v>0</v>
      </c>
      <c r="P97">
        <v>31.955789756957458</v>
      </c>
      <c r="Q97">
        <v>0</v>
      </c>
      <c r="R97">
        <v>13.031362175054495</v>
      </c>
      <c r="S97">
        <v>8.100435854669902</v>
      </c>
      <c r="T97">
        <v>0</v>
      </c>
      <c r="U97">
        <v>107.25673777239041</v>
      </c>
      <c r="V97">
        <v>6.3729289614788156</v>
      </c>
      <c r="W97">
        <v>8.5793300311217884</v>
      </c>
      <c r="X97">
        <v>30.223388567547197</v>
      </c>
      <c r="Y97">
        <v>0</v>
      </c>
      <c r="Z97">
        <v>4.0285462304320596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2.4849008504230166</v>
      </c>
      <c r="AG97">
        <v>12.604559350017675</v>
      </c>
      <c r="AH97">
        <v>0</v>
      </c>
      <c r="AI97">
        <v>1.1738789274679553</v>
      </c>
      <c r="AJ97">
        <v>0</v>
      </c>
      <c r="AK97">
        <v>16.1066152573209</v>
      </c>
      <c r="AL97">
        <v>0</v>
      </c>
      <c r="AM97">
        <v>4.8577070526298654</v>
      </c>
      <c r="AN97">
        <v>0.7857022533416822</v>
      </c>
      <c r="AO97">
        <v>0</v>
      </c>
      <c r="AP97">
        <v>1.9685000787689289</v>
      </c>
      <c r="AQ97">
        <v>0</v>
      </c>
      <c r="AR97">
        <v>14.250638069965875</v>
      </c>
      <c r="AS97">
        <v>9.8033041557459253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34.441530585887662</v>
      </c>
      <c r="BB97">
        <f t="shared" si="1"/>
        <v>789.51853127745449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9.41348049099763</v>
      </c>
      <c r="L98">
        <v>489.91706127653578</v>
      </c>
      <c r="M98">
        <v>14.129926568095273</v>
      </c>
      <c r="N98">
        <v>36.304743041132433</v>
      </c>
      <c r="O98">
        <v>0</v>
      </c>
      <c r="P98">
        <v>31.955789756957458</v>
      </c>
      <c r="Q98">
        <v>0</v>
      </c>
      <c r="R98">
        <v>13.031362175054495</v>
      </c>
      <c r="S98">
        <v>8.100435854669902</v>
      </c>
      <c r="T98">
        <v>0</v>
      </c>
      <c r="U98">
        <v>107.25673777239041</v>
      </c>
      <c r="V98">
        <v>6.3729289614788156</v>
      </c>
      <c r="W98">
        <v>8.5793300311217884</v>
      </c>
      <c r="X98">
        <v>30.223388567547197</v>
      </c>
      <c r="Y98">
        <v>0</v>
      </c>
      <c r="Z98">
        <v>4.0285462304320596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2.4849008504230166</v>
      </c>
      <c r="AG98">
        <v>12.604559350017675</v>
      </c>
      <c r="AH98">
        <v>0</v>
      </c>
      <c r="AI98">
        <v>0</v>
      </c>
      <c r="AJ98">
        <v>0</v>
      </c>
      <c r="AK98">
        <v>16.1066152573209</v>
      </c>
      <c r="AL98">
        <v>0</v>
      </c>
      <c r="AM98">
        <v>4.8577070526298654</v>
      </c>
      <c r="AN98">
        <v>0.7857022533416822</v>
      </c>
      <c r="AO98">
        <v>0</v>
      </c>
      <c r="AP98">
        <v>1.9685000787689289</v>
      </c>
      <c r="AQ98">
        <v>0</v>
      </c>
      <c r="AR98">
        <v>14.250638069965875</v>
      </c>
      <c r="AS98">
        <v>9.8033041557459253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34.366942495815366</v>
      </c>
      <c r="BB98">
        <f t="shared" si="1"/>
        <v>787.80871529881153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0.22122284347575752</v>
      </c>
      <c r="L99">
        <f t="shared" si="2"/>
        <v>7.9281132564331545</v>
      </c>
      <c r="M99">
        <f t="shared" si="2"/>
        <v>0.31672678661717657</v>
      </c>
      <c r="N99">
        <f t="shared" si="2"/>
        <v>0.87131163141743506</v>
      </c>
      <c r="O99">
        <f t="shared" si="2"/>
        <v>0</v>
      </c>
      <c r="P99">
        <f t="shared" si="2"/>
        <v>0.76693895416697999</v>
      </c>
      <c r="Q99">
        <f t="shared" si="2"/>
        <v>0</v>
      </c>
      <c r="R99">
        <f t="shared" si="2"/>
        <v>0.30250249131165374</v>
      </c>
      <c r="S99">
        <f t="shared" si="2"/>
        <v>0.18616132172703481</v>
      </c>
      <c r="T99">
        <f t="shared" si="2"/>
        <v>0</v>
      </c>
      <c r="U99">
        <f t="shared" si="2"/>
        <v>2.0917014228241273</v>
      </c>
      <c r="V99">
        <f t="shared" si="2"/>
        <v>0.14808491347714434</v>
      </c>
      <c r="W99">
        <f t="shared" si="2"/>
        <v>0.26909213289707712</v>
      </c>
      <c r="X99">
        <f t="shared" si="2"/>
        <v>0.9848117187817812</v>
      </c>
      <c r="Y99">
        <f t="shared" si="2"/>
        <v>0</v>
      </c>
      <c r="Z99">
        <f t="shared" si="2"/>
        <v>8.5606608277186441E-2</v>
      </c>
      <c r="AA99">
        <f t="shared" si="2"/>
        <v>7.7695428080880799E-2</v>
      </c>
      <c r="AB99">
        <f t="shared" si="2"/>
        <v>7.7694222701594595E-2</v>
      </c>
      <c r="AC99">
        <f t="shared" si="2"/>
        <v>4.7417185614013271E-2</v>
      </c>
      <c r="AD99">
        <f t="shared" si="2"/>
        <v>3.7790224804896737E-2</v>
      </c>
      <c r="AE99">
        <f t="shared" si="2"/>
        <v>0.10566445462339338</v>
      </c>
      <c r="AF99">
        <f t="shared" si="2"/>
        <v>6.088007026873566E-2</v>
      </c>
      <c r="AG99">
        <f t="shared" si="2"/>
        <v>0.30250942440042444</v>
      </c>
      <c r="AH99">
        <f t="shared" si="2"/>
        <v>0.2282991713174442</v>
      </c>
      <c r="AI99">
        <f t="shared" si="2"/>
        <v>2.4602546665096182E-2</v>
      </c>
      <c r="AJ99">
        <f t="shared" si="2"/>
        <v>0</v>
      </c>
      <c r="AK99">
        <f t="shared" si="2"/>
        <v>0.38655876617570206</v>
      </c>
      <c r="AL99">
        <f t="shared" si="2"/>
        <v>0</v>
      </c>
      <c r="AM99">
        <f t="shared" si="2"/>
        <v>0.11658496926311665</v>
      </c>
      <c r="AN99">
        <f t="shared" si="2"/>
        <v>1.889518134286788E-2</v>
      </c>
      <c r="AO99">
        <f t="shared" si="2"/>
        <v>0</v>
      </c>
      <c r="AP99">
        <f t="shared" si="2"/>
        <v>8.4350219250201117E-3</v>
      </c>
      <c r="AQ99">
        <f t="shared" si="2"/>
        <v>9.9919757451286423E-2</v>
      </c>
      <c r="AR99">
        <f t="shared" si="2"/>
        <v>0.33505964596265198</v>
      </c>
      <c r="AS99">
        <f t="shared" si="2"/>
        <v>0.23571423055753707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0.68284456519105607</v>
      </c>
      <c r="BB99">
        <f t="shared" si="1"/>
        <v>15.653149817370112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52" t="s">
        <v>189</v>
      </c>
      <c r="BB1" s="235" t="s">
        <v>142</v>
      </c>
    </row>
    <row r="2" spans="1:54">
      <c r="A2" s="235"/>
      <c r="AS2" s="20"/>
      <c r="AT2" s="169"/>
      <c r="AU2" s="169"/>
      <c r="AV2" s="169"/>
      <c r="AW2" s="169"/>
      <c r="AX2" s="169"/>
      <c r="AY2" s="169"/>
      <c r="AZ2" s="169"/>
      <c r="BA2" s="252"/>
      <c r="BB2" s="23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4.2057598556194966</v>
      </c>
      <c r="M3">
        <v>0.59483442716501511</v>
      </c>
      <c r="N3">
        <v>1.3044245128317202</v>
      </c>
      <c r="O3">
        <v>1.450695522309297</v>
      </c>
      <c r="P3">
        <v>1.784598317583189</v>
      </c>
      <c r="Q3">
        <v>0</v>
      </c>
      <c r="R3">
        <v>0.58427107880604745</v>
      </c>
      <c r="S3">
        <v>0.29228376795200683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0.31810739584968356</v>
      </c>
      <c r="AG3">
        <v>2.1893685331970234</v>
      </c>
      <c r="AH3">
        <v>0</v>
      </c>
      <c r="AI3">
        <v>0</v>
      </c>
      <c r="AJ3">
        <v>0</v>
      </c>
      <c r="AK3">
        <v>3.9358444444458471</v>
      </c>
      <c r="AL3">
        <v>0</v>
      </c>
      <c r="AM3">
        <v>0.69687335149179919</v>
      </c>
      <c r="AN3">
        <v>2.4692983447088292E-2</v>
      </c>
      <c r="AO3">
        <v>0</v>
      </c>
      <c r="AP3">
        <v>0</v>
      </c>
      <c r="AQ3">
        <v>0</v>
      </c>
      <c r="AR3">
        <v>0</v>
      </c>
      <c r="AS3">
        <v>1.3937467024480727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95.462673763306185</v>
      </c>
      <c r="BA3">
        <v>4.7751557006397096</v>
      </c>
      <c r="BB3">
        <f>SUM(B3:AZ3)-BA3</f>
        <v>109.46301895581276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4.2057598556194966</v>
      </c>
      <c r="M4">
        <v>0.59483442716501511</v>
      </c>
      <c r="N4">
        <v>1.3044245128317202</v>
      </c>
      <c r="O4">
        <v>1.450695522309297</v>
      </c>
      <c r="P4">
        <v>1.784598317583189</v>
      </c>
      <c r="Q4">
        <v>0</v>
      </c>
      <c r="R4">
        <v>0.58427107880604745</v>
      </c>
      <c r="S4">
        <v>0.29228376795200683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0.31810739584968356</v>
      </c>
      <c r="AG4">
        <v>2.1893685331970234</v>
      </c>
      <c r="AH4">
        <v>0</v>
      </c>
      <c r="AI4">
        <v>0</v>
      </c>
      <c r="AJ4">
        <v>0</v>
      </c>
      <c r="AK4">
        <v>3.9358444444458471</v>
      </c>
      <c r="AL4">
        <v>0</v>
      </c>
      <c r="AM4">
        <v>0.69687335149179919</v>
      </c>
      <c r="AN4">
        <v>2.4692983447088292E-2</v>
      </c>
      <c r="AO4">
        <v>0</v>
      </c>
      <c r="AP4">
        <v>0</v>
      </c>
      <c r="AQ4">
        <v>0</v>
      </c>
      <c r="AR4">
        <v>0</v>
      </c>
      <c r="AS4">
        <v>1.4283082326741765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95.462673763306185</v>
      </c>
      <c r="BA4">
        <v>4.7766003726031601</v>
      </c>
      <c r="BB4">
        <f t="shared" ref="BB4:BB67" si="0">SUM(B4:AZ4)-BA4</f>
        <v>109.49613581407542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4.2058491286975421</v>
      </c>
      <c r="M5">
        <v>0.59483442716501511</v>
      </c>
      <c r="N5">
        <v>1.3044245128317202</v>
      </c>
      <c r="O5">
        <v>1.450695522309297</v>
      </c>
      <c r="P5">
        <v>1.784598317583189</v>
      </c>
      <c r="Q5">
        <v>0</v>
      </c>
      <c r="R5">
        <v>0.58427107880604745</v>
      </c>
      <c r="S5">
        <v>0.29228376795200683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0.31810739584968356</v>
      </c>
      <c r="AG5">
        <v>2.1893685331970234</v>
      </c>
      <c r="AH5">
        <v>0</v>
      </c>
      <c r="AI5">
        <v>0</v>
      </c>
      <c r="AJ5">
        <v>0</v>
      </c>
      <c r="AK5">
        <v>3.9358444444458471</v>
      </c>
      <c r="AL5">
        <v>0</v>
      </c>
      <c r="AM5">
        <v>0.69687335149179919</v>
      </c>
      <c r="AN5">
        <v>2.4692983447088292E-2</v>
      </c>
      <c r="AO5">
        <v>0</v>
      </c>
      <c r="AP5">
        <v>0</v>
      </c>
      <c r="AQ5">
        <v>0</v>
      </c>
      <c r="AR5">
        <v>0</v>
      </c>
      <c r="AS5">
        <v>1.4283082326741765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95.462673763306185</v>
      </c>
      <c r="BA5">
        <v>4.7766041042178227</v>
      </c>
      <c r="BB5">
        <f t="shared" si="0"/>
        <v>109.49622135553879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4.2058052811492397</v>
      </c>
      <c r="M6">
        <v>0.59483442716501511</v>
      </c>
      <c r="N6">
        <v>1.3044245128317202</v>
      </c>
      <c r="O6">
        <v>1.450695522309297</v>
      </c>
      <c r="P6">
        <v>1.784598317583189</v>
      </c>
      <c r="Q6">
        <v>0</v>
      </c>
      <c r="R6">
        <v>0.58427107880604745</v>
      </c>
      <c r="S6">
        <v>0.29228376795200683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0.31810739584968356</v>
      </c>
      <c r="AG6">
        <v>2.1893685331970234</v>
      </c>
      <c r="AH6">
        <v>0</v>
      </c>
      <c r="AI6">
        <v>0</v>
      </c>
      <c r="AJ6">
        <v>0</v>
      </c>
      <c r="AK6">
        <v>3.9358444444458471</v>
      </c>
      <c r="AL6">
        <v>0</v>
      </c>
      <c r="AM6">
        <v>0.69687335149179919</v>
      </c>
      <c r="AN6">
        <v>2.4692983447088292E-2</v>
      </c>
      <c r="AO6">
        <v>0</v>
      </c>
      <c r="AP6">
        <v>0</v>
      </c>
      <c r="AQ6">
        <v>0</v>
      </c>
      <c r="AR6">
        <v>0</v>
      </c>
      <c r="AS6">
        <v>1.4283082326741765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95.53572740555208</v>
      </c>
      <c r="BA6">
        <v>4.7796559136361774</v>
      </c>
      <c r="BB6">
        <f t="shared" si="0"/>
        <v>109.56617934081804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4.2058052811492397</v>
      </c>
      <c r="M7">
        <v>0.59483442716501511</v>
      </c>
      <c r="N7">
        <v>1.3044245128317202</v>
      </c>
      <c r="O7">
        <v>1.450695522309297</v>
      </c>
      <c r="P7">
        <v>1.784598317583189</v>
      </c>
      <c r="Q7">
        <v>0</v>
      </c>
      <c r="R7">
        <v>0.58427107880604745</v>
      </c>
      <c r="S7">
        <v>0.29228376795200683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0.31810739584968356</v>
      </c>
      <c r="AG7">
        <v>2.1893685331970234</v>
      </c>
      <c r="AH7">
        <v>0</v>
      </c>
      <c r="AI7">
        <v>0</v>
      </c>
      <c r="AJ7">
        <v>0</v>
      </c>
      <c r="AK7">
        <v>3.9358444444458471</v>
      </c>
      <c r="AL7">
        <v>0</v>
      </c>
      <c r="AM7">
        <v>0.69687335149179919</v>
      </c>
      <c r="AN7">
        <v>2.4692983447088292E-2</v>
      </c>
      <c r="AO7">
        <v>0</v>
      </c>
      <c r="AP7">
        <v>0</v>
      </c>
      <c r="AQ7">
        <v>0</v>
      </c>
      <c r="AR7">
        <v>0</v>
      </c>
      <c r="AS7">
        <v>1.3937467024480727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95.556599874765169</v>
      </c>
      <c r="BA7">
        <v>4.7790837108858337</v>
      </c>
      <c r="BB7">
        <f t="shared" si="0"/>
        <v>109.55306248255538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4.2057598556194966</v>
      </c>
      <c r="M8">
        <v>0.59483442716501511</v>
      </c>
      <c r="N8">
        <v>1.3044245128317202</v>
      </c>
      <c r="O8">
        <v>1.450695522309297</v>
      </c>
      <c r="P8">
        <v>1.784598317583189</v>
      </c>
      <c r="Q8">
        <v>0</v>
      </c>
      <c r="R8">
        <v>0.58427107880604745</v>
      </c>
      <c r="S8">
        <v>0.29228376795200683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0.31810739584968356</v>
      </c>
      <c r="AG8">
        <v>2.1893685331970234</v>
      </c>
      <c r="AH8">
        <v>0</v>
      </c>
      <c r="AI8">
        <v>0</v>
      </c>
      <c r="AJ8">
        <v>0</v>
      </c>
      <c r="AK8">
        <v>3.9358444444458471</v>
      </c>
      <c r="AL8">
        <v>0</v>
      </c>
      <c r="AM8">
        <v>0.69687335149179919</v>
      </c>
      <c r="AN8">
        <v>2.4692983447088292E-2</v>
      </c>
      <c r="AO8">
        <v>0</v>
      </c>
      <c r="AP8">
        <v>0</v>
      </c>
      <c r="AQ8">
        <v>0</v>
      </c>
      <c r="AR8">
        <v>0</v>
      </c>
      <c r="AS8">
        <v>1.3937467024480727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95.556599874765169</v>
      </c>
      <c r="BA8">
        <v>4.7790818120986902</v>
      </c>
      <c r="BB8">
        <f t="shared" si="0"/>
        <v>109.55301895581276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0.67836122576946634</v>
      </c>
      <c r="L9">
        <v>4.2058764032787339</v>
      </c>
      <c r="M9">
        <v>0.59483442716501511</v>
      </c>
      <c r="N9">
        <v>1.3044245128317202</v>
      </c>
      <c r="O9">
        <v>1.450695522309297</v>
      </c>
      <c r="P9">
        <v>1.784598317583189</v>
      </c>
      <c r="Q9">
        <v>0</v>
      </c>
      <c r="R9">
        <v>0.4905022325036949</v>
      </c>
      <c r="S9">
        <v>0.29228376795200683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0.31810739584968356</v>
      </c>
      <c r="AG9">
        <v>2.1893685331970234</v>
      </c>
      <c r="AH9">
        <v>0</v>
      </c>
      <c r="AI9">
        <v>0</v>
      </c>
      <c r="AJ9">
        <v>0</v>
      </c>
      <c r="AK9">
        <v>3.9358444444458471</v>
      </c>
      <c r="AL9">
        <v>0</v>
      </c>
      <c r="AM9">
        <v>0.69687335149179919</v>
      </c>
      <c r="AN9">
        <v>2.4692983447088292E-2</v>
      </c>
      <c r="AO9">
        <v>0</v>
      </c>
      <c r="AP9">
        <v>0</v>
      </c>
      <c r="AQ9">
        <v>0</v>
      </c>
      <c r="AR9">
        <v>0</v>
      </c>
      <c r="AS9">
        <v>1.3937467024480727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95.534980171154245</v>
      </c>
      <c r="BA9">
        <v>4.8026189416416409</v>
      </c>
      <c r="BB9">
        <f t="shared" si="0"/>
        <v>110.09257104978525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0.67835846515202392</v>
      </c>
      <c r="L10">
        <v>4.2058168804162808</v>
      </c>
      <c r="M10">
        <v>0.59483442716501511</v>
      </c>
      <c r="N10">
        <v>1.3044245128317202</v>
      </c>
      <c r="O10">
        <v>1.450695522309297</v>
      </c>
      <c r="P10">
        <v>1.784598317583189</v>
      </c>
      <c r="Q10">
        <v>0</v>
      </c>
      <c r="R10">
        <v>0.58427244339715911</v>
      </c>
      <c r="S10">
        <v>0.29228376795200683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0.31810739584968356</v>
      </c>
      <c r="AG10">
        <v>2.1893685331970234</v>
      </c>
      <c r="AH10">
        <v>0</v>
      </c>
      <c r="AI10">
        <v>0</v>
      </c>
      <c r="AJ10">
        <v>0</v>
      </c>
      <c r="AK10">
        <v>3.9358444444458471</v>
      </c>
      <c r="AL10">
        <v>0</v>
      </c>
      <c r="AM10">
        <v>0.69687335149179919</v>
      </c>
      <c r="AN10">
        <v>2.4692983447088292E-2</v>
      </c>
      <c r="AO10">
        <v>0</v>
      </c>
      <c r="AP10">
        <v>0</v>
      </c>
      <c r="AQ10">
        <v>0</v>
      </c>
      <c r="AR10">
        <v>0</v>
      </c>
      <c r="AS10">
        <v>1.3937467024480727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95.534980171154245</v>
      </c>
      <c r="BA10">
        <v>4.8065359330075283</v>
      </c>
      <c r="BB10">
        <f t="shared" si="0"/>
        <v>110.18236198583293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0.67836122576946634</v>
      </c>
      <c r="L11">
        <v>3.8822645724944755</v>
      </c>
      <c r="M11">
        <v>0.57385786270272388</v>
      </c>
      <c r="N11">
        <v>1.3044245128317202</v>
      </c>
      <c r="O11">
        <v>1.450695522309297</v>
      </c>
      <c r="P11">
        <v>1.784598317583189</v>
      </c>
      <c r="Q11">
        <v>0</v>
      </c>
      <c r="R11">
        <v>0.58427244339715911</v>
      </c>
      <c r="S11">
        <v>0.29228376795200683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0.31810739584968356</v>
      </c>
      <c r="AG11">
        <v>2.1893685331970234</v>
      </c>
      <c r="AH11">
        <v>0</v>
      </c>
      <c r="AI11">
        <v>0</v>
      </c>
      <c r="AJ11">
        <v>0</v>
      </c>
      <c r="AK11">
        <v>3.9358444444458471</v>
      </c>
      <c r="AL11">
        <v>0</v>
      </c>
      <c r="AM11">
        <v>0.69687335149179919</v>
      </c>
      <c r="AN11">
        <v>2.4105050425798368E-2</v>
      </c>
      <c r="AO11">
        <v>0</v>
      </c>
      <c r="AP11">
        <v>0</v>
      </c>
      <c r="AQ11">
        <v>0</v>
      </c>
      <c r="AR11">
        <v>0</v>
      </c>
      <c r="AS11">
        <v>1.3937467024480727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95.545044875808799</v>
      </c>
      <c r="BA11">
        <v>4.7925308705899505</v>
      </c>
      <c r="BB11">
        <f t="shared" si="0"/>
        <v>109.8613177081171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0.67835846515202392</v>
      </c>
      <c r="L12">
        <v>4.2057544018869777</v>
      </c>
      <c r="M12">
        <v>0.57385786270272388</v>
      </c>
      <c r="N12">
        <v>1.3044245128317202</v>
      </c>
      <c r="O12">
        <v>1.450695522309297</v>
      </c>
      <c r="P12">
        <v>1.784598317583189</v>
      </c>
      <c r="Q12">
        <v>0</v>
      </c>
      <c r="R12">
        <v>0.58427244339715911</v>
      </c>
      <c r="S12">
        <v>0.29228376795200683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0.31810739584968356</v>
      </c>
      <c r="AG12">
        <v>2.1893685331970234</v>
      </c>
      <c r="AH12">
        <v>0</v>
      </c>
      <c r="AI12">
        <v>0</v>
      </c>
      <c r="AJ12">
        <v>0</v>
      </c>
      <c r="AK12">
        <v>3.9358444444458471</v>
      </c>
      <c r="AL12">
        <v>0</v>
      </c>
      <c r="AM12">
        <v>0.69687335149179919</v>
      </c>
      <c r="AN12">
        <v>2.4105050425798368E-2</v>
      </c>
      <c r="AO12">
        <v>0</v>
      </c>
      <c r="AP12">
        <v>0</v>
      </c>
      <c r="AQ12">
        <v>0</v>
      </c>
      <c r="AR12">
        <v>0</v>
      </c>
      <c r="AS12">
        <v>1.3937467024480727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95.52417240659571</v>
      </c>
      <c r="BA12">
        <v>4.8051801608516413</v>
      </c>
      <c r="BB12">
        <f t="shared" si="0"/>
        <v>110.1512830174174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0.67836122576946634</v>
      </c>
      <c r="L13">
        <v>4.2057544018869777</v>
      </c>
      <c r="M13">
        <v>0.57385786270272388</v>
      </c>
      <c r="N13">
        <v>1.3044245128317202</v>
      </c>
      <c r="O13">
        <v>1.450695522309297</v>
      </c>
      <c r="P13">
        <v>1.784598317583189</v>
      </c>
      <c r="Q13">
        <v>0</v>
      </c>
      <c r="R13">
        <v>0.58427244339715911</v>
      </c>
      <c r="S13">
        <v>0.29228376795200683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0.31810739584968356</v>
      </c>
      <c r="AG13">
        <v>2.1893685331970234</v>
      </c>
      <c r="AH13">
        <v>0</v>
      </c>
      <c r="AI13">
        <v>0</v>
      </c>
      <c r="AJ13">
        <v>0</v>
      </c>
      <c r="AK13">
        <v>3.9358444444458471</v>
      </c>
      <c r="AL13">
        <v>0</v>
      </c>
      <c r="AM13">
        <v>0.69687335149179919</v>
      </c>
      <c r="AN13">
        <v>2.4105050425798368E-2</v>
      </c>
      <c r="AO13">
        <v>0</v>
      </c>
      <c r="AP13">
        <v>0</v>
      </c>
      <c r="AQ13">
        <v>0</v>
      </c>
      <c r="AR13">
        <v>0</v>
      </c>
      <c r="AS13">
        <v>1.3937467024480727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95.52417240659571</v>
      </c>
      <c r="BA13">
        <v>4.8051802762454505</v>
      </c>
      <c r="BB13">
        <f t="shared" si="0"/>
        <v>110.15128566264103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0.67835846515202392</v>
      </c>
      <c r="L14">
        <v>4.2057544018869777</v>
      </c>
      <c r="M14">
        <v>0.57385786270272388</v>
      </c>
      <c r="N14">
        <v>1.3044245128317202</v>
      </c>
      <c r="O14">
        <v>1.450695522309297</v>
      </c>
      <c r="P14">
        <v>1.784598317583189</v>
      </c>
      <c r="Q14">
        <v>0</v>
      </c>
      <c r="R14">
        <v>0.58427244339715911</v>
      </c>
      <c r="S14">
        <v>0.29228376795200683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0.31810739584968356</v>
      </c>
      <c r="AG14">
        <v>2.1893685331970234</v>
      </c>
      <c r="AH14">
        <v>0</v>
      </c>
      <c r="AI14">
        <v>0</v>
      </c>
      <c r="AJ14">
        <v>0</v>
      </c>
      <c r="AK14">
        <v>3.9358444444458471</v>
      </c>
      <c r="AL14">
        <v>0</v>
      </c>
      <c r="AM14">
        <v>0.69687335149179919</v>
      </c>
      <c r="AN14">
        <v>2.4105050425798368E-2</v>
      </c>
      <c r="AO14">
        <v>0</v>
      </c>
      <c r="AP14">
        <v>0</v>
      </c>
      <c r="AQ14">
        <v>0</v>
      </c>
      <c r="AR14">
        <v>0</v>
      </c>
      <c r="AS14">
        <v>1.3937467024480727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95.52417240659571</v>
      </c>
      <c r="BA14">
        <v>4.8051801608516413</v>
      </c>
      <c r="BB14">
        <f t="shared" si="0"/>
        <v>110.1512830174174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0.67836122576946634</v>
      </c>
      <c r="L15">
        <v>4.2057544018869777</v>
      </c>
      <c r="M15">
        <v>0.57385786270272388</v>
      </c>
      <c r="N15">
        <v>1.3044245128317202</v>
      </c>
      <c r="O15">
        <v>1.450695522309297</v>
      </c>
      <c r="P15">
        <v>1.784598317583189</v>
      </c>
      <c r="Q15">
        <v>0</v>
      </c>
      <c r="R15">
        <v>0.58427244339715911</v>
      </c>
      <c r="S15">
        <v>0.29228376795200683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0.31810739584968356</v>
      </c>
      <c r="AG15">
        <v>2.1893685331970234</v>
      </c>
      <c r="AH15">
        <v>0</v>
      </c>
      <c r="AI15">
        <v>0</v>
      </c>
      <c r="AJ15">
        <v>0</v>
      </c>
      <c r="AK15">
        <v>3.9358444444458471</v>
      </c>
      <c r="AL15">
        <v>0</v>
      </c>
      <c r="AM15">
        <v>0.69687335149179919</v>
      </c>
      <c r="AN15">
        <v>2.4105050425798368E-2</v>
      </c>
      <c r="AO15">
        <v>0</v>
      </c>
      <c r="AP15">
        <v>0</v>
      </c>
      <c r="AQ15">
        <v>0</v>
      </c>
      <c r="AR15">
        <v>0</v>
      </c>
      <c r="AS15">
        <v>1.3937467024480727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95.545044875808799</v>
      </c>
      <c r="BA15">
        <v>4.8060527454585573</v>
      </c>
      <c r="BB15">
        <f t="shared" si="0"/>
        <v>110.17128566264101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0.67835846515202392</v>
      </c>
      <c r="L16">
        <v>4.2057544018869777</v>
      </c>
      <c r="M16">
        <v>0.57385786270272388</v>
      </c>
      <c r="N16">
        <v>1.3044245128317202</v>
      </c>
      <c r="O16">
        <v>1.450695522309297</v>
      </c>
      <c r="P16">
        <v>1.784598317583189</v>
      </c>
      <c r="Q16">
        <v>0</v>
      </c>
      <c r="R16">
        <v>0.58427244339715911</v>
      </c>
      <c r="S16">
        <v>0.29228376795200683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0.31810739584968356</v>
      </c>
      <c r="AG16">
        <v>2.1893685331970234</v>
      </c>
      <c r="AH16">
        <v>0</v>
      </c>
      <c r="AI16">
        <v>0</v>
      </c>
      <c r="AJ16">
        <v>0</v>
      </c>
      <c r="AK16">
        <v>3.9358444444458471</v>
      </c>
      <c r="AL16">
        <v>0</v>
      </c>
      <c r="AM16">
        <v>0.69687335149179919</v>
      </c>
      <c r="AN16">
        <v>2.4105050425798368E-2</v>
      </c>
      <c r="AO16">
        <v>0</v>
      </c>
      <c r="AP16">
        <v>0</v>
      </c>
      <c r="AQ16">
        <v>0</v>
      </c>
      <c r="AR16">
        <v>0</v>
      </c>
      <c r="AS16">
        <v>1.3937467024480727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95.545044875808799</v>
      </c>
      <c r="BA16">
        <v>4.8060526300647481</v>
      </c>
      <c r="BB16">
        <f t="shared" si="0"/>
        <v>110.17128301741738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0.67836122576946634</v>
      </c>
      <c r="L17">
        <v>4.2057544018869777</v>
      </c>
      <c r="M17">
        <v>0.50084946192981483</v>
      </c>
      <c r="N17">
        <v>1.3044245128317202</v>
      </c>
      <c r="O17">
        <v>1.4507996712127624</v>
      </c>
      <c r="P17">
        <v>1.784598317583189</v>
      </c>
      <c r="Q17">
        <v>0</v>
      </c>
      <c r="R17">
        <v>0.58427244339715911</v>
      </c>
      <c r="S17">
        <v>0.29228376795200683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0.31810739584968356</v>
      </c>
      <c r="AG17">
        <v>2.1893685331970234</v>
      </c>
      <c r="AH17">
        <v>0</v>
      </c>
      <c r="AI17">
        <v>0</v>
      </c>
      <c r="AJ17">
        <v>0</v>
      </c>
      <c r="AK17">
        <v>3.9358444444458471</v>
      </c>
      <c r="AL17">
        <v>0</v>
      </c>
      <c r="AM17">
        <v>0.69687335149179919</v>
      </c>
      <c r="AN17">
        <v>2.4105050425798368E-2</v>
      </c>
      <c r="AO17">
        <v>0</v>
      </c>
      <c r="AP17">
        <v>0</v>
      </c>
      <c r="AQ17">
        <v>0</v>
      </c>
      <c r="AR17">
        <v>0</v>
      </c>
      <c r="AS17">
        <v>1.3937467024480727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95.545044875808799</v>
      </c>
      <c r="BA17">
        <v>4.8030053477304149</v>
      </c>
      <c r="BB17">
        <f t="shared" si="0"/>
        <v>110.1014288084997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0.67835846515202392</v>
      </c>
      <c r="L18">
        <v>4.2057544018869777</v>
      </c>
      <c r="M18">
        <v>0.50084946192981483</v>
      </c>
      <c r="N18">
        <v>1.3044245128317202</v>
      </c>
      <c r="O18">
        <v>1.4507996712127624</v>
      </c>
      <c r="P18">
        <v>1.784598317583189</v>
      </c>
      <c r="Q18">
        <v>0</v>
      </c>
      <c r="R18">
        <v>0.58427244339715911</v>
      </c>
      <c r="S18">
        <v>0.29228376795200683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0.31810739584968356</v>
      </c>
      <c r="AG18">
        <v>2.1893685331970234</v>
      </c>
      <c r="AH18">
        <v>0</v>
      </c>
      <c r="AI18">
        <v>0</v>
      </c>
      <c r="AJ18">
        <v>0</v>
      </c>
      <c r="AK18">
        <v>3.9358444444458471</v>
      </c>
      <c r="AL18">
        <v>0</v>
      </c>
      <c r="AM18">
        <v>0.69687335149179919</v>
      </c>
      <c r="AN18">
        <v>2.4105050425798368E-2</v>
      </c>
      <c r="AO18">
        <v>0</v>
      </c>
      <c r="AP18">
        <v>0</v>
      </c>
      <c r="AQ18">
        <v>0</v>
      </c>
      <c r="AR18">
        <v>0</v>
      </c>
      <c r="AS18">
        <v>1.3937467024480727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95.545044875808799</v>
      </c>
      <c r="BA18">
        <v>4.8030052323366057</v>
      </c>
      <c r="BB18">
        <f t="shared" si="0"/>
        <v>110.10142616327607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0.67836122576946634</v>
      </c>
      <c r="L19">
        <v>4.2057544018869777</v>
      </c>
      <c r="M19">
        <v>0.50084946192981483</v>
      </c>
      <c r="N19">
        <v>1.3044245128317202</v>
      </c>
      <c r="O19">
        <v>1.4507996712127624</v>
      </c>
      <c r="P19">
        <v>1.784598317583189</v>
      </c>
      <c r="Q19">
        <v>0</v>
      </c>
      <c r="R19">
        <v>0.58427244339715911</v>
      </c>
      <c r="S19">
        <v>0.29228376795200683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0.31810739584968356</v>
      </c>
      <c r="AG19">
        <v>2.1893685331970234</v>
      </c>
      <c r="AH19">
        <v>0</v>
      </c>
      <c r="AI19">
        <v>0</v>
      </c>
      <c r="AJ19">
        <v>0</v>
      </c>
      <c r="AK19">
        <v>3.9358444444458471</v>
      </c>
      <c r="AL19">
        <v>0</v>
      </c>
      <c r="AM19">
        <v>0.69687335149179919</v>
      </c>
      <c r="AN19">
        <v>2.4105050425798368E-2</v>
      </c>
      <c r="AO19">
        <v>0</v>
      </c>
      <c r="AP19">
        <v>0</v>
      </c>
      <c r="AQ19">
        <v>0</v>
      </c>
      <c r="AR19">
        <v>0</v>
      </c>
      <c r="AS19">
        <v>1.3937467024480727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95.696823210185784</v>
      </c>
      <c r="BA19">
        <v>4.8093496821073769</v>
      </c>
      <c r="BB19">
        <f t="shared" si="0"/>
        <v>110.24686280849973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4.2057544018869777</v>
      </c>
      <c r="M20">
        <v>0.50084946192981483</v>
      </c>
      <c r="N20">
        <v>1.3044245128317202</v>
      </c>
      <c r="O20">
        <v>1.4507996712127624</v>
      </c>
      <c r="P20">
        <v>1.784598317583189</v>
      </c>
      <c r="Q20">
        <v>0</v>
      </c>
      <c r="R20">
        <v>0.58427244339715911</v>
      </c>
      <c r="S20">
        <v>0.29228376795200683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0.31810739584968356</v>
      </c>
      <c r="AG20">
        <v>2.1893685331970234</v>
      </c>
      <c r="AH20">
        <v>0</v>
      </c>
      <c r="AI20">
        <v>0</v>
      </c>
      <c r="AJ20">
        <v>0</v>
      </c>
      <c r="AK20">
        <v>3.9358444444458471</v>
      </c>
      <c r="AL20">
        <v>0</v>
      </c>
      <c r="AM20">
        <v>0.69687335149179919</v>
      </c>
      <c r="AN20">
        <v>2.4105050425798368E-2</v>
      </c>
      <c r="AO20">
        <v>0</v>
      </c>
      <c r="AP20">
        <v>0</v>
      </c>
      <c r="AQ20">
        <v>0</v>
      </c>
      <c r="AR20">
        <v>0</v>
      </c>
      <c r="AS20">
        <v>1.3937467024480727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95.774309121269027</v>
      </c>
      <c r="BA20">
        <v>4.7842330939534854</v>
      </c>
      <c r="BB20">
        <f t="shared" si="0"/>
        <v>109.6711040819674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3.9136354770437238</v>
      </c>
      <c r="M21">
        <v>0.50084946192981483</v>
      </c>
      <c r="N21">
        <v>1.3044245128317202</v>
      </c>
      <c r="O21">
        <v>1.4507996712127624</v>
      </c>
      <c r="P21">
        <v>1.784598317583189</v>
      </c>
      <c r="Q21">
        <v>0</v>
      </c>
      <c r="R21">
        <v>0.58427244339715911</v>
      </c>
      <c r="S21">
        <v>0.29228376795200683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0.31810739584968356</v>
      </c>
      <c r="AG21">
        <v>2.1893685331970234</v>
      </c>
      <c r="AH21">
        <v>0</v>
      </c>
      <c r="AI21">
        <v>0</v>
      </c>
      <c r="AJ21">
        <v>0</v>
      </c>
      <c r="AK21">
        <v>3.9358444444458471</v>
      </c>
      <c r="AL21">
        <v>0</v>
      </c>
      <c r="AM21">
        <v>0.69687335149179919</v>
      </c>
      <c r="AN21">
        <v>2.4105050425798368E-2</v>
      </c>
      <c r="AO21">
        <v>0</v>
      </c>
      <c r="AP21">
        <v>0</v>
      </c>
      <c r="AQ21">
        <v>0</v>
      </c>
      <c r="AR21">
        <v>0</v>
      </c>
      <c r="AS21">
        <v>1.3937467024480727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95.77949175537465</v>
      </c>
      <c r="BA21">
        <v>4.7722391570006497</v>
      </c>
      <c r="BB21">
        <f t="shared" si="0"/>
        <v>109.39616172818259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4.2057497728245066</v>
      </c>
      <c r="M22">
        <v>0.50084946192981483</v>
      </c>
      <c r="N22">
        <v>1.3044245128317202</v>
      </c>
      <c r="O22">
        <v>1.4507996712127624</v>
      </c>
      <c r="P22">
        <v>1.784598317583189</v>
      </c>
      <c r="Q22">
        <v>0</v>
      </c>
      <c r="R22">
        <v>0.58427244339715911</v>
      </c>
      <c r="S22">
        <v>0.29228376795200683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0.31810739584968356</v>
      </c>
      <c r="AG22">
        <v>2.1893685331970234</v>
      </c>
      <c r="AH22">
        <v>0</v>
      </c>
      <c r="AI22">
        <v>0</v>
      </c>
      <c r="AJ22">
        <v>0</v>
      </c>
      <c r="AK22">
        <v>3.9358444444458471</v>
      </c>
      <c r="AL22">
        <v>0</v>
      </c>
      <c r="AM22">
        <v>0.69687335149179919</v>
      </c>
      <c r="AN22">
        <v>2.4105050425798368E-2</v>
      </c>
      <c r="AO22">
        <v>0</v>
      </c>
      <c r="AP22">
        <v>0</v>
      </c>
      <c r="AQ22">
        <v>0</v>
      </c>
      <c r="AR22">
        <v>0</v>
      </c>
      <c r="AS22">
        <v>1.3937467024480727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95.77949175537465</v>
      </c>
      <c r="BA22">
        <v>4.7844495345642866</v>
      </c>
      <c r="BB22">
        <f t="shared" si="0"/>
        <v>109.67606564639975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4.2058052811492397</v>
      </c>
      <c r="M23">
        <v>0.50084946192981483</v>
      </c>
      <c r="N23">
        <v>1.3044245128317202</v>
      </c>
      <c r="O23">
        <v>1.4507996712127624</v>
      </c>
      <c r="P23">
        <v>1.784598317583189</v>
      </c>
      <c r="Q23">
        <v>0</v>
      </c>
      <c r="R23">
        <v>0.58427244339715911</v>
      </c>
      <c r="S23">
        <v>0.29228376795200683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0.31810739584968356</v>
      </c>
      <c r="AG23">
        <v>2.1893685331970234</v>
      </c>
      <c r="AH23">
        <v>0.35689928115216024</v>
      </c>
      <c r="AI23">
        <v>0</v>
      </c>
      <c r="AJ23">
        <v>0</v>
      </c>
      <c r="AK23">
        <v>3.9358444444458471</v>
      </c>
      <c r="AL23">
        <v>0</v>
      </c>
      <c r="AM23">
        <v>0.69687335149179919</v>
      </c>
      <c r="AN23">
        <v>2.4105050425798368E-2</v>
      </c>
      <c r="AO23">
        <v>0</v>
      </c>
      <c r="AP23">
        <v>0</v>
      </c>
      <c r="AQ23">
        <v>0</v>
      </c>
      <c r="AR23">
        <v>0</v>
      </c>
      <c r="AS23">
        <v>1.4283082326741765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96.292580880818193</v>
      </c>
      <c r="BA23">
        <v>4.822262042171416</v>
      </c>
      <c r="BB23">
        <f t="shared" si="0"/>
        <v>110.54285858393916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4.2058052811492397</v>
      </c>
      <c r="M24">
        <v>0.50084946192981483</v>
      </c>
      <c r="N24">
        <v>1.3044245128317202</v>
      </c>
      <c r="O24">
        <v>1.4507996712127624</v>
      </c>
      <c r="P24">
        <v>1.784598317583189</v>
      </c>
      <c r="Q24">
        <v>0</v>
      </c>
      <c r="R24">
        <v>0.58427244339715911</v>
      </c>
      <c r="S24">
        <v>0.29228376795200683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0.31810739584968356</v>
      </c>
      <c r="AG24">
        <v>2.1893685331970234</v>
      </c>
      <c r="AH24">
        <v>0.89224820288040063</v>
      </c>
      <c r="AI24">
        <v>0</v>
      </c>
      <c r="AJ24">
        <v>0</v>
      </c>
      <c r="AK24">
        <v>3.9358444444458471</v>
      </c>
      <c r="AL24">
        <v>0</v>
      </c>
      <c r="AM24">
        <v>0.69687335149179919</v>
      </c>
      <c r="AN24">
        <v>2.4105050425798368E-2</v>
      </c>
      <c r="AO24">
        <v>0</v>
      </c>
      <c r="AP24">
        <v>0</v>
      </c>
      <c r="AQ24">
        <v>0</v>
      </c>
      <c r="AR24">
        <v>0</v>
      </c>
      <c r="AS24">
        <v>1.4283082326741765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97.014538718430359</v>
      </c>
      <c r="BA24">
        <v>4.8748174647118425</v>
      </c>
      <c r="BB24">
        <f t="shared" si="0"/>
        <v>111.74760992073914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4.2058052811492397</v>
      </c>
      <c r="M25">
        <v>0.50086789490858741</v>
      </c>
      <c r="N25">
        <v>1.3044263491541299</v>
      </c>
      <c r="O25">
        <v>1.4506752673522862</v>
      </c>
      <c r="P25">
        <v>1.784598317583189</v>
      </c>
      <c r="Q25">
        <v>0</v>
      </c>
      <c r="R25">
        <v>0.59491807879270864</v>
      </c>
      <c r="S25">
        <v>0.29228376795200683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0.44671331897951366</v>
      </c>
      <c r="AD25">
        <v>0</v>
      </c>
      <c r="AE25">
        <v>0</v>
      </c>
      <c r="AF25">
        <v>0.31810739584968356</v>
      </c>
      <c r="AG25">
        <v>2.1893685331970234</v>
      </c>
      <c r="AH25">
        <v>1.1019265435190984</v>
      </c>
      <c r="AI25">
        <v>0</v>
      </c>
      <c r="AJ25">
        <v>0</v>
      </c>
      <c r="AK25">
        <v>3.9358444444458471</v>
      </c>
      <c r="AL25">
        <v>0</v>
      </c>
      <c r="AM25">
        <v>0.69687335149179919</v>
      </c>
      <c r="AN25">
        <v>2.4105050425798368E-2</v>
      </c>
      <c r="AO25">
        <v>0</v>
      </c>
      <c r="AP25">
        <v>0</v>
      </c>
      <c r="AQ25">
        <v>0</v>
      </c>
      <c r="AR25">
        <v>0</v>
      </c>
      <c r="AS25">
        <v>1.4283082326741765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98.683191400542654</v>
      </c>
      <c r="BA25">
        <v>4.9724449529311414</v>
      </c>
      <c r="BB25">
        <f t="shared" si="0"/>
        <v>113.98556827508661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4.2058052811492397</v>
      </c>
      <c r="M26">
        <v>0.50086789490858741</v>
      </c>
      <c r="N26">
        <v>1.3044263491541299</v>
      </c>
      <c r="O26">
        <v>1.4506752673522862</v>
      </c>
      <c r="P26">
        <v>1.784598317583189</v>
      </c>
      <c r="Q26">
        <v>0</v>
      </c>
      <c r="R26">
        <v>0.58427107880604745</v>
      </c>
      <c r="S26">
        <v>0.29228376795200683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0.52900302287351531</v>
      </c>
      <c r="AC26">
        <v>0.44671331897951366</v>
      </c>
      <c r="AD26">
        <v>0</v>
      </c>
      <c r="AE26">
        <v>0</v>
      </c>
      <c r="AF26">
        <v>0.31810739584968356</v>
      </c>
      <c r="AG26">
        <v>2.1893685331970234</v>
      </c>
      <c r="AH26">
        <v>1.3829846928616154</v>
      </c>
      <c r="AI26">
        <v>0</v>
      </c>
      <c r="AJ26">
        <v>0</v>
      </c>
      <c r="AK26">
        <v>3.9358444444458471</v>
      </c>
      <c r="AL26">
        <v>0</v>
      </c>
      <c r="AM26">
        <v>0.69687335149179919</v>
      </c>
      <c r="AN26">
        <v>2.4105050425798368E-2</v>
      </c>
      <c r="AO26">
        <v>0</v>
      </c>
      <c r="AP26">
        <v>0</v>
      </c>
      <c r="AQ26">
        <v>0</v>
      </c>
      <c r="AR26">
        <v>0</v>
      </c>
      <c r="AS26">
        <v>1.3937467024480727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100.60474535587558</v>
      </c>
      <c r="BA26">
        <v>5.0847367486997861</v>
      </c>
      <c r="BB26">
        <f t="shared" si="0"/>
        <v>116.55968307665415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4.2058052811492397</v>
      </c>
      <c r="M27">
        <v>0.50086789490858741</v>
      </c>
      <c r="N27">
        <v>1.3044263491541299</v>
      </c>
      <c r="O27">
        <v>1.4506752673522862</v>
      </c>
      <c r="P27">
        <v>1.784598317583189</v>
      </c>
      <c r="Q27">
        <v>0</v>
      </c>
      <c r="R27">
        <v>0.58427107880604745</v>
      </c>
      <c r="S27">
        <v>0.29228376795200683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0.69123058778064272</v>
      </c>
      <c r="AC27">
        <v>0.44671331897951366</v>
      </c>
      <c r="AD27">
        <v>0.38793557353769076</v>
      </c>
      <c r="AE27">
        <v>0.75235987496039725</v>
      </c>
      <c r="AF27">
        <v>0.31810739584968356</v>
      </c>
      <c r="AG27">
        <v>2.1893685331970234</v>
      </c>
      <c r="AH27">
        <v>1.8960274095178458</v>
      </c>
      <c r="AI27">
        <v>0.17633434630781716</v>
      </c>
      <c r="AJ27">
        <v>0</v>
      </c>
      <c r="AK27">
        <v>3.9358444444458471</v>
      </c>
      <c r="AL27">
        <v>0</v>
      </c>
      <c r="AM27">
        <v>0.69687335149179919</v>
      </c>
      <c r="AN27">
        <v>2.4105050425798368E-2</v>
      </c>
      <c r="AO27">
        <v>0</v>
      </c>
      <c r="AP27">
        <v>0</v>
      </c>
      <c r="AQ27">
        <v>1.4508800124446466</v>
      </c>
      <c r="AR27">
        <v>0</v>
      </c>
      <c r="AS27">
        <v>1.3937467024480727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101.37459403047377</v>
      </c>
      <c r="BA27">
        <v>5.2608246310104185</v>
      </c>
      <c r="BB27">
        <f t="shared" si="0"/>
        <v>120.59622395775563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4.2058052811492397</v>
      </c>
      <c r="M28">
        <v>0.50086789490858741</v>
      </c>
      <c r="N28">
        <v>1.3044263491541299</v>
      </c>
      <c r="O28">
        <v>1.4506752673522862</v>
      </c>
      <c r="P28">
        <v>1.784598317583189</v>
      </c>
      <c r="Q28">
        <v>0</v>
      </c>
      <c r="R28">
        <v>0.58427107880604745</v>
      </c>
      <c r="S28">
        <v>0.29228376795200683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1.3895146417770861</v>
      </c>
      <c r="AC28">
        <v>0.89342663795902733</v>
      </c>
      <c r="AD28">
        <v>0.81113803576417742</v>
      </c>
      <c r="AE28">
        <v>1.5098922291643269</v>
      </c>
      <c r="AF28">
        <v>0.31810739584968356</v>
      </c>
      <c r="AG28">
        <v>2.1893685331970234</v>
      </c>
      <c r="AH28">
        <v>2.6767445870381965</v>
      </c>
      <c r="AI28">
        <v>0.76411552848694042</v>
      </c>
      <c r="AJ28">
        <v>0</v>
      </c>
      <c r="AK28">
        <v>3.9358444444458471</v>
      </c>
      <c r="AL28">
        <v>0</v>
      </c>
      <c r="AM28">
        <v>0.69687335149179919</v>
      </c>
      <c r="AN28">
        <v>2.4105050425798368E-2</v>
      </c>
      <c r="AO28">
        <v>0</v>
      </c>
      <c r="AP28">
        <v>0</v>
      </c>
      <c r="AQ28">
        <v>2.1763200719629507</v>
      </c>
      <c r="AR28">
        <v>0</v>
      </c>
      <c r="AS28">
        <v>1.3937467024480727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105.00966290962218</v>
      </c>
      <c r="BA28">
        <v>5.5975127415993082</v>
      </c>
      <c r="BB28">
        <f t="shared" si="0"/>
        <v>128.31427533493928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4.2058052811492397</v>
      </c>
      <c r="M29">
        <v>0.50080788756040573</v>
      </c>
      <c r="N29">
        <v>1.3044013875671812</v>
      </c>
      <c r="O29">
        <v>1.4507652089472867</v>
      </c>
      <c r="P29">
        <v>1.784598317583189</v>
      </c>
      <c r="Q29">
        <v>0</v>
      </c>
      <c r="R29">
        <v>0.58427107880604745</v>
      </c>
      <c r="S29">
        <v>0.29228376795200683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2.0906199790484616</v>
      </c>
      <c r="AC29">
        <v>1.3414918766947102</v>
      </c>
      <c r="AD29">
        <v>0.81113803576417742</v>
      </c>
      <c r="AE29">
        <v>2.2648384059172062</v>
      </c>
      <c r="AF29">
        <v>0.63621479169936712</v>
      </c>
      <c r="AG29">
        <v>2.1893685331970234</v>
      </c>
      <c r="AH29">
        <v>2.7548162939887284</v>
      </c>
      <c r="AI29">
        <v>0.76411552848694042</v>
      </c>
      <c r="AJ29">
        <v>0</v>
      </c>
      <c r="AK29">
        <v>3.9358444444458471</v>
      </c>
      <c r="AL29">
        <v>0</v>
      </c>
      <c r="AM29">
        <v>0.69687335149179919</v>
      </c>
      <c r="AN29">
        <v>2.4105050425798368E-2</v>
      </c>
      <c r="AO29">
        <v>0</v>
      </c>
      <c r="AP29">
        <v>0</v>
      </c>
      <c r="AQ29">
        <v>2.9017600781852746</v>
      </c>
      <c r="AR29">
        <v>0</v>
      </c>
      <c r="AS29">
        <v>1.3937467024480727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106.91481632227088</v>
      </c>
      <c r="BA29">
        <v>5.8036241211277115</v>
      </c>
      <c r="BB29">
        <f t="shared" si="0"/>
        <v>133.03905820250193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4.2058052811492397</v>
      </c>
      <c r="M30">
        <v>0.50080788756040573</v>
      </c>
      <c r="N30">
        <v>1.3044013875671812</v>
      </c>
      <c r="O30">
        <v>1.4507652089472867</v>
      </c>
      <c r="P30">
        <v>1.784598317583189</v>
      </c>
      <c r="Q30">
        <v>0</v>
      </c>
      <c r="R30">
        <v>0.58427107880604745</v>
      </c>
      <c r="S30">
        <v>0.29228376795200683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2.0906199790484616</v>
      </c>
      <c r="AC30">
        <v>1.3414918766947102</v>
      </c>
      <c r="AD30">
        <v>1.216707013238453</v>
      </c>
      <c r="AE30">
        <v>2.2648384059172062</v>
      </c>
      <c r="AF30">
        <v>0.63621479169936712</v>
      </c>
      <c r="AG30">
        <v>2.1893685331970234</v>
      </c>
      <c r="AH30">
        <v>3.3057795657482778</v>
      </c>
      <c r="AI30">
        <v>0.76411552848694042</v>
      </c>
      <c r="AJ30">
        <v>0</v>
      </c>
      <c r="AK30">
        <v>3.9358444444458471</v>
      </c>
      <c r="AL30">
        <v>0</v>
      </c>
      <c r="AM30">
        <v>0.69687335149179919</v>
      </c>
      <c r="AN30">
        <v>2.4105050425798368E-2</v>
      </c>
      <c r="AO30">
        <v>0</v>
      </c>
      <c r="AP30">
        <v>0</v>
      </c>
      <c r="AQ30">
        <v>2.9017600781852746</v>
      </c>
      <c r="AR30">
        <v>0</v>
      </c>
      <c r="AS30">
        <v>1.3937467024480727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107.66236380713838</v>
      </c>
      <c r="BA30">
        <v>5.8748546540131494</v>
      </c>
      <c r="BB30">
        <f t="shared" si="0"/>
        <v>134.67190740371782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4.2057704802574767</v>
      </c>
      <c r="M31">
        <v>0.51133619684357501</v>
      </c>
      <c r="N31">
        <v>1.3044013875671812</v>
      </c>
      <c r="O31">
        <v>1.4507652089472867</v>
      </c>
      <c r="P31">
        <v>1.784598317583189</v>
      </c>
      <c r="Q31">
        <v>0</v>
      </c>
      <c r="R31">
        <v>0.58427107880604745</v>
      </c>
      <c r="S31">
        <v>0.29228376795200683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2.0906199790484616</v>
      </c>
      <c r="AC31">
        <v>1.3414918766947102</v>
      </c>
      <c r="AD31">
        <v>1.216707013238453</v>
      </c>
      <c r="AE31">
        <v>2.2648384059172062</v>
      </c>
      <c r="AF31">
        <v>0.63621479169936712</v>
      </c>
      <c r="AG31">
        <v>2.1893685331970234</v>
      </c>
      <c r="AH31">
        <v>3.3057795657482778</v>
      </c>
      <c r="AI31">
        <v>0.76411552848694042</v>
      </c>
      <c r="AJ31">
        <v>0</v>
      </c>
      <c r="AK31">
        <v>3.9358444444458471</v>
      </c>
      <c r="AL31">
        <v>0</v>
      </c>
      <c r="AM31">
        <v>0.69687335149179919</v>
      </c>
      <c r="AN31">
        <v>2.4105050425798368E-2</v>
      </c>
      <c r="AO31">
        <v>0</v>
      </c>
      <c r="AP31">
        <v>0</v>
      </c>
      <c r="AQ31">
        <v>2.9017600781852746</v>
      </c>
      <c r="AR31">
        <v>0</v>
      </c>
      <c r="AS31">
        <v>1.4283082326741765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107.6241077019411</v>
      </c>
      <c r="BA31">
        <v>5.8751388494301171</v>
      </c>
      <c r="BB31">
        <f t="shared" si="0"/>
        <v>134.67842214172106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4.2058764032787339</v>
      </c>
      <c r="M32">
        <v>0.51133619684357501</v>
      </c>
      <c r="N32">
        <v>1.3044013875671812</v>
      </c>
      <c r="O32">
        <v>1.4507652089472867</v>
      </c>
      <c r="P32">
        <v>1.784598317583189</v>
      </c>
      <c r="Q32">
        <v>0</v>
      </c>
      <c r="R32">
        <v>0.58427107880604745</v>
      </c>
      <c r="S32">
        <v>0.29228376795200683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2.0906199790484616</v>
      </c>
      <c r="AC32">
        <v>1.3414918766947102</v>
      </c>
      <c r="AD32">
        <v>1.216707013238453</v>
      </c>
      <c r="AE32">
        <v>2.2648384059172062</v>
      </c>
      <c r="AF32">
        <v>0.63621479169936712</v>
      </c>
      <c r="AG32">
        <v>2.1893685331970234</v>
      </c>
      <c r="AH32">
        <v>3.3057795657482778</v>
      </c>
      <c r="AI32">
        <v>0.76411552848694042</v>
      </c>
      <c r="AJ32">
        <v>0</v>
      </c>
      <c r="AK32">
        <v>3.9358444444458471</v>
      </c>
      <c r="AL32">
        <v>0</v>
      </c>
      <c r="AM32">
        <v>0.69687335149179919</v>
      </c>
      <c r="AN32">
        <v>2.4105050425798368E-2</v>
      </c>
      <c r="AO32">
        <v>0</v>
      </c>
      <c r="AP32">
        <v>0</v>
      </c>
      <c r="AQ32">
        <v>2.9017600781852746</v>
      </c>
      <c r="AR32">
        <v>0</v>
      </c>
      <c r="AS32">
        <v>1.4283082326741765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105.83790649133789</v>
      </c>
      <c r="BA32">
        <v>5.800480066409186</v>
      </c>
      <c r="BB32">
        <f t="shared" si="0"/>
        <v>132.96698563716006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4.2057691075271775</v>
      </c>
      <c r="M33">
        <v>0.51133619684357501</v>
      </c>
      <c r="N33">
        <v>1.3044013875671812</v>
      </c>
      <c r="O33">
        <v>1.4507652089472867</v>
      </c>
      <c r="P33">
        <v>1.784598317583189</v>
      </c>
      <c r="Q33">
        <v>0</v>
      </c>
      <c r="R33">
        <v>0.58427107880604745</v>
      </c>
      <c r="S33">
        <v>0.29228376795200683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1.3937466370608853</v>
      </c>
      <c r="AC33">
        <v>1.3414918766947102</v>
      </c>
      <c r="AD33">
        <v>0.81113803576417742</v>
      </c>
      <c r="AE33">
        <v>1.5098922291643269</v>
      </c>
      <c r="AF33">
        <v>0.31810739584968356</v>
      </c>
      <c r="AG33">
        <v>2.1893685331970234</v>
      </c>
      <c r="AH33">
        <v>2.6767445870381965</v>
      </c>
      <c r="AI33">
        <v>0.76411552848694042</v>
      </c>
      <c r="AJ33">
        <v>0</v>
      </c>
      <c r="AK33">
        <v>3.9358444444458471</v>
      </c>
      <c r="AL33">
        <v>0</v>
      </c>
      <c r="AM33">
        <v>0.69687335149179919</v>
      </c>
      <c r="AN33">
        <v>2.4105050425798368E-2</v>
      </c>
      <c r="AO33">
        <v>0</v>
      </c>
      <c r="AP33">
        <v>0</v>
      </c>
      <c r="AQ33">
        <v>2.9017600781852746</v>
      </c>
      <c r="AR33">
        <v>0</v>
      </c>
      <c r="AS33">
        <v>1.4283082326741765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104.59274890419535</v>
      </c>
      <c r="BA33">
        <v>5.6311986039058448</v>
      </c>
      <c r="BB33">
        <f t="shared" si="0"/>
        <v>129.0864713459948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4.2057691075271775</v>
      </c>
      <c r="M34">
        <v>0.51133619684357501</v>
      </c>
      <c r="N34">
        <v>1.3044013875671812</v>
      </c>
      <c r="O34">
        <v>1.4507652089472867</v>
      </c>
      <c r="P34">
        <v>1.784598317583189</v>
      </c>
      <c r="Q34">
        <v>0</v>
      </c>
      <c r="R34">
        <v>0.58427107880604745</v>
      </c>
      <c r="S34">
        <v>0.29228376795200683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1.3937466370608853</v>
      </c>
      <c r="AC34">
        <v>1.3414918766947102</v>
      </c>
      <c r="AD34">
        <v>0.40556901788208871</v>
      </c>
      <c r="AE34">
        <v>0.75235987496039725</v>
      </c>
      <c r="AF34">
        <v>0.31810739584968356</v>
      </c>
      <c r="AG34">
        <v>2.1893685331970234</v>
      </c>
      <c r="AH34">
        <v>1.8960274095178458</v>
      </c>
      <c r="AI34">
        <v>0.17633434630781716</v>
      </c>
      <c r="AJ34">
        <v>0</v>
      </c>
      <c r="AK34">
        <v>3.9358444444458471</v>
      </c>
      <c r="AL34">
        <v>0</v>
      </c>
      <c r="AM34">
        <v>0.69687335149179919</v>
      </c>
      <c r="AN34">
        <v>2.4105050425798368E-2</v>
      </c>
      <c r="AO34">
        <v>0</v>
      </c>
      <c r="AP34">
        <v>0</v>
      </c>
      <c r="AQ34">
        <v>2.1763200719629507</v>
      </c>
      <c r="AR34">
        <v>0</v>
      </c>
      <c r="AS34">
        <v>1.4283082326741765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101.33663222709244</v>
      </c>
      <c r="BA34">
        <v>5.3589486657542142</v>
      </c>
      <c r="BB34">
        <f t="shared" si="0"/>
        <v>122.84556486903571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4.2057691075271775</v>
      </c>
      <c r="M35">
        <v>0.51133619684357501</v>
      </c>
      <c r="N35">
        <v>1.3044013875671812</v>
      </c>
      <c r="O35">
        <v>1.4507652089472867</v>
      </c>
      <c r="P35">
        <v>1.784598317583189</v>
      </c>
      <c r="Q35">
        <v>0</v>
      </c>
      <c r="R35">
        <v>0.58427107880604745</v>
      </c>
      <c r="S35">
        <v>0.29228376795200683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1.3937466370608853</v>
      </c>
      <c r="AC35">
        <v>0.89342663795902733</v>
      </c>
      <c r="AD35">
        <v>0</v>
      </c>
      <c r="AE35">
        <v>0</v>
      </c>
      <c r="AF35">
        <v>0</v>
      </c>
      <c r="AG35">
        <v>2.1893685331970234</v>
      </c>
      <c r="AH35">
        <v>1.3383722827175955</v>
      </c>
      <c r="AI35">
        <v>0</v>
      </c>
      <c r="AJ35">
        <v>0</v>
      </c>
      <c r="AK35">
        <v>3.9358444444458471</v>
      </c>
      <c r="AL35">
        <v>0</v>
      </c>
      <c r="AM35">
        <v>0.69687335149179919</v>
      </c>
      <c r="AN35">
        <v>2.4105050425798368E-2</v>
      </c>
      <c r="AO35">
        <v>0</v>
      </c>
      <c r="AP35">
        <v>0</v>
      </c>
      <c r="AQ35">
        <v>1.4508800124446466</v>
      </c>
      <c r="AR35">
        <v>0</v>
      </c>
      <c r="AS35">
        <v>1.4283082326741765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100.59094447923187</v>
      </c>
      <c r="BA35">
        <v>5.1863473195833736</v>
      </c>
      <c r="BB35">
        <f t="shared" si="0"/>
        <v>118.88894740729175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4.2057691075271775</v>
      </c>
      <c r="M36">
        <v>0.51133619684357501</v>
      </c>
      <c r="N36">
        <v>1.3044013875671812</v>
      </c>
      <c r="O36">
        <v>1.4507652089472867</v>
      </c>
      <c r="P36">
        <v>1.784598317583189</v>
      </c>
      <c r="Q36">
        <v>0</v>
      </c>
      <c r="R36">
        <v>0.58427107880604745</v>
      </c>
      <c r="S36">
        <v>0.29228376795200683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1.3937466370608853</v>
      </c>
      <c r="AC36">
        <v>0.89342663795902733</v>
      </c>
      <c r="AD36">
        <v>0</v>
      </c>
      <c r="AE36">
        <v>0</v>
      </c>
      <c r="AF36">
        <v>0</v>
      </c>
      <c r="AG36">
        <v>2.1893685331970234</v>
      </c>
      <c r="AH36">
        <v>0.89224820288040063</v>
      </c>
      <c r="AI36">
        <v>0</v>
      </c>
      <c r="AJ36">
        <v>0</v>
      </c>
      <c r="AK36">
        <v>3.9358444444458471</v>
      </c>
      <c r="AL36">
        <v>0</v>
      </c>
      <c r="AM36">
        <v>0.69687335149179919</v>
      </c>
      <c r="AN36">
        <v>2.4105050425798368E-2</v>
      </c>
      <c r="AO36">
        <v>0</v>
      </c>
      <c r="AP36">
        <v>0</v>
      </c>
      <c r="AQ36">
        <v>0.69828447801764448</v>
      </c>
      <c r="AR36">
        <v>0</v>
      </c>
      <c r="AS36">
        <v>1.4283082326741765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98.503698601544528</v>
      </c>
      <c r="BA36">
        <v>5.0489939620197957</v>
      </c>
      <c r="BB36">
        <f t="shared" si="0"/>
        <v>115.74033527290381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4.2057691075271775</v>
      </c>
      <c r="M37">
        <v>0.51133619684357501</v>
      </c>
      <c r="N37">
        <v>1.3044013875671812</v>
      </c>
      <c r="O37">
        <v>1.4507652089472867</v>
      </c>
      <c r="P37">
        <v>1.784598317583189</v>
      </c>
      <c r="Q37">
        <v>0</v>
      </c>
      <c r="R37">
        <v>0.58427107880604745</v>
      </c>
      <c r="S37">
        <v>0.29225573895578361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1.3754078500882863</v>
      </c>
      <c r="AC37">
        <v>0.89342663795902733</v>
      </c>
      <c r="AD37">
        <v>0</v>
      </c>
      <c r="AE37">
        <v>0</v>
      </c>
      <c r="AF37">
        <v>0</v>
      </c>
      <c r="AG37">
        <v>2.1893685331970234</v>
      </c>
      <c r="AH37">
        <v>0.35689928115216024</v>
      </c>
      <c r="AI37">
        <v>0</v>
      </c>
      <c r="AJ37">
        <v>0</v>
      </c>
      <c r="AK37">
        <v>3.9358444444458471</v>
      </c>
      <c r="AL37">
        <v>0</v>
      </c>
      <c r="AM37">
        <v>0.69687335149179919</v>
      </c>
      <c r="AN37">
        <v>2.4105050425798368E-2</v>
      </c>
      <c r="AO37">
        <v>0</v>
      </c>
      <c r="AP37">
        <v>0</v>
      </c>
      <c r="AQ37">
        <v>0.69828447801764448</v>
      </c>
      <c r="AR37">
        <v>0</v>
      </c>
      <c r="AS37">
        <v>1.3937467024480727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96.265055312043359</v>
      </c>
      <c r="BA37">
        <v>4.9308286827194614</v>
      </c>
      <c r="BB37">
        <f t="shared" si="0"/>
        <v>113.0315799947798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4.2057691075271775</v>
      </c>
      <c r="M38">
        <v>0.51133619684357501</v>
      </c>
      <c r="N38">
        <v>1.3044013875671812</v>
      </c>
      <c r="O38">
        <v>1.4507652089472867</v>
      </c>
      <c r="P38">
        <v>1.784598317583189</v>
      </c>
      <c r="Q38">
        <v>0</v>
      </c>
      <c r="R38">
        <v>0.58427107880604745</v>
      </c>
      <c r="S38">
        <v>0.29230004017838429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1.3754078500882863</v>
      </c>
      <c r="AC38">
        <v>0.8875488366195855</v>
      </c>
      <c r="AD38">
        <v>0</v>
      </c>
      <c r="AE38">
        <v>0</v>
      </c>
      <c r="AF38">
        <v>0</v>
      </c>
      <c r="AG38">
        <v>2.1893685331970234</v>
      </c>
      <c r="AH38">
        <v>0</v>
      </c>
      <c r="AI38">
        <v>0</v>
      </c>
      <c r="AJ38">
        <v>0</v>
      </c>
      <c r="AK38">
        <v>3.9358444444458471</v>
      </c>
      <c r="AL38">
        <v>0</v>
      </c>
      <c r="AM38">
        <v>0.69687335149179919</v>
      </c>
      <c r="AN38">
        <v>2.4105050425798368E-2</v>
      </c>
      <c r="AO38">
        <v>0</v>
      </c>
      <c r="AP38">
        <v>0</v>
      </c>
      <c r="AQ38">
        <v>0.69828447801764448</v>
      </c>
      <c r="AR38">
        <v>0</v>
      </c>
      <c r="AS38">
        <v>1.3937467024480727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95.731093717386727</v>
      </c>
      <c r="BA38">
        <v>4.8933468578057662</v>
      </c>
      <c r="BB38">
        <f t="shared" si="0"/>
        <v>112.17236744376785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1.3671585939278392</v>
      </c>
      <c r="L39">
        <v>4.2057691075271775</v>
      </c>
      <c r="M39">
        <v>0.53220706202086387</v>
      </c>
      <c r="N39">
        <v>1.3044013875671812</v>
      </c>
      <c r="O39">
        <v>1.4507652089472867</v>
      </c>
      <c r="P39">
        <v>1.784598317583189</v>
      </c>
      <c r="Q39">
        <v>0</v>
      </c>
      <c r="R39">
        <v>0.58427107880604745</v>
      </c>
      <c r="S39">
        <v>0.30261021701521351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1.3754078500882863</v>
      </c>
      <c r="AC39">
        <v>0.44671331897951366</v>
      </c>
      <c r="AD39">
        <v>0</v>
      </c>
      <c r="AE39">
        <v>0</v>
      </c>
      <c r="AF39">
        <v>0</v>
      </c>
      <c r="AG39">
        <v>2.1893685331970234</v>
      </c>
      <c r="AH39">
        <v>0</v>
      </c>
      <c r="AI39">
        <v>0</v>
      </c>
      <c r="AJ39">
        <v>0</v>
      </c>
      <c r="AK39">
        <v>3.9358444444458471</v>
      </c>
      <c r="AL39">
        <v>0</v>
      </c>
      <c r="AM39">
        <v>0.69687335149179919</v>
      </c>
      <c r="AN39">
        <v>2.4105050425798368E-2</v>
      </c>
      <c r="AO39">
        <v>0</v>
      </c>
      <c r="AP39">
        <v>0</v>
      </c>
      <c r="AQ39">
        <v>0.69828447801764448</v>
      </c>
      <c r="AR39">
        <v>0</v>
      </c>
      <c r="AS39">
        <v>1.3937467024480727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95.773025464412399</v>
      </c>
      <c r="BA39">
        <v>4.9351232769764621</v>
      </c>
      <c r="BB39">
        <f t="shared" si="0"/>
        <v>113.13002688992472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1.3671493670192825</v>
      </c>
      <c r="L40">
        <v>4.2057544018869777</v>
      </c>
      <c r="M40">
        <v>0.53220706202086387</v>
      </c>
      <c r="N40">
        <v>1.3044013875671812</v>
      </c>
      <c r="O40">
        <v>1.4507652089472867</v>
      </c>
      <c r="P40">
        <v>1.784598317583189</v>
      </c>
      <c r="Q40">
        <v>0</v>
      </c>
      <c r="R40">
        <v>0.58427107880604745</v>
      </c>
      <c r="S40">
        <v>0.30261021701521351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1.3754078500882863</v>
      </c>
      <c r="AC40">
        <v>0</v>
      </c>
      <c r="AD40">
        <v>0</v>
      </c>
      <c r="AE40">
        <v>0</v>
      </c>
      <c r="AF40">
        <v>0</v>
      </c>
      <c r="AG40">
        <v>2.1893685331970234</v>
      </c>
      <c r="AH40">
        <v>0</v>
      </c>
      <c r="AI40">
        <v>0</v>
      </c>
      <c r="AJ40">
        <v>0</v>
      </c>
      <c r="AK40">
        <v>3.9358444444458471</v>
      </c>
      <c r="AL40">
        <v>0</v>
      </c>
      <c r="AM40">
        <v>0.69687335149179919</v>
      </c>
      <c r="AN40">
        <v>2.4105050425798368E-2</v>
      </c>
      <c r="AO40">
        <v>0</v>
      </c>
      <c r="AP40">
        <v>0</v>
      </c>
      <c r="AQ40">
        <v>0.69828447801764448</v>
      </c>
      <c r="AR40">
        <v>0</v>
      </c>
      <c r="AS40">
        <v>1.3937467024480727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95.77358380296387</v>
      </c>
      <c r="BA40">
        <v>4.9164729984140374</v>
      </c>
      <c r="BB40">
        <f t="shared" si="0"/>
        <v>112.70249825551035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1.3671585939278392</v>
      </c>
      <c r="L41">
        <v>4.2058439149908811</v>
      </c>
      <c r="M41">
        <v>0.51133971669320921</v>
      </c>
      <c r="N41">
        <v>1.3044013875671812</v>
      </c>
      <c r="O41">
        <v>1.4507652089472867</v>
      </c>
      <c r="P41">
        <v>1.784598317583189</v>
      </c>
      <c r="Q41">
        <v>0</v>
      </c>
      <c r="R41">
        <v>0.58427107880604745</v>
      </c>
      <c r="S41">
        <v>0.30260376483488699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0.69123058778064272</v>
      </c>
      <c r="AC41">
        <v>0</v>
      </c>
      <c r="AD41">
        <v>0</v>
      </c>
      <c r="AE41">
        <v>0</v>
      </c>
      <c r="AF41">
        <v>0</v>
      </c>
      <c r="AG41">
        <v>2.1893685331970234</v>
      </c>
      <c r="AH41">
        <v>0</v>
      </c>
      <c r="AI41">
        <v>0</v>
      </c>
      <c r="AJ41">
        <v>0</v>
      </c>
      <c r="AK41">
        <v>3.9358444444458471</v>
      </c>
      <c r="AL41">
        <v>0</v>
      </c>
      <c r="AM41">
        <v>0.69687335149179919</v>
      </c>
      <c r="AN41">
        <v>2.4105050425798368E-2</v>
      </c>
      <c r="AO41">
        <v>0</v>
      </c>
      <c r="AP41">
        <v>0</v>
      </c>
      <c r="AQ41">
        <v>0.69828447801764448</v>
      </c>
      <c r="AR41">
        <v>0</v>
      </c>
      <c r="AS41">
        <v>1.3937467024480727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95.846637445209737</v>
      </c>
      <c r="BA41">
        <v>4.8900596336921396</v>
      </c>
      <c r="BB41">
        <f t="shared" si="0"/>
        <v>112.09701294267495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1.3671493670192825</v>
      </c>
      <c r="L42">
        <v>4.205829169537834</v>
      </c>
      <c r="M42">
        <v>0.51133971669320921</v>
      </c>
      <c r="N42">
        <v>1.3044013875671812</v>
      </c>
      <c r="O42">
        <v>1.4507652089472867</v>
      </c>
      <c r="P42">
        <v>1.784598317583189</v>
      </c>
      <c r="Q42">
        <v>0</v>
      </c>
      <c r="R42">
        <v>0.58427107880604745</v>
      </c>
      <c r="S42">
        <v>0.30260376483488699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0.69123058778064272</v>
      </c>
      <c r="AC42">
        <v>0</v>
      </c>
      <c r="AD42">
        <v>0</v>
      </c>
      <c r="AE42">
        <v>0</v>
      </c>
      <c r="AF42">
        <v>0</v>
      </c>
      <c r="AG42">
        <v>2.1893685331970234</v>
      </c>
      <c r="AH42">
        <v>0</v>
      </c>
      <c r="AI42">
        <v>0</v>
      </c>
      <c r="AJ42">
        <v>0</v>
      </c>
      <c r="AK42">
        <v>3.9358444444458471</v>
      </c>
      <c r="AL42">
        <v>0</v>
      </c>
      <c r="AM42">
        <v>0.69687335149179919</v>
      </c>
      <c r="AN42">
        <v>2.4105050425798368E-2</v>
      </c>
      <c r="AO42">
        <v>0</v>
      </c>
      <c r="AP42">
        <v>0</v>
      </c>
      <c r="AQ42">
        <v>0.69828447801764448</v>
      </c>
      <c r="AR42">
        <v>0</v>
      </c>
      <c r="AS42">
        <v>1.3937467024480727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95.804892506783517</v>
      </c>
      <c r="BA42">
        <v>4.8883136932212103</v>
      </c>
      <c r="BB42">
        <f t="shared" si="0"/>
        <v>112.05698997235805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1.3671447857944803</v>
      </c>
      <c r="L43">
        <v>4.205829169537834</v>
      </c>
      <c r="M43">
        <v>0.51132535927088041</v>
      </c>
      <c r="N43">
        <v>1.3044245128317202</v>
      </c>
      <c r="O43">
        <v>1.4507996712127624</v>
      </c>
      <c r="P43">
        <v>1.784598317583189</v>
      </c>
      <c r="Q43">
        <v>0</v>
      </c>
      <c r="R43">
        <v>0.58427107880604745</v>
      </c>
      <c r="S43">
        <v>0.30256491389407753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0.69123058778064272</v>
      </c>
      <c r="AC43">
        <v>0</v>
      </c>
      <c r="AD43">
        <v>0</v>
      </c>
      <c r="AE43">
        <v>0</v>
      </c>
      <c r="AF43">
        <v>0</v>
      </c>
      <c r="AG43">
        <v>2.1893685331970234</v>
      </c>
      <c r="AH43">
        <v>0</v>
      </c>
      <c r="AI43">
        <v>0</v>
      </c>
      <c r="AJ43">
        <v>0</v>
      </c>
      <c r="AK43">
        <v>3.9358444444458471</v>
      </c>
      <c r="AL43">
        <v>0</v>
      </c>
      <c r="AM43">
        <v>0.69687335149179919</v>
      </c>
      <c r="AN43">
        <v>2.4105050425798368E-2</v>
      </c>
      <c r="AO43">
        <v>0</v>
      </c>
      <c r="AP43">
        <v>0</v>
      </c>
      <c r="AQ43">
        <v>0.69828447801764448</v>
      </c>
      <c r="AR43">
        <v>0</v>
      </c>
      <c r="AS43">
        <v>1.3937467024480727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95.77358380296387</v>
      </c>
      <c r="BA43">
        <v>4.8870049809555294</v>
      </c>
      <c r="BB43">
        <f t="shared" si="0"/>
        <v>112.02698977874617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1.3671343780826948</v>
      </c>
      <c r="L44">
        <v>4.205829169537834</v>
      </c>
      <c r="M44">
        <v>0.51135519348892344</v>
      </c>
      <c r="N44">
        <v>1.3044245128317202</v>
      </c>
      <c r="O44">
        <v>1.4507996712127624</v>
      </c>
      <c r="P44">
        <v>1.784598317583189</v>
      </c>
      <c r="Q44">
        <v>0</v>
      </c>
      <c r="R44">
        <v>0.58427107880604745</v>
      </c>
      <c r="S44">
        <v>0.29250714196863231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0.69123058778064272</v>
      </c>
      <c r="AC44">
        <v>0</v>
      </c>
      <c r="AD44">
        <v>0</v>
      </c>
      <c r="AE44">
        <v>0</v>
      </c>
      <c r="AF44">
        <v>0</v>
      </c>
      <c r="AG44">
        <v>2.1893685331970234</v>
      </c>
      <c r="AH44">
        <v>0</v>
      </c>
      <c r="AI44">
        <v>0</v>
      </c>
      <c r="AJ44">
        <v>0</v>
      </c>
      <c r="AK44">
        <v>3.9358444444458471</v>
      </c>
      <c r="AL44">
        <v>0</v>
      </c>
      <c r="AM44">
        <v>0.69687335149179919</v>
      </c>
      <c r="AN44">
        <v>2.4105050425798368E-2</v>
      </c>
      <c r="AO44">
        <v>0</v>
      </c>
      <c r="AP44">
        <v>0</v>
      </c>
      <c r="AQ44">
        <v>0.69828447801764448</v>
      </c>
      <c r="AR44">
        <v>0</v>
      </c>
      <c r="AS44">
        <v>1.3937467024480727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95.815328741390076</v>
      </c>
      <c r="BA44">
        <v>4.8883303165432208</v>
      </c>
      <c r="BB44">
        <f t="shared" si="0"/>
        <v>112.05737103616549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1.367160017246168</v>
      </c>
      <c r="L45">
        <v>4.205829169537834</v>
      </c>
      <c r="M45">
        <v>0.51135519348892344</v>
      </c>
      <c r="N45">
        <v>1.3044245128317202</v>
      </c>
      <c r="O45">
        <v>1.4507996712127624</v>
      </c>
      <c r="P45">
        <v>1.784598317583189</v>
      </c>
      <c r="Q45">
        <v>0</v>
      </c>
      <c r="R45">
        <v>0.58427107880604745</v>
      </c>
      <c r="S45">
        <v>0.30265080359006469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0.69123058778064272</v>
      </c>
      <c r="AC45">
        <v>0</v>
      </c>
      <c r="AD45">
        <v>0</v>
      </c>
      <c r="AE45">
        <v>0</v>
      </c>
      <c r="AF45">
        <v>0</v>
      </c>
      <c r="AG45">
        <v>2.1893685331970234</v>
      </c>
      <c r="AH45">
        <v>0</v>
      </c>
      <c r="AI45">
        <v>0</v>
      </c>
      <c r="AJ45">
        <v>0</v>
      </c>
      <c r="AK45">
        <v>3.9358444444458471</v>
      </c>
      <c r="AL45">
        <v>0</v>
      </c>
      <c r="AM45">
        <v>0.69687335149179919</v>
      </c>
      <c r="AN45">
        <v>2.4105050425798368E-2</v>
      </c>
      <c r="AO45">
        <v>0</v>
      </c>
      <c r="AP45">
        <v>0</v>
      </c>
      <c r="AQ45">
        <v>0.69828447801764448</v>
      </c>
      <c r="AR45">
        <v>0</v>
      </c>
      <c r="AS45">
        <v>1.3937467024480727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95.64834898768521</v>
      </c>
      <c r="BA45">
        <v>4.8817756396111616</v>
      </c>
      <c r="BB45">
        <f t="shared" si="0"/>
        <v>111.90711526017759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1.3671519918604231</v>
      </c>
      <c r="L46">
        <v>4.2058596268308008</v>
      </c>
      <c r="M46">
        <v>0.51135519348892344</v>
      </c>
      <c r="N46">
        <v>1.3044245128317202</v>
      </c>
      <c r="O46">
        <v>1.4507996712127624</v>
      </c>
      <c r="P46">
        <v>1.784598317583189</v>
      </c>
      <c r="Q46">
        <v>0</v>
      </c>
      <c r="R46">
        <v>0.58427107880604745</v>
      </c>
      <c r="S46">
        <v>0.30265080359006469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0.69123058778064272</v>
      </c>
      <c r="AC46">
        <v>0</v>
      </c>
      <c r="AD46">
        <v>0</v>
      </c>
      <c r="AE46">
        <v>0</v>
      </c>
      <c r="AF46">
        <v>0</v>
      </c>
      <c r="AG46">
        <v>2.1893685331970234</v>
      </c>
      <c r="AH46">
        <v>0</v>
      </c>
      <c r="AI46">
        <v>0</v>
      </c>
      <c r="AJ46">
        <v>0</v>
      </c>
      <c r="AK46">
        <v>3.9358444444458471</v>
      </c>
      <c r="AL46">
        <v>0</v>
      </c>
      <c r="AM46">
        <v>0.69687335149179919</v>
      </c>
      <c r="AN46">
        <v>2.4105050425798368E-2</v>
      </c>
      <c r="AO46">
        <v>0</v>
      </c>
      <c r="AP46">
        <v>0</v>
      </c>
      <c r="AQ46">
        <v>0.69828447801764448</v>
      </c>
      <c r="AR46">
        <v>0</v>
      </c>
      <c r="AS46">
        <v>1.3937467024480727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95.64834898768521</v>
      </c>
      <c r="BA46">
        <v>4.8817765772648825</v>
      </c>
      <c r="BB46">
        <f t="shared" si="0"/>
        <v>111.90713675443108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1.3671630404174731</v>
      </c>
      <c r="L47">
        <v>4.2057355226652078</v>
      </c>
      <c r="M47">
        <v>0.51135519348892344</v>
      </c>
      <c r="N47">
        <v>1.3044245128317202</v>
      </c>
      <c r="O47">
        <v>1.4507996712127624</v>
      </c>
      <c r="P47">
        <v>1.784598317583189</v>
      </c>
      <c r="Q47">
        <v>0</v>
      </c>
      <c r="R47">
        <v>0.58427107880604745</v>
      </c>
      <c r="S47">
        <v>0.29216348962293687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2.1893685331970234</v>
      </c>
      <c r="AH47">
        <v>0</v>
      </c>
      <c r="AI47">
        <v>0</v>
      </c>
      <c r="AJ47">
        <v>0</v>
      </c>
      <c r="AK47">
        <v>3.9358444444458471</v>
      </c>
      <c r="AL47">
        <v>0</v>
      </c>
      <c r="AM47">
        <v>0.69687335149179919</v>
      </c>
      <c r="AN47">
        <v>2.4105050425798368E-2</v>
      </c>
      <c r="AO47">
        <v>0</v>
      </c>
      <c r="AP47">
        <v>0</v>
      </c>
      <c r="AQ47">
        <v>0.69828447801764448</v>
      </c>
      <c r="AR47">
        <v>0</v>
      </c>
      <c r="AS47">
        <v>1.3937467024480727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95.659092047589212</v>
      </c>
      <c r="BA47">
        <v>4.8528891031513748</v>
      </c>
      <c r="BB47">
        <f t="shared" si="0"/>
        <v>111.24493633109229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1.3671539910065138</v>
      </c>
      <c r="L48">
        <v>4.2057317125033871</v>
      </c>
      <c r="M48">
        <v>0.51135519348892344</v>
      </c>
      <c r="N48">
        <v>1.3044245128317202</v>
      </c>
      <c r="O48">
        <v>1.4507996712127624</v>
      </c>
      <c r="P48">
        <v>1.784598317583189</v>
      </c>
      <c r="Q48">
        <v>0</v>
      </c>
      <c r="R48">
        <v>0.58427107880604745</v>
      </c>
      <c r="S48">
        <v>0.29216348962293687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2.1893685331970234</v>
      </c>
      <c r="AH48">
        <v>0</v>
      </c>
      <c r="AI48">
        <v>0</v>
      </c>
      <c r="AJ48">
        <v>0</v>
      </c>
      <c r="AK48">
        <v>3.9358444444458471</v>
      </c>
      <c r="AL48">
        <v>0</v>
      </c>
      <c r="AM48">
        <v>0.69687335149179919</v>
      </c>
      <c r="AN48">
        <v>2.4105050425798368E-2</v>
      </c>
      <c r="AO48">
        <v>0</v>
      </c>
      <c r="AP48">
        <v>0</v>
      </c>
      <c r="AQ48">
        <v>0.69828447801764448</v>
      </c>
      <c r="AR48">
        <v>0</v>
      </c>
      <c r="AS48">
        <v>1.3937467024480727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95.659159883114171</v>
      </c>
      <c r="BA48">
        <v>4.8528914011461852</v>
      </c>
      <c r="BB48">
        <f t="shared" si="0"/>
        <v>111.24498900904966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1.3671422716786825</v>
      </c>
      <c r="L49">
        <v>4.2057447281065583</v>
      </c>
      <c r="M49">
        <v>0.51135519348892344</v>
      </c>
      <c r="N49">
        <v>1.3044245128317202</v>
      </c>
      <c r="O49">
        <v>1.4507996712127624</v>
      </c>
      <c r="P49">
        <v>1.784598317583189</v>
      </c>
      <c r="Q49">
        <v>0</v>
      </c>
      <c r="R49">
        <v>0.58427107880604745</v>
      </c>
      <c r="S49">
        <v>0.29216348962293687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2.1893685331970234</v>
      </c>
      <c r="AH49">
        <v>0</v>
      </c>
      <c r="AI49">
        <v>0</v>
      </c>
      <c r="AJ49">
        <v>0</v>
      </c>
      <c r="AK49">
        <v>3.9358444444458471</v>
      </c>
      <c r="AL49">
        <v>0</v>
      </c>
      <c r="AM49">
        <v>0.69687335149179919</v>
      </c>
      <c r="AN49">
        <v>2.4105050425798368E-2</v>
      </c>
      <c r="AO49">
        <v>0</v>
      </c>
      <c r="AP49">
        <v>0</v>
      </c>
      <c r="AQ49">
        <v>0.69828447801764448</v>
      </c>
      <c r="AR49">
        <v>0</v>
      </c>
      <c r="AS49">
        <v>1.3937467024480727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95.68003235232726</v>
      </c>
      <c r="BA49">
        <v>4.8537639245436006</v>
      </c>
      <c r="BB49">
        <f t="shared" si="0"/>
        <v>111.26499025114067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1.3671342767126946</v>
      </c>
      <c r="L50">
        <v>4.2057616186329883</v>
      </c>
      <c r="M50">
        <v>0.51135519348892344</v>
      </c>
      <c r="N50">
        <v>1.3044245128317202</v>
      </c>
      <c r="O50">
        <v>1.4507996712127624</v>
      </c>
      <c r="P50">
        <v>1.784598317583189</v>
      </c>
      <c r="Q50">
        <v>0</v>
      </c>
      <c r="R50">
        <v>0.58427107880604745</v>
      </c>
      <c r="S50">
        <v>0.29216348962293687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2.1893685331970234</v>
      </c>
      <c r="AH50">
        <v>0</v>
      </c>
      <c r="AI50">
        <v>0</v>
      </c>
      <c r="AJ50">
        <v>0</v>
      </c>
      <c r="AK50">
        <v>3.9358444444458471</v>
      </c>
      <c r="AL50">
        <v>0</v>
      </c>
      <c r="AM50">
        <v>0.69687335149179919</v>
      </c>
      <c r="AN50">
        <v>2.4105050425798368E-2</v>
      </c>
      <c r="AO50">
        <v>0</v>
      </c>
      <c r="AP50">
        <v>0</v>
      </c>
      <c r="AQ50">
        <v>0.69828447801764448</v>
      </c>
      <c r="AR50">
        <v>0</v>
      </c>
      <c r="AS50">
        <v>1.3937467024480727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95.68003235232726</v>
      </c>
      <c r="BA50">
        <v>4.853764296378027</v>
      </c>
      <c r="BB50">
        <f t="shared" si="0"/>
        <v>111.26499877486667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1.3671422716786825</v>
      </c>
      <c r="L51">
        <v>4.2057660783338582</v>
      </c>
      <c r="M51">
        <v>0.51135519348892344</v>
      </c>
      <c r="N51">
        <v>1.3044245128317202</v>
      </c>
      <c r="O51">
        <v>1.4507996712127624</v>
      </c>
      <c r="P51">
        <v>1.784598317583189</v>
      </c>
      <c r="Q51">
        <v>0</v>
      </c>
      <c r="R51">
        <v>0.58427107880604745</v>
      </c>
      <c r="S51">
        <v>0.29216348962293687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2.1893685331970234</v>
      </c>
      <c r="AH51">
        <v>0</v>
      </c>
      <c r="AI51">
        <v>0</v>
      </c>
      <c r="AJ51">
        <v>0</v>
      </c>
      <c r="AK51">
        <v>3.9358444444458471</v>
      </c>
      <c r="AL51">
        <v>0</v>
      </c>
      <c r="AM51">
        <v>0.69687335149179919</v>
      </c>
      <c r="AN51">
        <v>2.4105050425798368E-2</v>
      </c>
      <c r="AO51">
        <v>0</v>
      </c>
      <c r="AP51">
        <v>0</v>
      </c>
      <c r="AQ51">
        <v>0.69828447801764448</v>
      </c>
      <c r="AR51">
        <v>0</v>
      </c>
      <c r="AS51">
        <v>1.3937467024480727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95.68003235232726</v>
      </c>
      <c r="BA51">
        <v>4.8537648169831016</v>
      </c>
      <c r="BB51">
        <f t="shared" si="0"/>
        <v>111.26501070892846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1.3671342767126946</v>
      </c>
      <c r="L52">
        <v>4.2057800792934881</v>
      </c>
      <c r="M52">
        <v>0.51135519348892344</v>
      </c>
      <c r="N52">
        <v>1.3044245128317202</v>
      </c>
      <c r="O52">
        <v>1.4507996712127624</v>
      </c>
      <c r="P52">
        <v>1.784598317583189</v>
      </c>
      <c r="Q52">
        <v>0</v>
      </c>
      <c r="R52">
        <v>0.58427107880604745</v>
      </c>
      <c r="S52">
        <v>0.29216348962293687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2.1893685331970234</v>
      </c>
      <c r="AH52">
        <v>0</v>
      </c>
      <c r="AI52">
        <v>0</v>
      </c>
      <c r="AJ52">
        <v>0</v>
      </c>
      <c r="AK52">
        <v>3.9358444444458471</v>
      </c>
      <c r="AL52">
        <v>0</v>
      </c>
      <c r="AM52">
        <v>0.69687335149179919</v>
      </c>
      <c r="AN52">
        <v>2.4105050425798368E-2</v>
      </c>
      <c r="AO52">
        <v>0</v>
      </c>
      <c r="AP52">
        <v>0</v>
      </c>
      <c r="AQ52">
        <v>0.69828447801764448</v>
      </c>
      <c r="AR52">
        <v>0</v>
      </c>
      <c r="AS52">
        <v>1.3937467024480727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95.68003235232726</v>
      </c>
      <c r="BA52">
        <v>4.8537650680336366</v>
      </c>
      <c r="BB52">
        <f t="shared" si="0"/>
        <v>111.26501646387158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1.3671342767126946</v>
      </c>
      <c r="L53">
        <v>4.2058039100391857</v>
      </c>
      <c r="M53">
        <v>0.51135519348892344</v>
      </c>
      <c r="N53">
        <v>1.3044245128317202</v>
      </c>
      <c r="O53">
        <v>1.4507996712127624</v>
      </c>
      <c r="P53">
        <v>1.784598317583189</v>
      </c>
      <c r="Q53">
        <v>0</v>
      </c>
      <c r="R53">
        <v>0.58427107880604745</v>
      </c>
      <c r="S53">
        <v>0.29216348962293687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2.1893685331970234</v>
      </c>
      <c r="AH53">
        <v>0</v>
      </c>
      <c r="AI53">
        <v>0</v>
      </c>
      <c r="AJ53">
        <v>0</v>
      </c>
      <c r="AK53">
        <v>3.9358444444458471</v>
      </c>
      <c r="AL53">
        <v>0</v>
      </c>
      <c r="AM53">
        <v>0.69687335149179919</v>
      </c>
      <c r="AN53">
        <v>2.4105050425798368E-2</v>
      </c>
      <c r="AO53">
        <v>0</v>
      </c>
      <c r="AP53">
        <v>0</v>
      </c>
      <c r="AQ53">
        <v>0.69828447801764448</v>
      </c>
      <c r="AR53">
        <v>0</v>
      </c>
      <c r="AS53">
        <v>1.3937467024480727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95.210401795032354</v>
      </c>
      <c r="BA53">
        <v>4.8341355068638752</v>
      </c>
      <c r="BB53">
        <f t="shared" si="0"/>
        <v>110.81503929849212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1.3671731835009469</v>
      </c>
      <c r="L54">
        <v>4.2058168804162808</v>
      </c>
      <c r="M54">
        <v>0.51135519348892344</v>
      </c>
      <c r="N54">
        <v>1.3044245128317202</v>
      </c>
      <c r="O54">
        <v>1.4507996712127624</v>
      </c>
      <c r="P54">
        <v>1.784598317583189</v>
      </c>
      <c r="Q54">
        <v>0</v>
      </c>
      <c r="R54">
        <v>0.58427107880604745</v>
      </c>
      <c r="S54">
        <v>0.29208815231649854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2.1893685331970234</v>
      </c>
      <c r="AH54">
        <v>0</v>
      </c>
      <c r="AI54">
        <v>0</v>
      </c>
      <c r="AJ54">
        <v>0</v>
      </c>
      <c r="AK54">
        <v>3.9358444444458471</v>
      </c>
      <c r="AL54">
        <v>0</v>
      </c>
      <c r="AM54">
        <v>0.69687335149179919</v>
      </c>
      <c r="AN54">
        <v>2.4105050425798368E-2</v>
      </c>
      <c r="AO54">
        <v>0</v>
      </c>
      <c r="AP54">
        <v>0</v>
      </c>
      <c r="AQ54">
        <v>0.69828447801764448</v>
      </c>
      <c r="AR54">
        <v>0</v>
      </c>
      <c r="AS54">
        <v>1.3937467024480727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95.147784387393003</v>
      </c>
      <c r="BA54">
        <v>4.8315171185906571</v>
      </c>
      <c r="BB54">
        <f t="shared" si="0"/>
        <v>110.7550168189849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1.3671808025919969</v>
      </c>
      <c r="L55">
        <v>4.2058168804162808</v>
      </c>
      <c r="M55">
        <v>0.51135519348892344</v>
      </c>
      <c r="N55">
        <v>1.3044245128317202</v>
      </c>
      <c r="O55">
        <v>1.4507996712127624</v>
      </c>
      <c r="P55">
        <v>1.784598317583189</v>
      </c>
      <c r="Q55">
        <v>0</v>
      </c>
      <c r="R55">
        <v>0.58430514220532925</v>
      </c>
      <c r="S55">
        <v>0.30265080359006469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0.31810739584968356</v>
      </c>
      <c r="AG55">
        <v>2.1893685331970234</v>
      </c>
      <c r="AH55">
        <v>0</v>
      </c>
      <c r="AI55">
        <v>0</v>
      </c>
      <c r="AJ55">
        <v>0</v>
      </c>
      <c r="AK55">
        <v>3.9358444444458471</v>
      </c>
      <c r="AL55">
        <v>0</v>
      </c>
      <c r="AM55">
        <v>0.69687335149179919</v>
      </c>
      <c r="AN55">
        <v>2.4105050425798368E-2</v>
      </c>
      <c r="AO55">
        <v>0</v>
      </c>
      <c r="AP55">
        <v>0</v>
      </c>
      <c r="AQ55">
        <v>0.69828447801764448</v>
      </c>
      <c r="AR55">
        <v>0</v>
      </c>
      <c r="AS55">
        <v>1.3937467024480727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91.061140680442463</v>
      </c>
      <c r="BA55">
        <v>4.6744355619379707</v>
      </c>
      <c r="BB55">
        <f t="shared" si="0"/>
        <v>107.15416639830063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1.3671768480041142</v>
      </c>
      <c r="L56">
        <v>4.2058168804162808</v>
      </c>
      <c r="M56">
        <v>0.51135519348892344</v>
      </c>
      <c r="N56">
        <v>1.3044245128317202</v>
      </c>
      <c r="O56">
        <v>1.4507996712127624</v>
      </c>
      <c r="P56">
        <v>1.784598317583189</v>
      </c>
      <c r="Q56">
        <v>0</v>
      </c>
      <c r="R56">
        <v>0.58439404920972227</v>
      </c>
      <c r="S56">
        <v>0.30265080359006469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0.31810739584968356</v>
      </c>
      <c r="AG56">
        <v>2.1893685331970234</v>
      </c>
      <c r="AH56">
        <v>0</v>
      </c>
      <c r="AI56">
        <v>0</v>
      </c>
      <c r="AJ56">
        <v>0</v>
      </c>
      <c r="AK56">
        <v>3.9358444444458471</v>
      </c>
      <c r="AL56">
        <v>0</v>
      </c>
      <c r="AM56">
        <v>0.69687335149179919</v>
      </c>
      <c r="AN56">
        <v>2.4105050425798368E-2</v>
      </c>
      <c r="AO56">
        <v>0</v>
      </c>
      <c r="AP56">
        <v>0</v>
      </c>
      <c r="AQ56">
        <v>0.69828447801764448</v>
      </c>
      <c r="AR56">
        <v>0</v>
      </c>
      <c r="AS56">
        <v>1.3937467024480727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91.092449384262125</v>
      </c>
      <c r="BA56">
        <v>4.6757478167686415</v>
      </c>
      <c r="BB56">
        <f t="shared" si="0"/>
        <v>107.18424779970613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1.3671808025919969</v>
      </c>
      <c r="L57">
        <v>4.2058168804162808</v>
      </c>
      <c r="M57">
        <v>0.51135519348892344</v>
      </c>
      <c r="N57">
        <v>1.3044245128317202</v>
      </c>
      <c r="O57">
        <v>1.4507996712127624</v>
      </c>
      <c r="P57">
        <v>1.784598317583189</v>
      </c>
      <c r="Q57">
        <v>0</v>
      </c>
      <c r="R57">
        <v>0.58439404920972227</v>
      </c>
      <c r="S57">
        <v>0.30265080359006469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0.31810739584968356</v>
      </c>
      <c r="AG57">
        <v>2.1893685331970234</v>
      </c>
      <c r="AH57">
        <v>0</v>
      </c>
      <c r="AI57">
        <v>0</v>
      </c>
      <c r="AJ57">
        <v>0</v>
      </c>
      <c r="AK57">
        <v>3.9358444444458471</v>
      </c>
      <c r="AL57">
        <v>0</v>
      </c>
      <c r="AM57">
        <v>0.69687335149179919</v>
      </c>
      <c r="AN57">
        <v>2.4105050425798368E-2</v>
      </c>
      <c r="AO57">
        <v>0</v>
      </c>
      <c r="AP57">
        <v>0</v>
      </c>
      <c r="AQ57">
        <v>0.69828447801764448</v>
      </c>
      <c r="AR57">
        <v>0</v>
      </c>
      <c r="AS57">
        <v>1.3937467024480727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91.092449384262125</v>
      </c>
      <c r="BA57">
        <v>4.6757479820704146</v>
      </c>
      <c r="BB57">
        <f t="shared" si="0"/>
        <v>107.18425158899224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1.3671768480041142</v>
      </c>
      <c r="L58">
        <v>4.2058168804162808</v>
      </c>
      <c r="M58">
        <v>0.51135519348892344</v>
      </c>
      <c r="N58">
        <v>1.3044245128317202</v>
      </c>
      <c r="O58">
        <v>1.4507996712127624</v>
      </c>
      <c r="P58">
        <v>1.784598317583189</v>
      </c>
      <c r="Q58">
        <v>0</v>
      </c>
      <c r="R58">
        <v>0.57396075044569161</v>
      </c>
      <c r="S58">
        <v>0.30265080359006469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0.31810739584968356</v>
      </c>
      <c r="AG58">
        <v>2.1893685331970234</v>
      </c>
      <c r="AH58">
        <v>0</v>
      </c>
      <c r="AI58">
        <v>0</v>
      </c>
      <c r="AJ58">
        <v>0</v>
      </c>
      <c r="AK58">
        <v>3.9358444444458471</v>
      </c>
      <c r="AL58">
        <v>0</v>
      </c>
      <c r="AM58">
        <v>0.69687335149179919</v>
      </c>
      <c r="AN58">
        <v>2.4105050425798368E-2</v>
      </c>
      <c r="AO58">
        <v>0</v>
      </c>
      <c r="AP58">
        <v>0</v>
      </c>
      <c r="AQ58">
        <v>0.69828447801764448</v>
      </c>
      <c r="AR58">
        <v>0</v>
      </c>
      <c r="AS58">
        <v>1.3937467024480727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91.092449384262125</v>
      </c>
      <c r="BA58">
        <v>4.675311704880305</v>
      </c>
      <c r="BB58">
        <f t="shared" si="0"/>
        <v>107.17425061283043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1.3671780981919857</v>
      </c>
      <c r="L59">
        <v>4.2058168804162808</v>
      </c>
      <c r="M59">
        <v>0.51135519348892344</v>
      </c>
      <c r="N59">
        <v>1.3044245128317202</v>
      </c>
      <c r="O59">
        <v>1.4507996712127624</v>
      </c>
      <c r="P59">
        <v>1.784598317583189</v>
      </c>
      <c r="Q59">
        <v>0</v>
      </c>
      <c r="R59">
        <v>0.58430262776554465</v>
      </c>
      <c r="S59">
        <v>0.30265080359006469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0.31810739584968356</v>
      </c>
      <c r="AG59">
        <v>2.1893685331970234</v>
      </c>
      <c r="AH59">
        <v>0</v>
      </c>
      <c r="AI59">
        <v>0</v>
      </c>
      <c r="AJ59">
        <v>0</v>
      </c>
      <c r="AK59">
        <v>3.9358444444458471</v>
      </c>
      <c r="AL59">
        <v>0</v>
      </c>
      <c r="AM59">
        <v>0.69687335149179919</v>
      </c>
      <c r="AN59">
        <v>2.4105050425798368E-2</v>
      </c>
      <c r="AO59">
        <v>0</v>
      </c>
      <c r="AP59">
        <v>0</v>
      </c>
      <c r="AQ59">
        <v>0.69828447801764448</v>
      </c>
      <c r="AR59">
        <v>0</v>
      </c>
      <c r="AS59">
        <v>1.3937467024480727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91.092449384262125</v>
      </c>
      <c r="BA59">
        <v>4.6757440476101282</v>
      </c>
      <c r="BB59">
        <f t="shared" si="0"/>
        <v>107.18416139760834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1.3671731835009469</v>
      </c>
      <c r="L60">
        <v>4.2058168804162808</v>
      </c>
      <c r="M60">
        <v>0.51135519348892344</v>
      </c>
      <c r="N60">
        <v>1.3044245128317202</v>
      </c>
      <c r="O60">
        <v>1.4507996712127624</v>
      </c>
      <c r="P60">
        <v>1.784598317583189</v>
      </c>
      <c r="Q60">
        <v>0</v>
      </c>
      <c r="R60">
        <v>0.58430262776554465</v>
      </c>
      <c r="S60">
        <v>0.30265080359006469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0.31810739584968356</v>
      </c>
      <c r="AG60">
        <v>2.1893685331970234</v>
      </c>
      <c r="AH60">
        <v>0</v>
      </c>
      <c r="AI60">
        <v>0</v>
      </c>
      <c r="AJ60">
        <v>0</v>
      </c>
      <c r="AK60">
        <v>3.9358444444458471</v>
      </c>
      <c r="AL60">
        <v>0</v>
      </c>
      <c r="AM60">
        <v>0.69687335149179919</v>
      </c>
      <c r="AN60">
        <v>2.4105050425798368E-2</v>
      </c>
      <c r="AO60">
        <v>0</v>
      </c>
      <c r="AP60">
        <v>0</v>
      </c>
      <c r="AQ60">
        <v>0.69828447801764448</v>
      </c>
      <c r="AR60">
        <v>0</v>
      </c>
      <c r="AS60">
        <v>1.3937467024480727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91.092449384262125</v>
      </c>
      <c r="BA60">
        <v>4.6757438421760424</v>
      </c>
      <c r="BB60">
        <f t="shared" si="0"/>
        <v>107.18415668835138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1.3671780981919857</v>
      </c>
      <c r="L61">
        <v>4.2058168804162808</v>
      </c>
      <c r="M61">
        <v>0.51135519348892344</v>
      </c>
      <c r="N61">
        <v>1.3044245128317202</v>
      </c>
      <c r="O61">
        <v>1.4507996712127624</v>
      </c>
      <c r="P61">
        <v>1.784598317583189</v>
      </c>
      <c r="Q61">
        <v>0</v>
      </c>
      <c r="R61">
        <v>0.58430262776554465</v>
      </c>
      <c r="S61">
        <v>0.30265080359006469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0.31810739584968356</v>
      </c>
      <c r="AG61">
        <v>2.1893685331970234</v>
      </c>
      <c r="AH61">
        <v>0</v>
      </c>
      <c r="AI61">
        <v>0</v>
      </c>
      <c r="AJ61">
        <v>0</v>
      </c>
      <c r="AK61">
        <v>3.9358444444458471</v>
      </c>
      <c r="AL61">
        <v>0</v>
      </c>
      <c r="AM61">
        <v>0.69687335149179919</v>
      </c>
      <c r="AN61">
        <v>2.4105050425798368E-2</v>
      </c>
      <c r="AO61">
        <v>0</v>
      </c>
      <c r="AP61">
        <v>0</v>
      </c>
      <c r="AQ61">
        <v>0.69828447801764448</v>
      </c>
      <c r="AR61">
        <v>0</v>
      </c>
      <c r="AS61">
        <v>1.3937467024480727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91.133819661865957</v>
      </c>
      <c r="BA61">
        <v>4.6774733252139713</v>
      </c>
      <c r="BB61">
        <f t="shared" si="0"/>
        <v>107.22380239760834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1.3671302792297007</v>
      </c>
      <c r="L62">
        <v>4.2058168804162808</v>
      </c>
      <c r="M62">
        <v>0.51135519348892344</v>
      </c>
      <c r="N62">
        <v>1.3044245128317202</v>
      </c>
      <c r="O62">
        <v>1.4507996712127624</v>
      </c>
      <c r="P62">
        <v>1.784598317583189</v>
      </c>
      <c r="Q62">
        <v>0</v>
      </c>
      <c r="R62">
        <v>0.58430262776554465</v>
      </c>
      <c r="S62">
        <v>0.30237077261688911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0.31810739584968356</v>
      </c>
      <c r="AG62">
        <v>2.1893685331970234</v>
      </c>
      <c r="AH62">
        <v>0</v>
      </c>
      <c r="AI62">
        <v>0</v>
      </c>
      <c r="AJ62">
        <v>0</v>
      </c>
      <c r="AK62">
        <v>3.9358444444458471</v>
      </c>
      <c r="AL62">
        <v>0</v>
      </c>
      <c r="AM62">
        <v>0.69687335149179919</v>
      </c>
      <c r="AN62">
        <v>2.4105050425798368E-2</v>
      </c>
      <c r="AO62">
        <v>0</v>
      </c>
      <c r="AP62">
        <v>0</v>
      </c>
      <c r="AQ62">
        <v>0.69828447801764448</v>
      </c>
      <c r="AR62">
        <v>0</v>
      </c>
      <c r="AS62">
        <v>1.3937467024480727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91.081638488833221</v>
      </c>
      <c r="BA62">
        <v>4.675278448053902</v>
      </c>
      <c r="BB62">
        <f t="shared" si="0"/>
        <v>107.17348825180021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1.3671342767126946</v>
      </c>
      <c r="L63">
        <v>4.2057933702721373</v>
      </c>
      <c r="M63">
        <v>0.59483442716501511</v>
      </c>
      <c r="N63">
        <v>1.3044245128317202</v>
      </c>
      <c r="O63">
        <v>1.4507996712127624</v>
      </c>
      <c r="P63">
        <v>1.784598317583189</v>
      </c>
      <c r="Q63">
        <v>0</v>
      </c>
      <c r="R63">
        <v>0.58430262776554465</v>
      </c>
      <c r="S63">
        <v>0.30265080359006469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0.31810739584968356</v>
      </c>
      <c r="AG63">
        <v>2.1893685331970234</v>
      </c>
      <c r="AH63">
        <v>0</v>
      </c>
      <c r="AI63">
        <v>0</v>
      </c>
      <c r="AJ63">
        <v>0</v>
      </c>
      <c r="AK63">
        <v>3.9358444444458471</v>
      </c>
      <c r="AL63">
        <v>0</v>
      </c>
      <c r="AM63">
        <v>0.69687335149179919</v>
      </c>
      <c r="AN63">
        <v>2.4105050425798368E-2</v>
      </c>
      <c r="AO63">
        <v>0</v>
      </c>
      <c r="AP63">
        <v>0</v>
      </c>
      <c r="AQ63">
        <v>0.69828447801764448</v>
      </c>
      <c r="AR63">
        <v>0</v>
      </c>
      <c r="AS63">
        <v>1.3937467024480727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95.241335838029627</v>
      </c>
      <c r="BA63">
        <v>4.8526541188834118</v>
      </c>
      <c r="BB63">
        <f t="shared" si="0"/>
        <v>111.23954968215523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1.3671302792297007</v>
      </c>
      <c r="L64">
        <v>4.2057849657505164</v>
      </c>
      <c r="M64">
        <v>0.59483442716501511</v>
      </c>
      <c r="N64">
        <v>1.3044245128317202</v>
      </c>
      <c r="O64">
        <v>1.4507996712127624</v>
      </c>
      <c r="P64">
        <v>1.784598317583189</v>
      </c>
      <c r="Q64">
        <v>0</v>
      </c>
      <c r="R64">
        <v>0.58430262776554465</v>
      </c>
      <c r="S64">
        <v>0.30265080359006469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0.75235987496039725</v>
      </c>
      <c r="AF64">
        <v>0.31810739584968356</v>
      </c>
      <c r="AG64">
        <v>2.1893685331970234</v>
      </c>
      <c r="AH64">
        <v>0</v>
      </c>
      <c r="AI64">
        <v>0</v>
      </c>
      <c r="AJ64">
        <v>0</v>
      </c>
      <c r="AK64">
        <v>3.9358444444458471</v>
      </c>
      <c r="AL64">
        <v>0</v>
      </c>
      <c r="AM64">
        <v>0.69687335149179919</v>
      </c>
      <c r="AN64">
        <v>2.4105050425798368E-2</v>
      </c>
      <c r="AO64">
        <v>0</v>
      </c>
      <c r="AP64">
        <v>0</v>
      </c>
      <c r="AQ64">
        <v>0.69828447801764448</v>
      </c>
      <c r="AR64">
        <v>0</v>
      </c>
      <c r="AS64">
        <v>1.3937467024480727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95.241335838029627</v>
      </c>
      <c r="BA64">
        <v>4.8841022432529648</v>
      </c>
      <c r="BB64">
        <f t="shared" si="0"/>
        <v>111.96044903074144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1.367154011418924</v>
      </c>
      <c r="L65">
        <v>4.2057675872403335</v>
      </c>
      <c r="M65">
        <v>0.59483442716501511</v>
      </c>
      <c r="N65">
        <v>1.3044245128317202</v>
      </c>
      <c r="O65">
        <v>1.4507996712127624</v>
      </c>
      <c r="P65">
        <v>1.784598317583189</v>
      </c>
      <c r="Q65">
        <v>0</v>
      </c>
      <c r="R65">
        <v>0.58427107880604745</v>
      </c>
      <c r="S65">
        <v>0.30250859596879914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1.2931185674687637</v>
      </c>
      <c r="AF65">
        <v>0.31810739584968356</v>
      </c>
      <c r="AG65">
        <v>2.1893685331970234</v>
      </c>
      <c r="AH65">
        <v>0</v>
      </c>
      <c r="AI65">
        <v>0</v>
      </c>
      <c r="AJ65">
        <v>0</v>
      </c>
      <c r="AK65">
        <v>3.9358444444458471</v>
      </c>
      <c r="AL65">
        <v>0</v>
      </c>
      <c r="AM65">
        <v>0.69687335149179919</v>
      </c>
      <c r="AN65">
        <v>2.4105050425798368E-2</v>
      </c>
      <c r="AO65">
        <v>0</v>
      </c>
      <c r="AP65">
        <v>0</v>
      </c>
      <c r="AQ65">
        <v>0.69828447801764448</v>
      </c>
      <c r="AR65">
        <v>0</v>
      </c>
      <c r="AS65">
        <v>1.3937467024480727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95.189154664996835</v>
      </c>
      <c r="BA65">
        <v>4.9045177861257407</v>
      </c>
      <c r="BB65">
        <f t="shared" si="0"/>
        <v>112.42844360444252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1.3671500025009273</v>
      </c>
      <c r="L66">
        <v>4.2057515880910259</v>
      </c>
      <c r="M66">
        <v>0.59483442716501511</v>
      </c>
      <c r="N66">
        <v>1.3044245128317202</v>
      </c>
      <c r="O66">
        <v>1.4507996712127624</v>
      </c>
      <c r="P66">
        <v>1.784598317583189</v>
      </c>
      <c r="Q66">
        <v>0</v>
      </c>
      <c r="R66">
        <v>0.58427107880604745</v>
      </c>
      <c r="S66">
        <v>0.30250859596879914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1.4635750870682174</v>
      </c>
      <c r="AF66">
        <v>0.31810739584968356</v>
      </c>
      <c r="AG66">
        <v>2.1893685331970234</v>
      </c>
      <c r="AH66">
        <v>0</v>
      </c>
      <c r="AI66">
        <v>0</v>
      </c>
      <c r="AJ66">
        <v>0</v>
      </c>
      <c r="AK66">
        <v>3.9358444444458471</v>
      </c>
      <c r="AL66">
        <v>0</v>
      </c>
      <c r="AM66">
        <v>0.69687335149179919</v>
      </c>
      <c r="AN66">
        <v>2.4105050425798368E-2</v>
      </c>
      <c r="AO66">
        <v>0</v>
      </c>
      <c r="AP66">
        <v>0</v>
      </c>
      <c r="AQ66">
        <v>0.69828447801764448</v>
      </c>
      <c r="AR66">
        <v>0</v>
      </c>
      <c r="AS66">
        <v>1.3937467024480727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95.189154664996835</v>
      </c>
      <c r="BA66">
        <v>4.9116420323077854</v>
      </c>
      <c r="BB66">
        <f t="shared" si="0"/>
        <v>112.59175586979262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1.367154011418924</v>
      </c>
      <c r="L67">
        <v>4.2057381069985507</v>
      </c>
      <c r="M67">
        <v>0.59483442716501511</v>
      </c>
      <c r="N67">
        <v>1.3044245128317202</v>
      </c>
      <c r="O67">
        <v>1.4507996712127624</v>
      </c>
      <c r="P67">
        <v>1.784598317583189</v>
      </c>
      <c r="Q67">
        <v>0</v>
      </c>
      <c r="R67">
        <v>0.58427107880604745</v>
      </c>
      <c r="S67">
        <v>0.30250859596879914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1.5047197913679384</v>
      </c>
      <c r="AF67">
        <v>0.31810739584968356</v>
      </c>
      <c r="AG67">
        <v>2.1893685331970234</v>
      </c>
      <c r="AH67">
        <v>0</v>
      </c>
      <c r="AI67">
        <v>0</v>
      </c>
      <c r="AJ67">
        <v>0</v>
      </c>
      <c r="AK67">
        <v>3.9358444444458471</v>
      </c>
      <c r="AL67">
        <v>0</v>
      </c>
      <c r="AM67">
        <v>0.69687335149179919</v>
      </c>
      <c r="AN67">
        <v>2.4105050425798368E-2</v>
      </c>
      <c r="AO67">
        <v>0</v>
      </c>
      <c r="AP67">
        <v>0</v>
      </c>
      <c r="AQ67">
        <v>0.69828447801764448</v>
      </c>
      <c r="AR67">
        <v>0</v>
      </c>
      <c r="AS67">
        <v>1.3937467024480727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95.167537048632823</v>
      </c>
      <c r="BA67">
        <v>4.9124578686466069</v>
      </c>
      <c r="BB67">
        <f t="shared" si="0"/>
        <v>112.61045764921502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1.3671500025009273</v>
      </c>
      <c r="L68">
        <v>4.2058612548356944</v>
      </c>
      <c r="M68">
        <v>0.59483442716501511</v>
      </c>
      <c r="N68">
        <v>1.3044245128317202</v>
      </c>
      <c r="O68">
        <v>1.4507996712127624</v>
      </c>
      <c r="P68">
        <v>1.784598317583189</v>
      </c>
      <c r="Q68">
        <v>0</v>
      </c>
      <c r="R68">
        <v>0.58427107880604745</v>
      </c>
      <c r="S68">
        <v>0.30265080359006469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1.5047197913679384</v>
      </c>
      <c r="AF68">
        <v>0.31810739584968356</v>
      </c>
      <c r="AG68">
        <v>2.1893685331970234</v>
      </c>
      <c r="AH68">
        <v>0</v>
      </c>
      <c r="AI68">
        <v>0</v>
      </c>
      <c r="AJ68">
        <v>0</v>
      </c>
      <c r="AK68">
        <v>3.9358444444458471</v>
      </c>
      <c r="AL68">
        <v>0</v>
      </c>
      <c r="AM68">
        <v>0.69687335149179919</v>
      </c>
      <c r="AN68">
        <v>2.4105050425798368E-2</v>
      </c>
      <c r="AO68">
        <v>0</v>
      </c>
      <c r="AP68">
        <v>0</v>
      </c>
      <c r="AQ68">
        <v>0.69828447801764448</v>
      </c>
      <c r="AR68">
        <v>0</v>
      </c>
      <c r="AS68">
        <v>1.3937467024480727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95.167537048632823</v>
      </c>
      <c r="BA68">
        <v>4.9124687929319961</v>
      </c>
      <c r="BB68">
        <f t="shared" ref="BB68:BB99" si="1">SUM(B68:AZ68)-BA68</f>
        <v>112.61070807147004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1.367154011418924</v>
      </c>
      <c r="L69">
        <v>4.2057782637382708</v>
      </c>
      <c r="M69">
        <v>0.59483442716501511</v>
      </c>
      <c r="N69">
        <v>1.3044245128317202</v>
      </c>
      <c r="O69">
        <v>1.4507996712127624</v>
      </c>
      <c r="P69">
        <v>1.784598317583189</v>
      </c>
      <c r="Q69">
        <v>0</v>
      </c>
      <c r="R69">
        <v>0.58427107880604745</v>
      </c>
      <c r="S69">
        <v>0.29216954473151002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0.40556901788208871</v>
      </c>
      <c r="AE69">
        <v>1.5047197913679384</v>
      </c>
      <c r="AF69">
        <v>0.31810739584968356</v>
      </c>
      <c r="AG69">
        <v>2.1893685331970234</v>
      </c>
      <c r="AH69">
        <v>0</v>
      </c>
      <c r="AI69">
        <v>0</v>
      </c>
      <c r="AJ69">
        <v>0</v>
      </c>
      <c r="AK69">
        <v>3.9358444444458471</v>
      </c>
      <c r="AL69">
        <v>0</v>
      </c>
      <c r="AM69">
        <v>0.69687335149179919</v>
      </c>
      <c r="AN69">
        <v>2.4105050425798368E-2</v>
      </c>
      <c r="AO69">
        <v>0</v>
      </c>
      <c r="AP69">
        <v>0</v>
      </c>
      <c r="AQ69">
        <v>0.69828447801764448</v>
      </c>
      <c r="AR69">
        <v>0</v>
      </c>
      <c r="AS69">
        <v>1.3937467024480727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95.240590690878705</v>
      </c>
      <c r="BA69">
        <v>4.9320338020499666</v>
      </c>
      <c r="BB69">
        <f t="shared" si="1"/>
        <v>113.05920548144206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1.3671500025009273</v>
      </c>
      <c r="L70">
        <v>4.2057672333945408</v>
      </c>
      <c r="M70">
        <v>0.59483442716501511</v>
      </c>
      <c r="N70">
        <v>1.3044245128317202</v>
      </c>
      <c r="O70">
        <v>1.4507996712127624</v>
      </c>
      <c r="P70">
        <v>1.784598317583189</v>
      </c>
      <c r="Q70">
        <v>0</v>
      </c>
      <c r="R70">
        <v>0.58427107880604745</v>
      </c>
      <c r="S70">
        <v>0.29224718389991988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0.40556901788208871</v>
      </c>
      <c r="AE70">
        <v>1.5047197913679384</v>
      </c>
      <c r="AF70">
        <v>0.31810739584968356</v>
      </c>
      <c r="AG70">
        <v>2.1893685331970234</v>
      </c>
      <c r="AH70">
        <v>0</v>
      </c>
      <c r="AI70">
        <v>0</v>
      </c>
      <c r="AJ70">
        <v>0</v>
      </c>
      <c r="AK70">
        <v>3.9358444444458471</v>
      </c>
      <c r="AL70">
        <v>0</v>
      </c>
      <c r="AM70">
        <v>0.69687335149179919</v>
      </c>
      <c r="AN70">
        <v>2.4105050425798368E-2</v>
      </c>
      <c r="AO70">
        <v>0</v>
      </c>
      <c r="AP70">
        <v>0</v>
      </c>
      <c r="AQ70">
        <v>0.69828447801764448</v>
      </c>
      <c r="AR70">
        <v>0</v>
      </c>
      <c r="AS70">
        <v>1.3937467024480727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95.219718221665616</v>
      </c>
      <c r="BA70">
        <v>4.9311639495129604</v>
      </c>
      <c r="BB70">
        <f t="shared" si="1"/>
        <v>113.03926546467267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1.3671280713124276</v>
      </c>
      <c r="L71">
        <v>4.2058317004549499</v>
      </c>
      <c r="M71">
        <v>0.59483442716501511</v>
      </c>
      <c r="N71">
        <v>1.3044245128317202</v>
      </c>
      <c r="O71">
        <v>1.4507996712127624</v>
      </c>
      <c r="P71">
        <v>1.784598317583189</v>
      </c>
      <c r="Q71">
        <v>0</v>
      </c>
      <c r="R71">
        <v>0.58427107880604745</v>
      </c>
      <c r="S71">
        <v>0.29217086221214139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0.40556901788208871</v>
      </c>
      <c r="AE71">
        <v>1.5047197913679384</v>
      </c>
      <c r="AF71">
        <v>0.31810739584968356</v>
      </c>
      <c r="AG71">
        <v>2.1893685331970234</v>
      </c>
      <c r="AH71">
        <v>0.35689928115216024</v>
      </c>
      <c r="AI71">
        <v>0</v>
      </c>
      <c r="AJ71">
        <v>0</v>
      </c>
      <c r="AK71">
        <v>3.9358444444458471</v>
      </c>
      <c r="AL71">
        <v>0</v>
      </c>
      <c r="AM71">
        <v>0.69687335149179919</v>
      </c>
      <c r="AN71">
        <v>2.4105050425798368E-2</v>
      </c>
      <c r="AO71">
        <v>0</v>
      </c>
      <c r="AP71">
        <v>0</v>
      </c>
      <c r="AQ71">
        <v>0.69828447801764448</v>
      </c>
      <c r="AR71">
        <v>0</v>
      </c>
      <c r="AS71">
        <v>1.3937467024480727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95.74324358171566</v>
      </c>
      <c r="BA71">
        <v>4.9679642872680994</v>
      </c>
      <c r="BB71">
        <f t="shared" si="1"/>
        <v>113.88285598230387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1.3671612320683806</v>
      </c>
      <c r="L72">
        <v>4.2058317004549499</v>
      </c>
      <c r="M72">
        <v>0.59483442716501511</v>
      </c>
      <c r="N72">
        <v>1.3044245128317202</v>
      </c>
      <c r="O72">
        <v>1.4507996712127624</v>
      </c>
      <c r="P72">
        <v>1.784598317583189</v>
      </c>
      <c r="Q72">
        <v>0</v>
      </c>
      <c r="R72">
        <v>0.58427107880604745</v>
      </c>
      <c r="S72">
        <v>0.29216348962293687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0.40556901788208871</v>
      </c>
      <c r="AE72">
        <v>1.5047197913679384</v>
      </c>
      <c r="AF72">
        <v>0.31810739584968356</v>
      </c>
      <c r="AG72">
        <v>2.1893685331970234</v>
      </c>
      <c r="AH72">
        <v>0.54873265341264865</v>
      </c>
      <c r="AI72">
        <v>0</v>
      </c>
      <c r="AJ72">
        <v>0</v>
      </c>
      <c r="AK72">
        <v>3.9358444444458471</v>
      </c>
      <c r="AL72">
        <v>0</v>
      </c>
      <c r="AM72">
        <v>0.69687335149179919</v>
      </c>
      <c r="AN72">
        <v>2.4105050425798368E-2</v>
      </c>
      <c r="AO72">
        <v>0</v>
      </c>
      <c r="AP72">
        <v>0</v>
      </c>
      <c r="AQ72">
        <v>0.69828447801764448</v>
      </c>
      <c r="AR72">
        <v>0</v>
      </c>
      <c r="AS72">
        <v>1.3937467024480727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96.028024420788967</v>
      </c>
      <c r="BA72">
        <v>4.9878878392472279</v>
      </c>
      <c r="BB72">
        <f t="shared" si="1"/>
        <v>114.3395724298253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1.3671280713124276</v>
      </c>
      <c r="L73">
        <v>4.2058317004549499</v>
      </c>
      <c r="M73">
        <v>0.59483442716501511</v>
      </c>
      <c r="N73">
        <v>1.3044245128317202</v>
      </c>
      <c r="O73">
        <v>1.4507996712127624</v>
      </c>
      <c r="P73">
        <v>1.784598317583189</v>
      </c>
      <c r="Q73">
        <v>0</v>
      </c>
      <c r="R73">
        <v>0.58427107880604745</v>
      </c>
      <c r="S73">
        <v>0.29216348962293687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0.40556901788208871</v>
      </c>
      <c r="AE73">
        <v>1.5047197913679384</v>
      </c>
      <c r="AF73">
        <v>0.31810739584968356</v>
      </c>
      <c r="AG73">
        <v>2.1893685331970234</v>
      </c>
      <c r="AH73">
        <v>0.89224820288040063</v>
      </c>
      <c r="AI73">
        <v>0</v>
      </c>
      <c r="AJ73">
        <v>0</v>
      </c>
      <c r="AK73">
        <v>3.9358444444458471</v>
      </c>
      <c r="AL73">
        <v>0</v>
      </c>
      <c r="AM73">
        <v>0.69687335149179919</v>
      </c>
      <c r="AN73">
        <v>2.4105050425798368E-2</v>
      </c>
      <c r="AO73">
        <v>0</v>
      </c>
      <c r="AP73">
        <v>0</v>
      </c>
      <c r="AQ73">
        <v>0.69828447801764448</v>
      </c>
      <c r="AR73">
        <v>0</v>
      </c>
      <c r="AS73">
        <v>1.3937467024480727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96.495017741598815</v>
      </c>
      <c r="BA73">
        <v>5.0217657239052267</v>
      </c>
      <c r="BB73">
        <f t="shared" si="1"/>
        <v>115.11617025468892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1.3254039810596276</v>
      </c>
      <c r="L74">
        <v>4.2058317004549499</v>
      </c>
      <c r="M74">
        <v>0.59483442716501511</v>
      </c>
      <c r="N74">
        <v>1.3044245128317202</v>
      </c>
      <c r="O74">
        <v>1.4507996712127624</v>
      </c>
      <c r="P74">
        <v>1.784598317583189</v>
      </c>
      <c r="Q74">
        <v>0</v>
      </c>
      <c r="R74">
        <v>0.58427107880604745</v>
      </c>
      <c r="S74">
        <v>0.29228376795200683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0.17633435659592742</v>
      </c>
      <c r="AC74">
        <v>0</v>
      </c>
      <c r="AD74">
        <v>0.40556901788208871</v>
      </c>
      <c r="AE74">
        <v>1.5047197913679384</v>
      </c>
      <c r="AF74">
        <v>0.31810739584968356</v>
      </c>
      <c r="AG74">
        <v>2.1893685331970234</v>
      </c>
      <c r="AH74">
        <v>1.3383722827175955</v>
      </c>
      <c r="AI74">
        <v>0</v>
      </c>
      <c r="AJ74">
        <v>0</v>
      </c>
      <c r="AK74">
        <v>3.9358444444458471</v>
      </c>
      <c r="AL74">
        <v>0</v>
      </c>
      <c r="AM74">
        <v>0.69687335149179919</v>
      </c>
      <c r="AN74">
        <v>2.4105050425798368E-2</v>
      </c>
      <c r="AO74">
        <v>0</v>
      </c>
      <c r="AP74">
        <v>0</v>
      </c>
      <c r="AQ74">
        <v>0.69828447801764448</v>
      </c>
      <c r="AR74">
        <v>0</v>
      </c>
      <c r="AS74">
        <v>1.3937467024480727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97.159503235232705</v>
      </c>
      <c r="BA74">
        <v>5.0738209408436159</v>
      </c>
      <c r="BB74">
        <f t="shared" si="1"/>
        <v>116.30945515589383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1.3149651240196245</v>
      </c>
      <c r="L75">
        <v>4.2058032960859215</v>
      </c>
      <c r="M75">
        <v>0.59483442716501511</v>
      </c>
      <c r="N75">
        <v>1.3044245128317202</v>
      </c>
      <c r="O75">
        <v>1.4507996712127624</v>
      </c>
      <c r="P75">
        <v>1.784598317583189</v>
      </c>
      <c r="Q75">
        <v>0</v>
      </c>
      <c r="R75">
        <v>0.58427107880604745</v>
      </c>
      <c r="S75">
        <v>0.29228376795200683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0.69123058778064272</v>
      </c>
      <c r="AC75">
        <v>0</v>
      </c>
      <c r="AD75">
        <v>0.40556901788208871</v>
      </c>
      <c r="AE75">
        <v>1.5047197913679384</v>
      </c>
      <c r="AF75">
        <v>0.31810739584968356</v>
      </c>
      <c r="AG75">
        <v>2.1893685331970234</v>
      </c>
      <c r="AH75">
        <v>1.3829846928616154</v>
      </c>
      <c r="AI75">
        <v>0</v>
      </c>
      <c r="AJ75">
        <v>0</v>
      </c>
      <c r="AK75">
        <v>3.9358444444458471</v>
      </c>
      <c r="AL75">
        <v>0</v>
      </c>
      <c r="AM75">
        <v>0.69687335149179919</v>
      </c>
      <c r="AN75">
        <v>2.4105050425798368E-2</v>
      </c>
      <c r="AO75">
        <v>0</v>
      </c>
      <c r="AP75">
        <v>0</v>
      </c>
      <c r="AQ75">
        <v>0.69828447801764448</v>
      </c>
      <c r="AR75">
        <v>0</v>
      </c>
      <c r="AS75">
        <v>1.3937467024480727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98.662463994990574</v>
      </c>
      <c r="BA75">
        <v>5.1595946302821361</v>
      </c>
      <c r="BB75">
        <f t="shared" si="1"/>
        <v>118.27568360613287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1.3149651240196245</v>
      </c>
      <c r="L76">
        <v>4.2058032960859215</v>
      </c>
      <c r="M76">
        <v>0.59483442716501511</v>
      </c>
      <c r="N76">
        <v>1.3044245128317202</v>
      </c>
      <c r="O76">
        <v>1.4507996712127624</v>
      </c>
      <c r="P76">
        <v>1.784598317583189</v>
      </c>
      <c r="Q76">
        <v>0</v>
      </c>
      <c r="R76">
        <v>0.58427107880604745</v>
      </c>
      <c r="S76">
        <v>0.29228376795200683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0.69123058778064272</v>
      </c>
      <c r="AC76">
        <v>0.44671331897951366</v>
      </c>
      <c r="AD76">
        <v>0.40556901788208871</v>
      </c>
      <c r="AE76">
        <v>1.5047197913679384</v>
      </c>
      <c r="AF76">
        <v>0.31810739584968356</v>
      </c>
      <c r="AG76">
        <v>2.1893685331970234</v>
      </c>
      <c r="AH76">
        <v>1.8960274095178458</v>
      </c>
      <c r="AI76">
        <v>0</v>
      </c>
      <c r="AJ76">
        <v>0</v>
      </c>
      <c r="AK76">
        <v>3.9358444444458471</v>
      </c>
      <c r="AL76">
        <v>0</v>
      </c>
      <c r="AM76">
        <v>0.69687335149179919</v>
      </c>
      <c r="AN76">
        <v>2.4105050425798368E-2</v>
      </c>
      <c r="AO76">
        <v>0</v>
      </c>
      <c r="AP76">
        <v>0</v>
      </c>
      <c r="AQ76">
        <v>2.1763200719629507</v>
      </c>
      <c r="AR76">
        <v>0</v>
      </c>
      <c r="AS76">
        <v>1.3937467024480727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100.86550928824879</v>
      </c>
      <c r="BA76">
        <v>5.3535816136568268</v>
      </c>
      <c r="BB76">
        <f t="shared" si="1"/>
        <v>122.72253354559744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1.3149651240196245</v>
      </c>
      <c r="L77">
        <v>4.2057894945248782</v>
      </c>
      <c r="M77">
        <v>0.59483442716501511</v>
      </c>
      <c r="N77">
        <v>1.3044245128317202</v>
      </c>
      <c r="O77">
        <v>1.4507996712127624</v>
      </c>
      <c r="P77">
        <v>1.784598317583189</v>
      </c>
      <c r="Q77">
        <v>0</v>
      </c>
      <c r="R77">
        <v>0.58427244339715911</v>
      </c>
      <c r="S77">
        <v>0.29228376795200683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1.3937466370608853</v>
      </c>
      <c r="AC77">
        <v>0.89342663795902733</v>
      </c>
      <c r="AD77">
        <v>0.81113803576417742</v>
      </c>
      <c r="AE77">
        <v>2.2648384059172062</v>
      </c>
      <c r="AF77">
        <v>0.63621479169936712</v>
      </c>
      <c r="AG77">
        <v>2.1893685331970234</v>
      </c>
      <c r="AH77">
        <v>2.5652135616781462</v>
      </c>
      <c r="AI77">
        <v>0</v>
      </c>
      <c r="AJ77">
        <v>0</v>
      </c>
      <c r="AK77">
        <v>3.9358444444458471</v>
      </c>
      <c r="AL77">
        <v>0</v>
      </c>
      <c r="AM77">
        <v>0.69687335149179919</v>
      </c>
      <c r="AN77">
        <v>2.4105050425798368E-2</v>
      </c>
      <c r="AO77">
        <v>0</v>
      </c>
      <c r="AP77">
        <v>0</v>
      </c>
      <c r="AQ77">
        <v>2.1763200719629507</v>
      </c>
      <c r="AR77">
        <v>0</v>
      </c>
      <c r="AS77">
        <v>1.3937467024480727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103.13888958463784</v>
      </c>
      <c r="BA77">
        <v>5.5866407911162517</v>
      </c>
      <c r="BB77">
        <f t="shared" si="1"/>
        <v>128.06505277625826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1.3149651240196245</v>
      </c>
      <c r="L78">
        <v>4.2058031239837632</v>
      </c>
      <c r="M78">
        <v>0.59483442716501511</v>
      </c>
      <c r="N78">
        <v>1.3044245128317202</v>
      </c>
      <c r="O78">
        <v>1.4507996712127624</v>
      </c>
      <c r="P78">
        <v>1.784598317583189</v>
      </c>
      <c r="Q78">
        <v>0</v>
      </c>
      <c r="R78">
        <v>0.58427244339715911</v>
      </c>
      <c r="S78">
        <v>0.29228376795200683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2.0906199790484616</v>
      </c>
      <c r="AC78">
        <v>1.3414918766947102</v>
      </c>
      <c r="AD78">
        <v>1.216707013238453</v>
      </c>
      <c r="AE78">
        <v>2.2648384059172062</v>
      </c>
      <c r="AF78">
        <v>0.95432215128027664</v>
      </c>
      <c r="AG78">
        <v>2.1893685331970234</v>
      </c>
      <c r="AH78">
        <v>3.3057795657482778</v>
      </c>
      <c r="AI78">
        <v>0</v>
      </c>
      <c r="AJ78">
        <v>0</v>
      </c>
      <c r="AK78">
        <v>3.9358444444458471</v>
      </c>
      <c r="AL78">
        <v>0</v>
      </c>
      <c r="AM78">
        <v>0.69687335149179919</v>
      </c>
      <c r="AN78">
        <v>2.4105050425798368E-2</v>
      </c>
      <c r="AO78">
        <v>0</v>
      </c>
      <c r="AP78">
        <v>0</v>
      </c>
      <c r="AQ78">
        <v>2.9017600781852746</v>
      </c>
      <c r="AR78">
        <v>0</v>
      </c>
      <c r="AS78">
        <v>1.3937467024480727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105.70507618451261</v>
      </c>
      <c r="BA78">
        <v>5.8332951154957593</v>
      </c>
      <c r="BB78">
        <f t="shared" si="1"/>
        <v>133.71921960928327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1.3149651240196245</v>
      </c>
      <c r="L79">
        <v>4.2058050634969772</v>
      </c>
      <c r="M79">
        <v>0.59483442716501511</v>
      </c>
      <c r="N79">
        <v>1.3044245128317202</v>
      </c>
      <c r="O79">
        <v>1.4507996712127624</v>
      </c>
      <c r="P79">
        <v>1.784598317583189</v>
      </c>
      <c r="Q79">
        <v>0</v>
      </c>
      <c r="R79">
        <v>0.58427244339715911</v>
      </c>
      <c r="S79">
        <v>0.29228376795200683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2.0906199790484616</v>
      </c>
      <c r="AC79">
        <v>1.3414918766947102</v>
      </c>
      <c r="AD79">
        <v>1.216707013238453</v>
      </c>
      <c r="AE79">
        <v>2.2648384059172062</v>
      </c>
      <c r="AF79">
        <v>0.95432215128027664</v>
      </c>
      <c r="AG79">
        <v>2.1893685331970234</v>
      </c>
      <c r="AH79">
        <v>3.3057795657482778</v>
      </c>
      <c r="AI79">
        <v>0</v>
      </c>
      <c r="AJ79">
        <v>0</v>
      </c>
      <c r="AK79">
        <v>3.9358444444458471</v>
      </c>
      <c r="AL79">
        <v>0</v>
      </c>
      <c r="AM79">
        <v>0.69687335149179919</v>
      </c>
      <c r="AN79">
        <v>2.4105050425798368E-2</v>
      </c>
      <c r="AO79">
        <v>0</v>
      </c>
      <c r="AP79">
        <v>0</v>
      </c>
      <c r="AQ79">
        <v>2.9017600781852746</v>
      </c>
      <c r="AR79">
        <v>0</v>
      </c>
      <c r="AS79">
        <v>1.3937467024480727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106.60734606553952</v>
      </c>
      <c r="BA79">
        <v>5.8710100775943408</v>
      </c>
      <c r="BB79">
        <f t="shared" si="1"/>
        <v>134.58377646772482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1.3149651240196245</v>
      </c>
      <c r="L80">
        <v>4.2058248325300109</v>
      </c>
      <c r="M80">
        <v>0.59483442716501511</v>
      </c>
      <c r="N80">
        <v>1.3044245128317202</v>
      </c>
      <c r="O80">
        <v>1.4507996712127624</v>
      </c>
      <c r="P80">
        <v>1.784598317583189</v>
      </c>
      <c r="Q80">
        <v>0</v>
      </c>
      <c r="R80">
        <v>0.58427244339715911</v>
      </c>
      <c r="S80">
        <v>0.29228376795200683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2.0906199790484616</v>
      </c>
      <c r="AC80">
        <v>1.3414918766947102</v>
      </c>
      <c r="AD80">
        <v>1.216707013238453</v>
      </c>
      <c r="AE80">
        <v>2.2648384059172062</v>
      </c>
      <c r="AF80">
        <v>0.95432215128027664</v>
      </c>
      <c r="AG80">
        <v>2.1893685331970234</v>
      </c>
      <c r="AH80">
        <v>3.3057795657482778</v>
      </c>
      <c r="AI80">
        <v>0</v>
      </c>
      <c r="AJ80">
        <v>0</v>
      </c>
      <c r="AK80">
        <v>3.9358444444458471</v>
      </c>
      <c r="AL80">
        <v>0</v>
      </c>
      <c r="AM80">
        <v>0.69687335149179919</v>
      </c>
      <c r="AN80">
        <v>2.4105050425798368E-2</v>
      </c>
      <c r="AO80">
        <v>0</v>
      </c>
      <c r="AP80">
        <v>0</v>
      </c>
      <c r="AQ80">
        <v>2.9017600781852746</v>
      </c>
      <c r="AR80">
        <v>0</v>
      </c>
      <c r="AS80">
        <v>1.3937467024480727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106.60734606553952</v>
      </c>
      <c r="BA80">
        <v>5.8710109039399221</v>
      </c>
      <c r="BB80">
        <f t="shared" si="1"/>
        <v>134.58379541041228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1.3149651240196245</v>
      </c>
      <c r="L81">
        <v>4.2058355736023447</v>
      </c>
      <c r="M81">
        <v>0.59483442716501511</v>
      </c>
      <c r="N81">
        <v>1.3044245128317202</v>
      </c>
      <c r="O81">
        <v>1.4507996712127624</v>
      </c>
      <c r="P81">
        <v>1.784598317583189</v>
      </c>
      <c r="Q81">
        <v>0</v>
      </c>
      <c r="R81">
        <v>0.58427244339715911</v>
      </c>
      <c r="S81">
        <v>0.29228376795200683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2.0906199790484616</v>
      </c>
      <c r="AC81">
        <v>1.3414918766947102</v>
      </c>
      <c r="AD81">
        <v>1.216707013238453</v>
      </c>
      <c r="AE81">
        <v>2.2648384059172062</v>
      </c>
      <c r="AF81">
        <v>0.95432215128027664</v>
      </c>
      <c r="AG81">
        <v>2.1893685331970234</v>
      </c>
      <c r="AH81">
        <v>3.3057795657482778</v>
      </c>
      <c r="AI81">
        <v>0</v>
      </c>
      <c r="AJ81">
        <v>0</v>
      </c>
      <c r="AK81">
        <v>3.9358444444458471</v>
      </c>
      <c r="AL81">
        <v>0</v>
      </c>
      <c r="AM81">
        <v>0.69687335149179919</v>
      </c>
      <c r="AN81">
        <v>2.4105050425798368E-2</v>
      </c>
      <c r="AO81">
        <v>0</v>
      </c>
      <c r="AP81">
        <v>0</v>
      </c>
      <c r="AQ81">
        <v>2.9017600781852746</v>
      </c>
      <c r="AR81">
        <v>0</v>
      </c>
      <c r="AS81">
        <v>1.3937467024480727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106.98629931120848</v>
      </c>
      <c r="BA81">
        <v>5.8868515985856993</v>
      </c>
      <c r="BB81">
        <f t="shared" si="1"/>
        <v>134.94691870250779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1.3149651240196245</v>
      </c>
      <c r="L82">
        <v>4.2059285983348653</v>
      </c>
      <c r="M82">
        <v>0.59483442716501511</v>
      </c>
      <c r="N82">
        <v>1.3044245128317202</v>
      </c>
      <c r="O82">
        <v>1.4507996712127624</v>
      </c>
      <c r="P82">
        <v>1.784598317583189</v>
      </c>
      <c r="Q82">
        <v>0</v>
      </c>
      <c r="R82">
        <v>0.58427244339715911</v>
      </c>
      <c r="S82">
        <v>0.29228376795200683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2.0906199790484616</v>
      </c>
      <c r="AC82">
        <v>1.3414918766947102</v>
      </c>
      <c r="AD82">
        <v>1.216707013238453</v>
      </c>
      <c r="AE82">
        <v>2.2648384059172062</v>
      </c>
      <c r="AF82">
        <v>0.95432215128027664</v>
      </c>
      <c r="AG82">
        <v>2.1893685331970234</v>
      </c>
      <c r="AH82">
        <v>3.3057795657482778</v>
      </c>
      <c r="AI82">
        <v>0</v>
      </c>
      <c r="AJ82">
        <v>0</v>
      </c>
      <c r="AK82">
        <v>3.9358444444458471</v>
      </c>
      <c r="AL82">
        <v>0</v>
      </c>
      <c r="AM82">
        <v>0.69687335149179919</v>
      </c>
      <c r="AN82">
        <v>2.4105050425798368E-2</v>
      </c>
      <c r="AO82">
        <v>0</v>
      </c>
      <c r="AP82">
        <v>0</v>
      </c>
      <c r="AQ82">
        <v>2.9017600781852746</v>
      </c>
      <c r="AR82">
        <v>0</v>
      </c>
      <c r="AS82">
        <v>1.3937467024480727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106.98629931120848</v>
      </c>
      <c r="BA82">
        <v>5.8868554870195187</v>
      </c>
      <c r="BB82">
        <f t="shared" si="1"/>
        <v>134.94700783880651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1.3149651240196245</v>
      </c>
      <c r="L83">
        <v>4.2057670501977702</v>
      </c>
      <c r="M83">
        <v>0.59483442716501511</v>
      </c>
      <c r="N83">
        <v>1.3044245128317202</v>
      </c>
      <c r="O83">
        <v>1.4507996712127624</v>
      </c>
      <c r="P83">
        <v>1.784598317583189</v>
      </c>
      <c r="Q83">
        <v>0</v>
      </c>
      <c r="R83">
        <v>0.58427244339715911</v>
      </c>
      <c r="S83">
        <v>0.29228376795200683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2.0906199790484616</v>
      </c>
      <c r="AC83">
        <v>1.3414918766947102</v>
      </c>
      <c r="AD83">
        <v>1.216707013238453</v>
      </c>
      <c r="AE83">
        <v>2.2648384059172062</v>
      </c>
      <c r="AF83">
        <v>0.95432215128027664</v>
      </c>
      <c r="AG83">
        <v>2.1893685331970234</v>
      </c>
      <c r="AH83">
        <v>2.6767445870381965</v>
      </c>
      <c r="AI83">
        <v>0</v>
      </c>
      <c r="AJ83">
        <v>0</v>
      </c>
      <c r="AK83">
        <v>3.9358444444458471</v>
      </c>
      <c r="AL83">
        <v>0</v>
      </c>
      <c r="AM83">
        <v>0.69687335149179919</v>
      </c>
      <c r="AN83">
        <v>2.4105050425798368E-2</v>
      </c>
      <c r="AO83">
        <v>0</v>
      </c>
      <c r="AP83">
        <v>0</v>
      </c>
      <c r="AQ83">
        <v>2.9017600781852746</v>
      </c>
      <c r="AR83">
        <v>0</v>
      </c>
      <c r="AS83">
        <v>1.3937467024480727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106.14115320392399</v>
      </c>
      <c r="BA83">
        <v>5.8252279649128198</v>
      </c>
      <c r="BB83">
        <f t="shared" si="1"/>
        <v>133.53429272678153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1.3149651240196245</v>
      </c>
      <c r="L84">
        <v>4.2058201498366294</v>
      </c>
      <c r="M84">
        <v>0.59483442716501511</v>
      </c>
      <c r="N84">
        <v>1.3044245128317202</v>
      </c>
      <c r="O84">
        <v>1.4507996712127624</v>
      </c>
      <c r="P84">
        <v>1.784598317583189</v>
      </c>
      <c r="Q84">
        <v>0</v>
      </c>
      <c r="R84">
        <v>0.58427244339715911</v>
      </c>
      <c r="S84">
        <v>0.29228376795200683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2.0906199790484616</v>
      </c>
      <c r="AC84">
        <v>1.3414918766947102</v>
      </c>
      <c r="AD84">
        <v>1.216707013238453</v>
      </c>
      <c r="AE84">
        <v>2.2648384059172062</v>
      </c>
      <c r="AF84">
        <v>0.95432215128027664</v>
      </c>
      <c r="AG84">
        <v>2.1893685331970234</v>
      </c>
      <c r="AH84">
        <v>2.1190894602379458</v>
      </c>
      <c r="AI84">
        <v>0</v>
      </c>
      <c r="AJ84">
        <v>0</v>
      </c>
      <c r="AK84">
        <v>3.9358444444458471</v>
      </c>
      <c r="AL84">
        <v>0</v>
      </c>
      <c r="AM84">
        <v>0.69687335149179919</v>
      </c>
      <c r="AN84">
        <v>2.4105050425798368E-2</v>
      </c>
      <c r="AO84">
        <v>0</v>
      </c>
      <c r="AP84">
        <v>0</v>
      </c>
      <c r="AQ84">
        <v>2.9017600781852746</v>
      </c>
      <c r="AR84">
        <v>0</v>
      </c>
      <c r="AS84">
        <v>1.3937467024480727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105.3111051972448</v>
      </c>
      <c r="BA84">
        <v>5.7672241934982758</v>
      </c>
      <c r="BB84">
        <f t="shared" si="1"/>
        <v>132.20464646435551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1.3149651240196245</v>
      </c>
      <c r="L85">
        <v>4.2057791009533014</v>
      </c>
      <c r="M85">
        <v>0.59483442716501511</v>
      </c>
      <c r="N85">
        <v>1.3044245128317202</v>
      </c>
      <c r="O85">
        <v>1.4507996712127624</v>
      </c>
      <c r="P85">
        <v>1.784598317583189</v>
      </c>
      <c r="Q85">
        <v>0</v>
      </c>
      <c r="R85">
        <v>0.58427244339715911</v>
      </c>
      <c r="S85">
        <v>0.29228376795200683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2.0906199790484616</v>
      </c>
      <c r="AC85">
        <v>0.89342663795902733</v>
      </c>
      <c r="AD85">
        <v>1.216707013238453</v>
      </c>
      <c r="AE85">
        <v>2.2648384059172062</v>
      </c>
      <c r="AF85">
        <v>0.95432215128027664</v>
      </c>
      <c r="AG85">
        <v>2.1893685331970234</v>
      </c>
      <c r="AH85">
        <v>1.7844963841577957</v>
      </c>
      <c r="AI85">
        <v>0</v>
      </c>
      <c r="AJ85">
        <v>0</v>
      </c>
      <c r="AK85">
        <v>3.9358444444458471</v>
      </c>
      <c r="AL85">
        <v>0</v>
      </c>
      <c r="AM85">
        <v>0.69687335149179919</v>
      </c>
      <c r="AN85">
        <v>2.4105050425798368E-2</v>
      </c>
      <c r="AO85">
        <v>0</v>
      </c>
      <c r="AP85">
        <v>0</v>
      </c>
      <c r="AQ85">
        <v>2.9017600781852746</v>
      </c>
      <c r="AR85">
        <v>0</v>
      </c>
      <c r="AS85">
        <v>1.3937467024480727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104.78143185138798</v>
      </c>
      <c r="BA85">
        <v>5.7123670142388381</v>
      </c>
      <c r="BB85">
        <f t="shared" si="1"/>
        <v>130.94713093405895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1.3149651240196245</v>
      </c>
      <c r="L86">
        <v>4.205763656325594</v>
      </c>
      <c r="M86">
        <v>0.59483442716501511</v>
      </c>
      <c r="N86">
        <v>1.3044245128317202</v>
      </c>
      <c r="O86">
        <v>1.4507996712127624</v>
      </c>
      <c r="P86">
        <v>1.784598317583189</v>
      </c>
      <c r="Q86">
        <v>0</v>
      </c>
      <c r="R86">
        <v>0.58427244339715911</v>
      </c>
      <c r="S86">
        <v>0.29228376795200683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1.3937466370608853</v>
      </c>
      <c r="AC86">
        <v>0.77587052773380338</v>
      </c>
      <c r="AD86">
        <v>0.81113803576417742</v>
      </c>
      <c r="AE86">
        <v>2.2648384059172062</v>
      </c>
      <c r="AF86">
        <v>0.63621479169936712</v>
      </c>
      <c r="AG86">
        <v>2.1893685331970234</v>
      </c>
      <c r="AH86">
        <v>1.3383722827175955</v>
      </c>
      <c r="AI86">
        <v>0</v>
      </c>
      <c r="AJ86">
        <v>0</v>
      </c>
      <c r="AK86">
        <v>3.9358444444458471</v>
      </c>
      <c r="AL86">
        <v>0</v>
      </c>
      <c r="AM86">
        <v>0.69687335149179919</v>
      </c>
      <c r="AN86">
        <v>2.4105050425798368E-2</v>
      </c>
      <c r="AO86">
        <v>0</v>
      </c>
      <c r="AP86">
        <v>0</v>
      </c>
      <c r="AQ86">
        <v>2.1103709320373021</v>
      </c>
      <c r="AR86">
        <v>0</v>
      </c>
      <c r="AS86">
        <v>1.3937467024480727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104.12881131287828</v>
      </c>
      <c r="BA86">
        <v>5.5690659544031096</v>
      </c>
      <c r="BB86">
        <f t="shared" si="1"/>
        <v>127.66217697390111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1.3149651240196245</v>
      </c>
      <c r="L87">
        <v>4.2058270014272985</v>
      </c>
      <c r="M87">
        <v>0.59483442716501511</v>
      </c>
      <c r="N87">
        <v>1.3044245128317202</v>
      </c>
      <c r="O87">
        <v>1.4507996712127624</v>
      </c>
      <c r="P87">
        <v>1.784598317583189</v>
      </c>
      <c r="Q87">
        <v>0</v>
      </c>
      <c r="R87">
        <v>0.58427244339715911</v>
      </c>
      <c r="S87">
        <v>0.29228376795200683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1.3937466370608853</v>
      </c>
      <c r="AC87">
        <v>0.44671331897951366</v>
      </c>
      <c r="AD87">
        <v>0.40556901788208871</v>
      </c>
      <c r="AE87">
        <v>1.5047197913679384</v>
      </c>
      <c r="AF87">
        <v>0.31810739584968356</v>
      </c>
      <c r="AG87">
        <v>2.1893685331970234</v>
      </c>
      <c r="AH87">
        <v>0.89224820288040063</v>
      </c>
      <c r="AI87">
        <v>0</v>
      </c>
      <c r="AJ87">
        <v>0</v>
      </c>
      <c r="AK87">
        <v>3.9358444444458471</v>
      </c>
      <c r="AL87">
        <v>0</v>
      </c>
      <c r="AM87">
        <v>0.69687335149179919</v>
      </c>
      <c r="AN87">
        <v>2.4105050425798368E-2</v>
      </c>
      <c r="AO87">
        <v>0</v>
      </c>
      <c r="AP87">
        <v>0</v>
      </c>
      <c r="AQ87">
        <v>0.69828447801764448</v>
      </c>
      <c r="AR87">
        <v>0</v>
      </c>
      <c r="AS87">
        <v>1.3518967122299042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103.45388958463782</v>
      </c>
      <c r="BA87">
        <v>5.3856529405734985</v>
      </c>
      <c r="BB87">
        <f t="shared" si="1"/>
        <v>123.45771884348164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1.3149651240196245</v>
      </c>
      <c r="L88">
        <v>4.2057998176088596</v>
      </c>
      <c r="M88">
        <v>0.59483442716501511</v>
      </c>
      <c r="N88">
        <v>1.3044245128317202</v>
      </c>
      <c r="O88">
        <v>1.4507996712127624</v>
      </c>
      <c r="P88">
        <v>1.784598317583189</v>
      </c>
      <c r="Q88">
        <v>0</v>
      </c>
      <c r="R88">
        <v>0.58427244339715911</v>
      </c>
      <c r="S88">
        <v>0.29228376795200683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0.69123058778064272</v>
      </c>
      <c r="AC88">
        <v>0.44671331897951366</v>
      </c>
      <c r="AD88">
        <v>0</v>
      </c>
      <c r="AE88">
        <v>1.5047197913679384</v>
      </c>
      <c r="AF88">
        <v>0.31810739584968356</v>
      </c>
      <c r="AG88">
        <v>2.1893685331970234</v>
      </c>
      <c r="AH88">
        <v>0.44612410144020032</v>
      </c>
      <c r="AI88">
        <v>0</v>
      </c>
      <c r="AJ88">
        <v>0</v>
      </c>
      <c r="AK88">
        <v>3.9358444444458471</v>
      </c>
      <c r="AL88">
        <v>0</v>
      </c>
      <c r="AM88">
        <v>0.69687335149179919</v>
      </c>
      <c r="AN88">
        <v>2.4105050425798368E-2</v>
      </c>
      <c r="AO88">
        <v>0</v>
      </c>
      <c r="AP88">
        <v>0</v>
      </c>
      <c r="AQ88">
        <v>0</v>
      </c>
      <c r="AR88">
        <v>0</v>
      </c>
      <c r="AS88">
        <v>1.3518967122299042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101.00290649133791</v>
      </c>
      <c r="BA88">
        <v>5.1890464765612316</v>
      </c>
      <c r="BB88">
        <f t="shared" si="1"/>
        <v>118.95082138375537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1.3149651240196245</v>
      </c>
      <c r="L89">
        <v>4.2058203861635555</v>
      </c>
      <c r="M89">
        <v>0.59483442716501511</v>
      </c>
      <c r="N89">
        <v>1.3044245128317202</v>
      </c>
      <c r="O89">
        <v>1.4507996712127624</v>
      </c>
      <c r="P89">
        <v>1.784598317583189</v>
      </c>
      <c r="Q89">
        <v>0</v>
      </c>
      <c r="R89">
        <v>0.58427244339715911</v>
      </c>
      <c r="S89">
        <v>0.29228376795200683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0.69123058778064272</v>
      </c>
      <c r="AC89">
        <v>0.44671331897951366</v>
      </c>
      <c r="AD89">
        <v>0</v>
      </c>
      <c r="AE89">
        <v>1.5047197913679384</v>
      </c>
      <c r="AF89">
        <v>0.31810739584968356</v>
      </c>
      <c r="AG89">
        <v>2.1893685331970234</v>
      </c>
      <c r="AH89">
        <v>0</v>
      </c>
      <c r="AI89">
        <v>0.14694527467998128</v>
      </c>
      <c r="AJ89">
        <v>0</v>
      </c>
      <c r="AK89">
        <v>3.9358444444458471</v>
      </c>
      <c r="AL89">
        <v>0</v>
      </c>
      <c r="AM89">
        <v>0.69687335149179919</v>
      </c>
      <c r="AN89">
        <v>2.4105050425798368E-2</v>
      </c>
      <c r="AO89">
        <v>0</v>
      </c>
      <c r="AP89">
        <v>0</v>
      </c>
      <c r="AQ89">
        <v>0</v>
      </c>
      <c r="AR89">
        <v>0</v>
      </c>
      <c r="AS89">
        <v>1.3518967122299042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99.34033187226045</v>
      </c>
      <c r="BA89">
        <v>5.1070460422907971</v>
      </c>
      <c r="BB89">
        <f t="shared" si="1"/>
        <v>117.07108894074281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1.3149651240196245</v>
      </c>
      <c r="L90">
        <v>4.2058029414063647</v>
      </c>
      <c r="M90">
        <v>0.59483442716501511</v>
      </c>
      <c r="N90">
        <v>1.3044245128317202</v>
      </c>
      <c r="O90">
        <v>1.4507996712127624</v>
      </c>
      <c r="P90">
        <v>1.784598317583189</v>
      </c>
      <c r="Q90">
        <v>0</v>
      </c>
      <c r="R90">
        <v>0.58427244339715911</v>
      </c>
      <c r="S90">
        <v>0.29228376795200683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0.69123058778064272</v>
      </c>
      <c r="AC90">
        <v>0.44671331897951366</v>
      </c>
      <c r="AD90">
        <v>0</v>
      </c>
      <c r="AE90">
        <v>1.4459416897365014</v>
      </c>
      <c r="AF90">
        <v>0.31810739584968356</v>
      </c>
      <c r="AG90">
        <v>2.1893685331970234</v>
      </c>
      <c r="AH90">
        <v>0</v>
      </c>
      <c r="AI90">
        <v>0.35266869261563433</v>
      </c>
      <c r="AJ90">
        <v>0</v>
      </c>
      <c r="AK90">
        <v>3.9358444444458471</v>
      </c>
      <c r="AL90">
        <v>0</v>
      </c>
      <c r="AM90">
        <v>0.69687335149179919</v>
      </c>
      <c r="AN90">
        <v>2.4105050425798368E-2</v>
      </c>
      <c r="AO90">
        <v>0</v>
      </c>
      <c r="AP90">
        <v>0</v>
      </c>
      <c r="AQ90">
        <v>0</v>
      </c>
      <c r="AR90">
        <v>0</v>
      </c>
      <c r="AS90">
        <v>1.3518967122299042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98.584727614276716</v>
      </c>
      <c r="BA90">
        <v>5.0816033693377385</v>
      </c>
      <c r="BB90">
        <f t="shared" si="1"/>
        <v>116.48785522725917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1.3149651240196245</v>
      </c>
      <c r="L91">
        <v>4.2058037674646167</v>
      </c>
      <c r="M91">
        <v>0.59483442716501511</v>
      </c>
      <c r="N91">
        <v>1.3044245128317202</v>
      </c>
      <c r="O91">
        <v>1.4507996712127624</v>
      </c>
      <c r="P91">
        <v>1.784598317583189</v>
      </c>
      <c r="Q91">
        <v>0</v>
      </c>
      <c r="R91">
        <v>0.58427244339715911</v>
      </c>
      <c r="S91">
        <v>0.29228376795200683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0.69123058778064272</v>
      </c>
      <c r="AC91">
        <v>0</v>
      </c>
      <c r="AD91">
        <v>0</v>
      </c>
      <c r="AE91">
        <v>0.75235987496039725</v>
      </c>
      <c r="AF91">
        <v>0.31810739584968356</v>
      </c>
      <c r="AG91">
        <v>2.1893685331970234</v>
      </c>
      <c r="AH91">
        <v>0</v>
      </c>
      <c r="AI91">
        <v>1.5282310569738808</v>
      </c>
      <c r="AJ91">
        <v>0</v>
      </c>
      <c r="AK91">
        <v>3.9358444444458471</v>
      </c>
      <c r="AL91">
        <v>0</v>
      </c>
      <c r="AM91">
        <v>0.69687335149179919</v>
      </c>
      <c r="AN91">
        <v>2.4105050425798368E-2</v>
      </c>
      <c r="AO91">
        <v>0</v>
      </c>
      <c r="AP91">
        <v>0</v>
      </c>
      <c r="AQ91">
        <v>0</v>
      </c>
      <c r="AR91">
        <v>0</v>
      </c>
      <c r="AS91">
        <v>1.3937467024480727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96.486679190148124</v>
      </c>
      <c r="BA91">
        <v>4.9971284795687083</v>
      </c>
      <c r="BB91">
        <f t="shared" si="1"/>
        <v>114.55139973977865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1.3149651240196245</v>
      </c>
      <c r="L92">
        <v>4.2058208560381427</v>
      </c>
      <c r="M92">
        <v>0.59483442716501511</v>
      </c>
      <c r="N92">
        <v>1.3044245128317202</v>
      </c>
      <c r="O92">
        <v>1.4507996712127624</v>
      </c>
      <c r="P92">
        <v>1.784598317583189</v>
      </c>
      <c r="Q92">
        <v>0</v>
      </c>
      <c r="R92">
        <v>0.58427244339715911</v>
      </c>
      <c r="S92">
        <v>0.29228376795200683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0.69123058778064272</v>
      </c>
      <c r="AC92">
        <v>0</v>
      </c>
      <c r="AD92">
        <v>0</v>
      </c>
      <c r="AE92">
        <v>0.75235987496039725</v>
      </c>
      <c r="AF92">
        <v>0.31810739584968356</v>
      </c>
      <c r="AG92">
        <v>2.1893685331970234</v>
      </c>
      <c r="AH92">
        <v>0</v>
      </c>
      <c r="AI92">
        <v>1.5282310569738808</v>
      </c>
      <c r="AJ92">
        <v>0</v>
      </c>
      <c r="AK92">
        <v>3.9358444444458471</v>
      </c>
      <c r="AL92">
        <v>0</v>
      </c>
      <c r="AM92">
        <v>0.69687335149179919</v>
      </c>
      <c r="AN92">
        <v>2.4105050425798368E-2</v>
      </c>
      <c r="AO92">
        <v>0</v>
      </c>
      <c r="AP92">
        <v>0</v>
      </c>
      <c r="AQ92">
        <v>0</v>
      </c>
      <c r="AR92">
        <v>0</v>
      </c>
      <c r="AS92">
        <v>1.3937467024480727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95.043047380505058</v>
      </c>
      <c r="BA92">
        <v>4.9367853842280089</v>
      </c>
      <c r="BB92">
        <f t="shared" si="1"/>
        <v>113.16812811404982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1.3149651240196245</v>
      </c>
      <c r="L93">
        <v>4.205798175295353</v>
      </c>
      <c r="M93">
        <v>0.59483442716501511</v>
      </c>
      <c r="N93">
        <v>1.3044245128317202</v>
      </c>
      <c r="O93">
        <v>1.4507996712127624</v>
      </c>
      <c r="P93">
        <v>1.784598317583189</v>
      </c>
      <c r="Q93">
        <v>0</v>
      </c>
      <c r="R93">
        <v>0.58427244339715911</v>
      </c>
      <c r="S93">
        <v>0.29228376795200683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0.69123058778064272</v>
      </c>
      <c r="AC93">
        <v>0</v>
      </c>
      <c r="AD93">
        <v>0</v>
      </c>
      <c r="AE93">
        <v>0.75235987496039725</v>
      </c>
      <c r="AF93">
        <v>0.31810739584968356</v>
      </c>
      <c r="AG93">
        <v>2.1893685331970234</v>
      </c>
      <c r="AH93">
        <v>0</v>
      </c>
      <c r="AI93">
        <v>1.5282310569738808</v>
      </c>
      <c r="AJ93">
        <v>0</v>
      </c>
      <c r="AK93">
        <v>3.9358444444458471</v>
      </c>
      <c r="AL93">
        <v>0</v>
      </c>
      <c r="AM93">
        <v>0.69687335149179919</v>
      </c>
      <c r="AN93">
        <v>2.4105050425798368E-2</v>
      </c>
      <c r="AO93">
        <v>0</v>
      </c>
      <c r="AP93">
        <v>0</v>
      </c>
      <c r="AQ93">
        <v>0</v>
      </c>
      <c r="AR93">
        <v>0</v>
      </c>
      <c r="AS93">
        <v>1.3937467024480727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95.043047380505058</v>
      </c>
      <c r="BA93">
        <v>4.9367844361729603</v>
      </c>
      <c r="BB93">
        <f t="shared" si="1"/>
        <v>113.16810638136208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1.3149651240196245</v>
      </c>
      <c r="L94">
        <v>4.205788235706871</v>
      </c>
      <c r="M94">
        <v>0.59483442716501511</v>
      </c>
      <c r="N94">
        <v>1.3044245128317202</v>
      </c>
      <c r="O94">
        <v>1.4507996712127624</v>
      </c>
      <c r="P94">
        <v>1.784598317583189</v>
      </c>
      <c r="Q94">
        <v>0</v>
      </c>
      <c r="R94">
        <v>0.58427244339715911</v>
      </c>
      <c r="S94">
        <v>0.29228376795200683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0.69123058778064272</v>
      </c>
      <c r="AC94">
        <v>0</v>
      </c>
      <c r="AD94">
        <v>0</v>
      </c>
      <c r="AE94">
        <v>0</v>
      </c>
      <c r="AF94">
        <v>0.31810739584968356</v>
      </c>
      <c r="AG94">
        <v>2.1893685331970234</v>
      </c>
      <c r="AH94">
        <v>0</v>
      </c>
      <c r="AI94">
        <v>1.5282310569738808</v>
      </c>
      <c r="AJ94">
        <v>0</v>
      </c>
      <c r="AK94">
        <v>3.9358444444458471</v>
      </c>
      <c r="AL94">
        <v>0</v>
      </c>
      <c r="AM94">
        <v>0.69687335149179919</v>
      </c>
      <c r="AN94">
        <v>2.4105050425798368E-2</v>
      </c>
      <c r="AO94">
        <v>0</v>
      </c>
      <c r="AP94">
        <v>0</v>
      </c>
      <c r="AQ94">
        <v>0</v>
      </c>
      <c r="AR94">
        <v>0</v>
      </c>
      <c r="AS94">
        <v>1.3937467024480727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95.02217491129197</v>
      </c>
      <c r="BA94">
        <v>4.90446290871171</v>
      </c>
      <c r="BB94">
        <f t="shared" si="1"/>
        <v>112.42718562506136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1.3149651240196245</v>
      </c>
      <c r="L95">
        <v>4.2058418115892122</v>
      </c>
      <c r="M95">
        <v>0.59483442716501511</v>
      </c>
      <c r="N95">
        <v>1.3044245128317202</v>
      </c>
      <c r="O95">
        <v>1.4507996712127624</v>
      </c>
      <c r="P95">
        <v>1.784598317583189</v>
      </c>
      <c r="Q95">
        <v>0</v>
      </c>
      <c r="R95">
        <v>0.58427244339715911</v>
      </c>
      <c r="S95">
        <v>0.29228376795200683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0.31810739584968356</v>
      </c>
      <c r="AG95">
        <v>2.1893685331970234</v>
      </c>
      <c r="AH95">
        <v>0</v>
      </c>
      <c r="AI95">
        <v>1.5282310569738808</v>
      </c>
      <c r="AJ95">
        <v>0</v>
      </c>
      <c r="AK95">
        <v>3.9358444444458471</v>
      </c>
      <c r="AL95">
        <v>0</v>
      </c>
      <c r="AM95">
        <v>0.69687335149179919</v>
      </c>
      <c r="AN95">
        <v>2.4105050425798368E-2</v>
      </c>
      <c r="AO95">
        <v>0</v>
      </c>
      <c r="AP95">
        <v>0</v>
      </c>
      <c r="AQ95">
        <v>0</v>
      </c>
      <c r="AR95">
        <v>0</v>
      </c>
      <c r="AS95">
        <v>1.3937467024480727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95.02217491129197</v>
      </c>
      <c r="BA95">
        <v>4.8755717096143618</v>
      </c>
      <c r="BB95">
        <f t="shared" si="1"/>
        <v>111.7648998122604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1.3149651240196245</v>
      </c>
      <c r="L96">
        <v>4.2057829084844469</v>
      </c>
      <c r="M96">
        <v>0.59483442716501511</v>
      </c>
      <c r="N96">
        <v>1.3044245128317202</v>
      </c>
      <c r="O96">
        <v>1.4507996712127624</v>
      </c>
      <c r="P96">
        <v>1.784598317583189</v>
      </c>
      <c r="Q96">
        <v>0</v>
      </c>
      <c r="R96">
        <v>0.58427244339715911</v>
      </c>
      <c r="S96">
        <v>0.29228376795200683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0.31810739584968356</v>
      </c>
      <c r="AG96">
        <v>2.1893685331970234</v>
      </c>
      <c r="AH96">
        <v>0</v>
      </c>
      <c r="AI96">
        <v>1.5282310569738808</v>
      </c>
      <c r="AJ96">
        <v>0</v>
      </c>
      <c r="AK96">
        <v>3.9358444444458471</v>
      </c>
      <c r="AL96">
        <v>0</v>
      </c>
      <c r="AM96">
        <v>0.69687335149179919</v>
      </c>
      <c r="AN96">
        <v>2.4105050425798368E-2</v>
      </c>
      <c r="AO96">
        <v>0</v>
      </c>
      <c r="AP96">
        <v>0</v>
      </c>
      <c r="AQ96">
        <v>0</v>
      </c>
      <c r="AR96">
        <v>0</v>
      </c>
      <c r="AS96">
        <v>1.3937467024480727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95.02217491129197</v>
      </c>
      <c r="BA96">
        <v>4.8755692474645826</v>
      </c>
      <c r="BB96">
        <f t="shared" si="1"/>
        <v>111.76484337130542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1.3149651240196245</v>
      </c>
      <c r="L97">
        <v>4.2058341629370375</v>
      </c>
      <c r="M97">
        <v>0.59483442716501511</v>
      </c>
      <c r="N97">
        <v>1.3044245128317202</v>
      </c>
      <c r="O97">
        <v>1.4507996712127624</v>
      </c>
      <c r="P97">
        <v>1.784598317583189</v>
      </c>
      <c r="Q97">
        <v>0</v>
      </c>
      <c r="R97">
        <v>0.58427244339715911</v>
      </c>
      <c r="S97">
        <v>0.29228376795200683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0.31810739584968356</v>
      </c>
      <c r="AG97">
        <v>2.1893685331970234</v>
      </c>
      <c r="AH97">
        <v>0</v>
      </c>
      <c r="AI97">
        <v>0.17633434630781716</v>
      </c>
      <c r="AJ97">
        <v>0</v>
      </c>
      <c r="AK97">
        <v>3.9358444444458471</v>
      </c>
      <c r="AL97">
        <v>0</v>
      </c>
      <c r="AM97">
        <v>0.69687335149179919</v>
      </c>
      <c r="AN97">
        <v>2.4105050425798368E-2</v>
      </c>
      <c r="AO97">
        <v>0</v>
      </c>
      <c r="AP97">
        <v>0</v>
      </c>
      <c r="AQ97">
        <v>0</v>
      </c>
      <c r="AR97">
        <v>0</v>
      </c>
      <c r="AS97">
        <v>1.3937467024480727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94.717483823836332</v>
      </c>
      <c r="BA97">
        <v>4.8063260199392097</v>
      </c>
      <c r="BB97">
        <f t="shared" si="1"/>
        <v>110.17755005516167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1.3149651240196245</v>
      </c>
      <c r="L98">
        <v>4.2057893595442213</v>
      </c>
      <c r="M98">
        <v>0.59483442716501511</v>
      </c>
      <c r="N98">
        <v>1.3044245128317202</v>
      </c>
      <c r="O98">
        <v>1.4507996712127624</v>
      </c>
      <c r="P98">
        <v>1.784598317583189</v>
      </c>
      <c r="Q98">
        <v>0</v>
      </c>
      <c r="R98">
        <v>0.58427244339715911</v>
      </c>
      <c r="S98">
        <v>0.29228376795200683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0.31810739584968356</v>
      </c>
      <c r="AG98">
        <v>2.1893685331970234</v>
      </c>
      <c r="AH98">
        <v>0</v>
      </c>
      <c r="AI98">
        <v>0</v>
      </c>
      <c r="AJ98">
        <v>0</v>
      </c>
      <c r="AK98">
        <v>3.9358444444458471</v>
      </c>
      <c r="AL98">
        <v>0</v>
      </c>
      <c r="AM98">
        <v>0.69687335149179919</v>
      </c>
      <c r="AN98">
        <v>2.4105050425798368E-2</v>
      </c>
      <c r="AO98">
        <v>0</v>
      </c>
      <c r="AP98">
        <v>0</v>
      </c>
      <c r="AQ98">
        <v>0</v>
      </c>
      <c r="AR98">
        <v>0</v>
      </c>
      <c r="AS98">
        <v>1.3937467024480727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94.430715925693988</v>
      </c>
      <c r="BA98">
        <v>4.7869664733393691</v>
      </c>
      <c r="BB98">
        <f t="shared" si="1"/>
        <v>109.73376255391855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2.2049220063476975E-2</v>
      </c>
      <c r="L99">
        <f t="shared" si="2"/>
        <v>0.10078519922331534</v>
      </c>
      <c r="M99">
        <f t="shared" si="2"/>
        <v>1.3258150547351999E-2</v>
      </c>
      <c r="N99">
        <f t="shared" si="2"/>
        <v>3.130610920585776E-2</v>
      </c>
      <c r="O99">
        <f t="shared" si="2"/>
        <v>3.4818582566154554E-2</v>
      </c>
      <c r="P99">
        <f t="shared" si="2"/>
        <v>4.2830359621996453E-2</v>
      </c>
      <c r="Q99">
        <f t="shared" si="2"/>
        <v>0</v>
      </c>
      <c r="R99">
        <f t="shared" si="2"/>
        <v>1.3999277794634824E-2</v>
      </c>
      <c r="S99">
        <f t="shared" si="2"/>
        <v>7.068662865309017E-3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1.3374959758524426E-2</v>
      </c>
      <c r="AC99">
        <f t="shared" si="2"/>
        <v>7.1209483649886021E-3</v>
      </c>
      <c r="AD99">
        <f t="shared" si="2"/>
        <v>5.4707732692006114E-3</v>
      </c>
      <c r="AE99">
        <f t="shared" si="2"/>
        <v>1.5751418505747149E-2</v>
      </c>
      <c r="AF99">
        <f t="shared" si="2"/>
        <v>7.7936311257796936E-3</v>
      </c>
      <c r="AG99">
        <f t="shared" si="2"/>
        <v>5.2544844796728475E-2</v>
      </c>
      <c r="AH99">
        <f t="shared" si="2"/>
        <v>1.5726432100735759E-2</v>
      </c>
      <c r="AI99">
        <f t="shared" si="2"/>
        <v>3.695674129745999E-3</v>
      </c>
      <c r="AJ99">
        <f t="shared" si="2"/>
        <v>0</v>
      </c>
      <c r="AK99">
        <f t="shared" si="2"/>
        <v>9.4460266666700141E-2</v>
      </c>
      <c r="AL99">
        <f t="shared" si="2"/>
        <v>0</v>
      </c>
      <c r="AM99">
        <f t="shared" si="2"/>
        <v>1.6724960435803144E-2</v>
      </c>
      <c r="AN99">
        <f t="shared" si="2"/>
        <v>5.7969707626174128E-4</v>
      </c>
      <c r="AO99">
        <f t="shared" si="2"/>
        <v>0</v>
      </c>
      <c r="AP99">
        <f t="shared" si="2"/>
        <v>0</v>
      </c>
      <c r="AQ99">
        <f t="shared" si="2"/>
        <v>2.0017488964977619E-2</v>
      </c>
      <c r="AR99">
        <f t="shared" si="2"/>
        <v>0</v>
      </c>
      <c r="AS99">
        <f t="shared" si="2"/>
        <v>3.3511755459213859E-2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2.3402164621164676</v>
      </c>
      <c r="BA99">
        <f t="shared" si="2"/>
        <v>0.12093178376074493</v>
      </c>
      <c r="BB99">
        <f t="shared" si="1"/>
        <v>2.7721730908982267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2" t="s">
        <v>189</v>
      </c>
      <c r="BB1" s="235" t="s">
        <v>142</v>
      </c>
    </row>
    <row r="2" spans="1:54">
      <c r="A2" s="235"/>
      <c r="AS2" s="169"/>
      <c r="AT2" s="169"/>
      <c r="AU2" s="169"/>
      <c r="AV2" s="169"/>
      <c r="AW2" s="169"/>
      <c r="AX2" s="169"/>
      <c r="AY2" s="169"/>
      <c r="AZ2" s="169"/>
      <c r="BA2" s="252"/>
      <c r="BB2" s="23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15.02340638697558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0.62797838697557928</v>
      </c>
      <c r="BB3">
        <f>SUM(B3:AZ3)-BA3</f>
        <v>14.395428000000001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15.02340638697558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0.62797838697557928</v>
      </c>
      <c r="BB4">
        <f t="shared" ref="BB4:BB67" si="0">SUM(B4:AZ4)-BA4</f>
        <v>14.395428000000001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15.02340638697558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0.62797838697557928</v>
      </c>
      <c r="BB5">
        <f t="shared" si="0"/>
        <v>14.395428000000001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13.89715090795241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0.5809009079524099</v>
      </c>
      <c r="BB6">
        <f t="shared" si="0"/>
        <v>13.31625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15.02340638697558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0.62797838697557928</v>
      </c>
      <c r="BB7">
        <f t="shared" si="0"/>
        <v>14.395428000000001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15.02340638697558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0.62797838697557928</v>
      </c>
      <c r="BB8">
        <f t="shared" si="0"/>
        <v>14.395428000000001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13.968832185347527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0.5838971853475261</v>
      </c>
      <c r="BB9">
        <f t="shared" si="0"/>
        <v>13.384935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15.02340638697558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0.62797838697557928</v>
      </c>
      <c r="BB10">
        <f t="shared" si="0"/>
        <v>14.395428000000001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15.02340638697558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0.62797838697557928</v>
      </c>
      <c r="BB11">
        <f t="shared" si="0"/>
        <v>14.395428000000001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14.907950323523272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0.62315232352327143</v>
      </c>
      <c r="BB12">
        <f t="shared" si="0"/>
        <v>14.284798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15.02340638697558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0.62797838697557928</v>
      </c>
      <c r="BB13">
        <f t="shared" si="0"/>
        <v>14.395428000000001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15.02340638697558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0.62797838697557928</v>
      </c>
      <c r="BB14">
        <f t="shared" si="0"/>
        <v>14.395428000000001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15.02340638697558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0.62797838697557928</v>
      </c>
      <c r="BB15">
        <f t="shared" si="0"/>
        <v>14.395428000000001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15.02340638697558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0.62797838697557928</v>
      </c>
      <c r="BB16">
        <f t="shared" si="0"/>
        <v>14.395428000000001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15.02340638697558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0.62797838697557928</v>
      </c>
      <c r="BB17">
        <f t="shared" si="0"/>
        <v>14.395428000000001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15.02340638697558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0.62797838697557928</v>
      </c>
      <c r="BB18">
        <f t="shared" si="0"/>
        <v>14.395428000000001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15.02340638697558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0.62797838697557928</v>
      </c>
      <c r="BB19">
        <f t="shared" si="0"/>
        <v>14.395428000000001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15.02340638697558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0.62797838697557928</v>
      </c>
      <c r="BB20">
        <f t="shared" si="0"/>
        <v>14.395428000000001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15.02340638697558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0.62797838697557928</v>
      </c>
      <c r="BB21">
        <f t="shared" si="0"/>
        <v>14.395428000000001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15.02340638697558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0.62797838697557928</v>
      </c>
      <c r="BB22">
        <f t="shared" si="0"/>
        <v>14.395428000000001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15.02340638697558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0.62797838697557928</v>
      </c>
      <c r="BB23">
        <f t="shared" si="0"/>
        <v>14.395428000000001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15.02340638697558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0.62797838697557928</v>
      </c>
      <c r="BB24">
        <f t="shared" si="0"/>
        <v>14.395428000000001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15.02340638697558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0.62797838697557928</v>
      </c>
      <c r="BB25">
        <f t="shared" si="0"/>
        <v>14.395428000000001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15.02340638697558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0.62797838697557928</v>
      </c>
      <c r="BB26">
        <f t="shared" si="0"/>
        <v>14.395428000000001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15.02340638697558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0.62797838697557928</v>
      </c>
      <c r="BB27">
        <f t="shared" si="0"/>
        <v>14.395428000000001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15.02340638697558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0.62797838697557928</v>
      </c>
      <c r="BB28">
        <f t="shared" si="0"/>
        <v>14.395428000000001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15.02340638697558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0.62797838697557928</v>
      </c>
      <c r="BB29">
        <f t="shared" si="0"/>
        <v>14.395428000000001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15.02340638697558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0.62797838697557928</v>
      </c>
      <c r="BB30">
        <f t="shared" si="0"/>
        <v>14.395428000000001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15.02340638697558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0.62797838697557928</v>
      </c>
      <c r="BB31">
        <f t="shared" si="0"/>
        <v>14.395428000000001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15.02340638697558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0.62797838697557928</v>
      </c>
      <c r="BB32">
        <f t="shared" si="0"/>
        <v>14.395428000000001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15.02340638697558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0.62797838697557928</v>
      </c>
      <c r="BB33">
        <f t="shared" si="0"/>
        <v>14.395428000000001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15.02340638697558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0.62797838697557928</v>
      </c>
      <c r="BB34">
        <f t="shared" si="0"/>
        <v>14.395428000000001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15.02340638697558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0.62797838697557928</v>
      </c>
      <c r="BB35">
        <f t="shared" si="0"/>
        <v>14.395428000000001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15.02340638697558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0.62797838697557928</v>
      </c>
      <c r="BB36">
        <f t="shared" si="0"/>
        <v>14.395428000000001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15.02340638697558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0.62797838697557928</v>
      </c>
      <c r="BB37">
        <f t="shared" si="0"/>
        <v>14.395428000000001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15.02340638697558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0.62797838697557928</v>
      </c>
      <c r="BB38">
        <f t="shared" si="0"/>
        <v>14.395428000000001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15.02340638697558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0.62797838697557928</v>
      </c>
      <c r="BB39">
        <f t="shared" si="0"/>
        <v>14.395428000000001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15.02340638697558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0.62797838697557928</v>
      </c>
      <c r="BB40">
        <f t="shared" si="0"/>
        <v>14.395428000000001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15.02340638697558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0.62797838697557928</v>
      </c>
      <c r="BB41">
        <f t="shared" si="0"/>
        <v>14.395428000000001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15.02340638697558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0.62797838697557928</v>
      </c>
      <c r="BB42">
        <f t="shared" si="0"/>
        <v>14.395428000000001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15.02340638697558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0.62797838697557928</v>
      </c>
      <c r="BB43">
        <f t="shared" si="0"/>
        <v>14.395428000000001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15.02340638697558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0.62797838697557928</v>
      </c>
      <c r="BB44">
        <f t="shared" si="0"/>
        <v>14.395428000000001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15.02340638697558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0.62797838697557928</v>
      </c>
      <c r="BB45">
        <f t="shared" si="0"/>
        <v>14.395428000000001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15.02340638697558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0.62797838697557928</v>
      </c>
      <c r="BB46">
        <f t="shared" si="0"/>
        <v>14.395428000000001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15.02340638697558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0.62797838697557928</v>
      </c>
      <c r="BB47">
        <f t="shared" si="0"/>
        <v>14.395428000000001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15.02340638697558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0.62797838697557928</v>
      </c>
      <c r="BB48">
        <f t="shared" si="0"/>
        <v>14.395428000000001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15.02340638697558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0.62797838697557928</v>
      </c>
      <c r="BB49">
        <f t="shared" si="0"/>
        <v>14.395428000000001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15.02340638697558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0.62797838697557928</v>
      </c>
      <c r="BB50">
        <f t="shared" si="0"/>
        <v>14.395428000000001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15.02340638697558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0.62797838697557928</v>
      </c>
      <c r="BB51">
        <f t="shared" si="0"/>
        <v>14.395428000000001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15.02340638697558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0.62797838697557928</v>
      </c>
      <c r="BB52">
        <f t="shared" si="0"/>
        <v>14.395428000000001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15.02340638697558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0.62797838697557928</v>
      </c>
      <c r="BB53">
        <f t="shared" si="0"/>
        <v>14.395428000000001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15.02340638697558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0.62797838697557928</v>
      </c>
      <c r="BB54">
        <f t="shared" si="0"/>
        <v>14.395428000000001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15.02340638697558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0.62797838697557928</v>
      </c>
      <c r="BB55">
        <f t="shared" si="0"/>
        <v>14.395428000000001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15.02340638697558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0.62797838697557928</v>
      </c>
      <c r="BB56">
        <f t="shared" si="0"/>
        <v>14.395428000000001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15.02340638697558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0.62797838697557928</v>
      </c>
      <c r="BB57">
        <f t="shared" si="0"/>
        <v>14.395428000000001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15.02340638697558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0.62797838697557928</v>
      </c>
      <c r="BB58">
        <f t="shared" si="0"/>
        <v>14.395428000000001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15.02340638697558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0.62797838697557928</v>
      </c>
      <c r="BB59">
        <f t="shared" si="0"/>
        <v>14.395428000000001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15.02340638697558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0.62797838697557928</v>
      </c>
      <c r="BB60">
        <f t="shared" si="0"/>
        <v>14.395428000000001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15.02340638697558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0.62797838697557928</v>
      </c>
      <c r="BB61">
        <f t="shared" si="0"/>
        <v>14.395428000000001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15.02340638697558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0.62797838697557928</v>
      </c>
      <c r="BB62">
        <f t="shared" si="0"/>
        <v>14.395428000000001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15.02340638697558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0.62797838697557928</v>
      </c>
      <c r="BB63">
        <f t="shared" si="0"/>
        <v>14.395428000000001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15.02340638697558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0.62797838697557928</v>
      </c>
      <c r="BB64">
        <f t="shared" si="0"/>
        <v>14.395428000000001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15.02340638697558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0.62797838697557928</v>
      </c>
      <c r="BB65">
        <f t="shared" si="0"/>
        <v>14.395428000000001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15.02340638697558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0.62797838697557928</v>
      </c>
      <c r="BB66">
        <f t="shared" si="0"/>
        <v>14.395428000000001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15.02340638697558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0.62797838697557928</v>
      </c>
      <c r="BB67">
        <f t="shared" si="0"/>
        <v>14.395428000000001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15.02340638697558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0.62797838697557928</v>
      </c>
      <c r="BB68">
        <f t="shared" ref="BB68:BB99" si="1">SUM(B68:AZ68)-BA68</f>
        <v>14.395428000000001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15.02340638697558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0.62797838697557928</v>
      </c>
      <c r="BB69">
        <f t="shared" si="1"/>
        <v>14.395428000000001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15.02340638697558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0.62797838697557928</v>
      </c>
      <c r="BB70">
        <f t="shared" si="1"/>
        <v>14.395428000000001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15.02340638697558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0.62797838697557928</v>
      </c>
      <c r="BB71">
        <f t="shared" si="1"/>
        <v>14.395428000000001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15.02340638697558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0.62797838697557928</v>
      </c>
      <c r="BB72">
        <f t="shared" si="1"/>
        <v>14.395428000000001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15.02340638697558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0.62797838697557928</v>
      </c>
      <c r="BB73">
        <f t="shared" si="1"/>
        <v>14.395428000000001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15.02340638697558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0.62797838697557928</v>
      </c>
      <c r="BB74">
        <f t="shared" si="1"/>
        <v>14.395428000000001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15.02340638697558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0.62797838697557928</v>
      </c>
      <c r="BB75">
        <f t="shared" si="1"/>
        <v>14.395428000000001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15.02340638697558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0.62797838697557928</v>
      </c>
      <c r="BB76">
        <f t="shared" si="1"/>
        <v>14.395428000000001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15.02340638697558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0.62797838697557928</v>
      </c>
      <c r="BB77">
        <f t="shared" si="1"/>
        <v>14.395428000000001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15.02340638697558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0.62797838697557928</v>
      </c>
      <c r="BB78">
        <f t="shared" si="1"/>
        <v>14.395428000000001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15.02340638697558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0.62797838697557928</v>
      </c>
      <c r="BB79">
        <f t="shared" si="1"/>
        <v>14.395428000000001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15.02340638697558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0.62797838697557928</v>
      </c>
      <c r="BB80">
        <f t="shared" si="1"/>
        <v>14.395428000000001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15.02340638697558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0.62797838697557928</v>
      </c>
      <c r="BB81">
        <f t="shared" si="1"/>
        <v>14.395428000000001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15.02340638697558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0.62797838697557928</v>
      </c>
      <c r="BB82">
        <f t="shared" si="1"/>
        <v>14.395428000000001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15.02340638697558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0.62797838697557928</v>
      </c>
      <c r="BB83">
        <f t="shared" si="1"/>
        <v>14.395428000000001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15.02340638697558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0.62797838697557928</v>
      </c>
      <c r="BB84">
        <f t="shared" si="1"/>
        <v>14.395428000000001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15.02340638697558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0.62797838697557928</v>
      </c>
      <c r="BB85">
        <f t="shared" si="1"/>
        <v>14.395428000000001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15.02340638697558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0.62797838697557928</v>
      </c>
      <c r="BB86">
        <f t="shared" si="1"/>
        <v>14.395428000000001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15.02340638697558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0.62797838697557928</v>
      </c>
      <c r="BB87">
        <f t="shared" si="1"/>
        <v>14.395428000000001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15.02340638697558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0.62797838697557928</v>
      </c>
      <c r="BB88">
        <f t="shared" si="1"/>
        <v>14.395428000000001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15.02340638697558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0.62797838697557928</v>
      </c>
      <c r="BB89">
        <f t="shared" si="1"/>
        <v>14.395428000000001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15.02340638697558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0.62797838697557928</v>
      </c>
      <c r="BB90">
        <f t="shared" si="1"/>
        <v>14.395428000000001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15.02340638697558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0.62797838697557928</v>
      </c>
      <c r="BB91">
        <f t="shared" si="1"/>
        <v>14.395428000000001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15.02340638697558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0.62797838697557928</v>
      </c>
      <c r="BB92">
        <f t="shared" si="1"/>
        <v>14.395428000000001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15.02340638697558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0.62797838697557928</v>
      </c>
      <c r="BB93">
        <f t="shared" si="1"/>
        <v>14.395428000000001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15.02340638697558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0.62797838697557928</v>
      </c>
      <c r="BB94">
        <f t="shared" si="1"/>
        <v>14.395428000000001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15.02340638697558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0.62797838697557928</v>
      </c>
      <c r="BB95">
        <f t="shared" si="1"/>
        <v>14.395428000000001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15.02340638697558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0.62797838697557928</v>
      </c>
      <c r="BB96">
        <f t="shared" si="1"/>
        <v>14.395428000000001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15.02340638697558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0.62797838697557928</v>
      </c>
      <c r="BB97">
        <f t="shared" si="1"/>
        <v>14.395428000000001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15.02340638697558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0.62797838697557928</v>
      </c>
      <c r="BB98">
        <f t="shared" si="1"/>
        <v>14.395428000000001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0.35998768185138874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1.5047485101387989E-2</v>
      </c>
      <c r="BB99">
        <f t="shared" si="1"/>
        <v>0.34494019675000076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5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259.17</v>
      </c>
      <c r="L3" s="216">
        <v>0</v>
      </c>
      <c r="M3" s="216">
        <v>31.91</v>
      </c>
      <c r="N3" s="216">
        <v>52.69</v>
      </c>
      <c r="O3" s="216">
        <v>70.069999999999993</v>
      </c>
      <c r="P3" s="216">
        <v>23.67</v>
      </c>
      <c r="Q3" s="216">
        <v>0</v>
      </c>
      <c r="R3" s="216">
        <v>4.8</v>
      </c>
      <c r="S3" s="216">
        <v>2.88</v>
      </c>
      <c r="T3" s="216">
        <v>0</v>
      </c>
      <c r="U3" s="216">
        <v>39.24</v>
      </c>
      <c r="V3" s="216">
        <v>8.74</v>
      </c>
      <c r="W3" s="216">
        <v>4.8600000000000003</v>
      </c>
      <c r="X3" s="216">
        <v>14.4</v>
      </c>
      <c r="Y3" s="216">
        <v>0</v>
      </c>
      <c r="Z3" s="216">
        <v>19.2</v>
      </c>
      <c r="AA3" s="216">
        <v>14.4</v>
      </c>
      <c r="AB3" s="216">
        <v>0</v>
      </c>
      <c r="AC3" s="216">
        <v>15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0.02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259.17</v>
      </c>
      <c r="L4" s="216">
        <v>0</v>
      </c>
      <c r="M4" s="216">
        <v>31.91</v>
      </c>
      <c r="N4" s="216">
        <v>52.69</v>
      </c>
      <c r="O4" s="216">
        <v>70.069999999999993</v>
      </c>
      <c r="P4" s="216">
        <v>23.67</v>
      </c>
      <c r="Q4" s="216">
        <v>0</v>
      </c>
      <c r="R4" s="216">
        <v>4.8</v>
      </c>
      <c r="S4" s="216">
        <v>2.88</v>
      </c>
      <c r="T4" s="216">
        <v>0</v>
      </c>
      <c r="U4" s="216">
        <v>39.24</v>
      </c>
      <c r="V4" s="216">
        <v>8.74</v>
      </c>
      <c r="W4" s="216">
        <v>4.8600000000000003</v>
      </c>
      <c r="X4" s="216">
        <v>14.4</v>
      </c>
      <c r="Y4" s="216">
        <v>0</v>
      </c>
      <c r="Z4" s="216">
        <v>19.2</v>
      </c>
      <c r="AA4" s="216">
        <v>14.4</v>
      </c>
      <c r="AB4" s="216">
        <v>0</v>
      </c>
      <c r="AC4" s="216">
        <v>15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0.02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259.17</v>
      </c>
      <c r="L5" s="216">
        <v>0</v>
      </c>
      <c r="M5" s="216">
        <v>31.91</v>
      </c>
      <c r="N5" s="216">
        <v>52.69</v>
      </c>
      <c r="O5" s="216">
        <v>70.069999999999993</v>
      </c>
      <c r="P5" s="216">
        <v>23.67</v>
      </c>
      <c r="Q5" s="216">
        <v>0</v>
      </c>
      <c r="R5" s="216">
        <v>4.8</v>
      </c>
      <c r="S5" s="216">
        <v>2.88</v>
      </c>
      <c r="T5" s="216">
        <v>0</v>
      </c>
      <c r="U5" s="216">
        <v>39.24</v>
      </c>
      <c r="V5" s="216">
        <v>8.74</v>
      </c>
      <c r="W5" s="216">
        <v>4.8600000000000003</v>
      </c>
      <c r="X5" s="216">
        <v>14.4</v>
      </c>
      <c r="Y5" s="216">
        <v>0</v>
      </c>
      <c r="Z5" s="216">
        <v>19.2</v>
      </c>
      <c r="AA5" s="216">
        <v>14.4</v>
      </c>
      <c r="AB5" s="216">
        <v>0</v>
      </c>
      <c r="AC5" s="216">
        <v>15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0.02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259.17</v>
      </c>
      <c r="L6" s="216">
        <v>0</v>
      </c>
      <c r="M6" s="216">
        <v>31.91</v>
      </c>
      <c r="N6" s="216">
        <v>52.69</v>
      </c>
      <c r="O6" s="216">
        <v>70.069999999999993</v>
      </c>
      <c r="P6" s="216">
        <v>23.67</v>
      </c>
      <c r="Q6" s="216">
        <v>0</v>
      </c>
      <c r="R6" s="216">
        <v>4.8</v>
      </c>
      <c r="S6" s="216">
        <v>2.88</v>
      </c>
      <c r="T6" s="216">
        <v>0</v>
      </c>
      <c r="U6" s="216">
        <v>39.24</v>
      </c>
      <c r="V6" s="216">
        <v>8.74</v>
      </c>
      <c r="W6" s="216">
        <v>4.8600000000000003</v>
      </c>
      <c r="X6" s="216">
        <v>14.4</v>
      </c>
      <c r="Y6" s="216">
        <v>0</v>
      </c>
      <c r="Z6" s="216">
        <v>19.2</v>
      </c>
      <c r="AA6" s="216">
        <v>14.4</v>
      </c>
      <c r="AB6" s="216">
        <v>0</v>
      </c>
      <c r="AC6" s="216">
        <v>15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0.02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259.17</v>
      </c>
      <c r="L7" s="216">
        <v>0</v>
      </c>
      <c r="M7" s="216">
        <v>31.91</v>
      </c>
      <c r="N7" s="216">
        <v>52.69</v>
      </c>
      <c r="O7" s="216">
        <v>70.069999999999993</v>
      </c>
      <c r="P7" s="216">
        <v>23.67</v>
      </c>
      <c r="Q7" s="216">
        <v>0</v>
      </c>
      <c r="R7" s="216">
        <v>4.8</v>
      </c>
      <c r="S7" s="216">
        <v>2.88</v>
      </c>
      <c r="T7" s="216">
        <v>0</v>
      </c>
      <c r="U7" s="216">
        <v>39.24</v>
      </c>
      <c r="V7" s="216">
        <v>8.74</v>
      </c>
      <c r="W7" s="216">
        <v>4.8600000000000003</v>
      </c>
      <c r="X7" s="216">
        <v>14.4</v>
      </c>
      <c r="Y7" s="216">
        <v>0</v>
      </c>
      <c r="Z7" s="216">
        <v>19.2</v>
      </c>
      <c r="AA7" s="216">
        <v>14.4</v>
      </c>
      <c r="AB7" s="216">
        <v>0</v>
      </c>
      <c r="AC7" s="216">
        <v>15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0.02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259.17</v>
      </c>
      <c r="L8" s="216">
        <v>0</v>
      </c>
      <c r="M8" s="216">
        <v>31.91</v>
      </c>
      <c r="N8" s="216">
        <v>52.69</v>
      </c>
      <c r="O8" s="216">
        <v>70.069999999999993</v>
      </c>
      <c r="P8" s="216">
        <v>23.67</v>
      </c>
      <c r="Q8" s="216">
        <v>0</v>
      </c>
      <c r="R8" s="216">
        <v>4.8</v>
      </c>
      <c r="S8" s="216">
        <v>2.88</v>
      </c>
      <c r="T8" s="216">
        <v>0</v>
      </c>
      <c r="U8" s="216">
        <v>39.24</v>
      </c>
      <c r="V8" s="216">
        <v>8.74</v>
      </c>
      <c r="W8" s="216">
        <v>4.8600000000000003</v>
      </c>
      <c r="X8" s="216">
        <v>14.4</v>
      </c>
      <c r="Y8" s="216">
        <v>0</v>
      </c>
      <c r="Z8" s="216">
        <v>19.2</v>
      </c>
      <c r="AA8" s="216">
        <v>14.4</v>
      </c>
      <c r="AB8" s="216">
        <v>0</v>
      </c>
      <c r="AC8" s="216">
        <v>15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0.02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270</v>
      </c>
      <c r="L9" s="216">
        <v>0</v>
      </c>
      <c r="M9" s="216">
        <v>31.91</v>
      </c>
      <c r="N9" s="216">
        <v>52.69</v>
      </c>
      <c r="O9" s="216">
        <v>70.069999999999993</v>
      </c>
      <c r="P9" s="216">
        <v>23.67</v>
      </c>
      <c r="Q9" s="216">
        <v>0</v>
      </c>
      <c r="R9" s="216">
        <v>16.14</v>
      </c>
      <c r="S9" s="216">
        <v>2.88</v>
      </c>
      <c r="T9" s="216">
        <v>0</v>
      </c>
      <c r="U9" s="216">
        <v>39.24</v>
      </c>
      <c r="V9" s="216">
        <v>8.74</v>
      </c>
      <c r="W9" s="216">
        <v>16.920000000000002</v>
      </c>
      <c r="X9" s="216">
        <v>48</v>
      </c>
      <c r="Y9" s="216">
        <v>0</v>
      </c>
      <c r="Z9" s="216">
        <v>19.2</v>
      </c>
      <c r="AA9" s="216">
        <v>14.4</v>
      </c>
      <c r="AB9" s="216">
        <v>0</v>
      </c>
      <c r="AC9" s="216">
        <v>15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0.02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270</v>
      </c>
      <c r="L10" s="216">
        <v>0</v>
      </c>
      <c r="M10" s="216">
        <v>31.91</v>
      </c>
      <c r="N10" s="216">
        <v>52.69</v>
      </c>
      <c r="O10" s="216">
        <v>70.069999999999993</v>
      </c>
      <c r="P10" s="216">
        <v>23.67</v>
      </c>
      <c r="Q10" s="216">
        <v>0</v>
      </c>
      <c r="R10" s="216">
        <v>19.170000000000002</v>
      </c>
      <c r="S10" s="216">
        <v>2.88</v>
      </c>
      <c r="T10" s="216">
        <v>0</v>
      </c>
      <c r="U10" s="216">
        <v>39.24</v>
      </c>
      <c r="V10" s="216">
        <v>8.74</v>
      </c>
      <c r="W10" s="216">
        <v>16.920000000000002</v>
      </c>
      <c r="X10" s="216">
        <v>48</v>
      </c>
      <c r="Y10" s="216">
        <v>0</v>
      </c>
      <c r="Z10" s="216">
        <v>19.2</v>
      </c>
      <c r="AA10" s="216">
        <v>14.4</v>
      </c>
      <c r="AB10" s="216">
        <v>0</v>
      </c>
      <c r="AC10" s="216">
        <v>15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0.02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270</v>
      </c>
      <c r="L11" s="216">
        <v>0</v>
      </c>
      <c r="M11" s="216">
        <v>31.22</v>
      </c>
      <c r="N11" s="216">
        <v>52.69</v>
      </c>
      <c r="O11" s="216">
        <v>70.069999999999993</v>
      </c>
      <c r="P11" s="216">
        <v>23.67</v>
      </c>
      <c r="Q11" s="216">
        <v>0</v>
      </c>
      <c r="R11" s="216">
        <v>19.170000000000002</v>
      </c>
      <c r="S11" s="216">
        <v>2.88</v>
      </c>
      <c r="T11" s="216">
        <v>0</v>
      </c>
      <c r="U11" s="216">
        <v>39.24</v>
      </c>
      <c r="V11" s="216">
        <v>8.74</v>
      </c>
      <c r="W11" s="216">
        <v>16.920000000000002</v>
      </c>
      <c r="X11" s="216">
        <v>48</v>
      </c>
      <c r="Y11" s="216">
        <v>0</v>
      </c>
      <c r="Z11" s="216">
        <v>19.2</v>
      </c>
      <c r="AA11" s="216">
        <v>14.4</v>
      </c>
      <c r="AB11" s="216">
        <v>0</v>
      </c>
      <c r="AC11" s="216">
        <v>15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0.02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270</v>
      </c>
      <c r="L12" s="216">
        <v>0</v>
      </c>
      <c r="M12" s="216">
        <v>31.22</v>
      </c>
      <c r="N12" s="216">
        <v>52.69</v>
      </c>
      <c r="O12" s="216">
        <v>70.069999999999993</v>
      </c>
      <c r="P12" s="216">
        <v>23.67</v>
      </c>
      <c r="Q12" s="216">
        <v>0</v>
      </c>
      <c r="R12" s="216">
        <v>19.170000000000002</v>
      </c>
      <c r="S12" s="216">
        <v>2.88</v>
      </c>
      <c r="T12" s="216">
        <v>0</v>
      </c>
      <c r="U12" s="216">
        <v>39.24</v>
      </c>
      <c r="V12" s="216">
        <v>8.74</v>
      </c>
      <c r="W12" s="216">
        <v>16.920000000000002</v>
      </c>
      <c r="X12" s="216">
        <v>48</v>
      </c>
      <c r="Y12" s="216">
        <v>0</v>
      </c>
      <c r="Z12" s="216">
        <v>19.2</v>
      </c>
      <c r="AA12" s="216">
        <v>14.4</v>
      </c>
      <c r="AB12" s="216">
        <v>0</v>
      </c>
      <c r="AC12" s="216">
        <v>15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0.02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270</v>
      </c>
      <c r="L13" s="216">
        <v>0</v>
      </c>
      <c r="M13" s="216">
        <v>31.22</v>
      </c>
      <c r="N13" s="216">
        <v>52.69</v>
      </c>
      <c r="O13" s="216">
        <v>70.069999999999993</v>
      </c>
      <c r="P13" s="216">
        <v>23.67</v>
      </c>
      <c r="Q13" s="216">
        <v>0</v>
      </c>
      <c r="R13" s="216">
        <v>19.170000000000002</v>
      </c>
      <c r="S13" s="216">
        <v>2.88</v>
      </c>
      <c r="T13" s="216">
        <v>0</v>
      </c>
      <c r="U13" s="216">
        <v>39.24</v>
      </c>
      <c r="V13" s="216">
        <v>8.74</v>
      </c>
      <c r="W13" s="216">
        <v>16.920000000000002</v>
      </c>
      <c r="X13" s="216">
        <v>48</v>
      </c>
      <c r="Y13" s="216">
        <v>0</v>
      </c>
      <c r="Z13" s="216">
        <v>19.2</v>
      </c>
      <c r="AA13" s="216">
        <v>14.4</v>
      </c>
      <c r="AB13" s="216">
        <v>0</v>
      </c>
      <c r="AC13" s="216">
        <v>15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0.02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270</v>
      </c>
      <c r="L14" s="216">
        <v>0</v>
      </c>
      <c r="M14" s="216">
        <v>31.22</v>
      </c>
      <c r="N14" s="216">
        <v>52.69</v>
      </c>
      <c r="O14" s="216">
        <v>70.069999999999993</v>
      </c>
      <c r="P14" s="216">
        <v>23.67</v>
      </c>
      <c r="Q14" s="216">
        <v>0</v>
      </c>
      <c r="R14" s="216">
        <v>19.170000000000002</v>
      </c>
      <c r="S14" s="216">
        <v>2.88</v>
      </c>
      <c r="T14" s="216">
        <v>0</v>
      </c>
      <c r="U14" s="216">
        <v>39.24</v>
      </c>
      <c r="V14" s="216">
        <v>8.74</v>
      </c>
      <c r="W14" s="216">
        <v>16.920000000000002</v>
      </c>
      <c r="X14" s="216">
        <v>48</v>
      </c>
      <c r="Y14" s="216">
        <v>0</v>
      </c>
      <c r="Z14" s="216">
        <v>19.2</v>
      </c>
      <c r="AA14" s="216">
        <v>14.4</v>
      </c>
      <c r="AB14" s="216">
        <v>0</v>
      </c>
      <c r="AC14" s="216">
        <v>15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0.02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270</v>
      </c>
      <c r="L15" s="216">
        <v>0</v>
      </c>
      <c r="M15" s="216">
        <v>31.22</v>
      </c>
      <c r="N15" s="216">
        <v>52.69</v>
      </c>
      <c r="O15" s="216">
        <v>70.069999999999993</v>
      </c>
      <c r="P15" s="216">
        <v>23.67</v>
      </c>
      <c r="Q15" s="216">
        <v>0</v>
      </c>
      <c r="R15" s="216">
        <v>19.170000000000002</v>
      </c>
      <c r="S15" s="216">
        <v>2.88</v>
      </c>
      <c r="T15" s="216">
        <v>0</v>
      </c>
      <c r="U15" s="216">
        <v>39.24</v>
      </c>
      <c r="V15" s="216">
        <v>8.74</v>
      </c>
      <c r="W15" s="216">
        <v>16.920000000000002</v>
      </c>
      <c r="X15" s="216">
        <v>48</v>
      </c>
      <c r="Y15" s="216">
        <v>0</v>
      </c>
      <c r="Z15" s="216">
        <v>19.2</v>
      </c>
      <c r="AA15" s="216">
        <v>14.4</v>
      </c>
      <c r="AB15" s="216">
        <v>0</v>
      </c>
      <c r="AC15" s="216">
        <v>15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0.02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270</v>
      </c>
      <c r="L16" s="216">
        <v>0</v>
      </c>
      <c r="M16" s="216">
        <v>31.22</v>
      </c>
      <c r="N16" s="216">
        <v>52.69</v>
      </c>
      <c r="O16" s="216">
        <v>70.069999999999993</v>
      </c>
      <c r="P16" s="216">
        <v>23.67</v>
      </c>
      <c r="Q16" s="216">
        <v>0</v>
      </c>
      <c r="R16" s="216">
        <v>19.170000000000002</v>
      </c>
      <c r="S16" s="216">
        <v>2.88</v>
      </c>
      <c r="T16" s="216">
        <v>0</v>
      </c>
      <c r="U16" s="216">
        <v>39.24</v>
      </c>
      <c r="V16" s="216">
        <v>8.74</v>
      </c>
      <c r="W16" s="216">
        <v>16.920000000000002</v>
      </c>
      <c r="X16" s="216">
        <v>48</v>
      </c>
      <c r="Y16" s="216">
        <v>0</v>
      </c>
      <c r="Z16" s="216">
        <v>19.2</v>
      </c>
      <c r="AA16" s="216">
        <v>14.4</v>
      </c>
      <c r="AB16" s="216">
        <v>0</v>
      </c>
      <c r="AC16" s="216">
        <v>15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0.02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270</v>
      </c>
      <c r="L17" s="216">
        <v>0</v>
      </c>
      <c r="M17" s="216">
        <v>31.91</v>
      </c>
      <c r="N17" s="216">
        <v>52.69</v>
      </c>
      <c r="O17" s="216">
        <v>73.540000000000006</v>
      </c>
      <c r="P17" s="216">
        <v>23.67</v>
      </c>
      <c r="Q17" s="216">
        <v>0</v>
      </c>
      <c r="R17" s="216">
        <v>19.170000000000002</v>
      </c>
      <c r="S17" s="216">
        <v>2.88</v>
      </c>
      <c r="T17" s="216">
        <v>0</v>
      </c>
      <c r="U17" s="216">
        <v>39.24</v>
      </c>
      <c r="V17" s="216">
        <v>8.74</v>
      </c>
      <c r="W17" s="216">
        <v>16.920000000000002</v>
      </c>
      <c r="X17" s="216">
        <v>48</v>
      </c>
      <c r="Y17" s="216">
        <v>0</v>
      </c>
      <c r="Z17" s="216">
        <v>19.2</v>
      </c>
      <c r="AA17" s="216">
        <v>14.4</v>
      </c>
      <c r="AB17" s="216">
        <v>0</v>
      </c>
      <c r="AC17" s="216">
        <v>15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0.02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270</v>
      </c>
      <c r="L18" s="216">
        <v>0</v>
      </c>
      <c r="M18" s="216">
        <v>31.91</v>
      </c>
      <c r="N18" s="216">
        <v>52.69</v>
      </c>
      <c r="O18" s="216">
        <v>73.540000000000006</v>
      </c>
      <c r="P18" s="216">
        <v>23.67</v>
      </c>
      <c r="Q18" s="216">
        <v>0</v>
      </c>
      <c r="R18" s="216">
        <v>19.170000000000002</v>
      </c>
      <c r="S18" s="216">
        <v>2.88</v>
      </c>
      <c r="T18" s="216">
        <v>0</v>
      </c>
      <c r="U18" s="216">
        <v>39.24</v>
      </c>
      <c r="V18" s="216">
        <v>8.74</v>
      </c>
      <c r="W18" s="216">
        <v>16.920000000000002</v>
      </c>
      <c r="X18" s="216">
        <v>48</v>
      </c>
      <c r="Y18" s="216">
        <v>0</v>
      </c>
      <c r="Z18" s="216">
        <v>19.2</v>
      </c>
      <c r="AA18" s="216">
        <v>14.4</v>
      </c>
      <c r="AB18" s="216">
        <v>0</v>
      </c>
      <c r="AC18" s="216">
        <v>15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0.02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270</v>
      </c>
      <c r="L19" s="216">
        <v>0</v>
      </c>
      <c r="M19" s="216">
        <v>31.91</v>
      </c>
      <c r="N19" s="216">
        <v>52.69</v>
      </c>
      <c r="O19" s="216">
        <v>73.540000000000006</v>
      </c>
      <c r="P19" s="216">
        <v>23.67</v>
      </c>
      <c r="Q19" s="216">
        <v>0</v>
      </c>
      <c r="R19" s="216">
        <v>19.170000000000002</v>
      </c>
      <c r="S19" s="216">
        <v>2.88</v>
      </c>
      <c r="T19" s="216">
        <v>0</v>
      </c>
      <c r="U19" s="216">
        <v>39.24</v>
      </c>
      <c r="V19" s="216">
        <v>8.74</v>
      </c>
      <c r="W19" s="216">
        <v>16.920000000000002</v>
      </c>
      <c r="X19" s="216">
        <v>48</v>
      </c>
      <c r="Y19" s="216">
        <v>0</v>
      </c>
      <c r="Z19" s="216">
        <v>19.2</v>
      </c>
      <c r="AA19" s="216">
        <v>14.4</v>
      </c>
      <c r="AB19" s="216">
        <v>0</v>
      </c>
      <c r="AC19" s="216">
        <v>15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0.02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259.17</v>
      </c>
      <c r="L20" s="216">
        <v>0</v>
      </c>
      <c r="M20" s="216">
        <v>31.91</v>
      </c>
      <c r="N20" s="216">
        <v>52.69</v>
      </c>
      <c r="O20" s="216">
        <v>73.540000000000006</v>
      </c>
      <c r="P20" s="216">
        <v>23.67</v>
      </c>
      <c r="Q20" s="216">
        <v>0</v>
      </c>
      <c r="R20" s="216">
        <v>19.170000000000002</v>
      </c>
      <c r="S20" s="216">
        <v>2.88</v>
      </c>
      <c r="T20" s="216">
        <v>0</v>
      </c>
      <c r="U20" s="216">
        <v>39.24</v>
      </c>
      <c r="V20" s="216">
        <v>8.74</v>
      </c>
      <c r="W20" s="216">
        <v>16.920000000000002</v>
      </c>
      <c r="X20" s="216">
        <v>48</v>
      </c>
      <c r="Y20" s="216">
        <v>0</v>
      </c>
      <c r="Z20" s="216">
        <v>19.2</v>
      </c>
      <c r="AA20" s="216">
        <v>14.4</v>
      </c>
      <c r="AB20" s="216">
        <v>0</v>
      </c>
      <c r="AC20" s="216">
        <v>15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0.02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259.17</v>
      </c>
      <c r="L21" s="216">
        <v>0</v>
      </c>
      <c r="M21" s="216">
        <v>31.91</v>
      </c>
      <c r="N21" s="216">
        <v>52.69</v>
      </c>
      <c r="O21" s="216">
        <v>73.540000000000006</v>
      </c>
      <c r="P21" s="216">
        <v>23.67</v>
      </c>
      <c r="Q21" s="216">
        <v>0</v>
      </c>
      <c r="R21" s="216">
        <v>19.170000000000002</v>
      </c>
      <c r="S21" s="216">
        <v>2.88</v>
      </c>
      <c r="T21" s="216">
        <v>0</v>
      </c>
      <c r="U21" s="216">
        <v>39.24</v>
      </c>
      <c r="V21" s="216">
        <v>8.74</v>
      </c>
      <c r="W21" s="216">
        <v>16.920000000000002</v>
      </c>
      <c r="X21" s="216">
        <v>48</v>
      </c>
      <c r="Y21" s="216">
        <v>0</v>
      </c>
      <c r="Z21" s="216">
        <v>19.2</v>
      </c>
      <c r="AA21" s="216">
        <v>14.4</v>
      </c>
      <c r="AB21" s="216">
        <v>0</v>
      </c>
      <c r="AC21" s="216">
        <v>15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0.02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259.17</v>
      </c>
      <c r="L22" s="216">
        <v>0</v>
      </c>
      <c r="M22" s="216">
        <v>31.91</v>
      </c>
      <c r="N22" s="216">
        <v>52.69</v>
      </c>
      <c r="O22" s="216">
        <v>73.540000000000006</v>
      </c>
      <c r="P22" s="216">
        <v>23.67</v>
      </c>
      <c r="Q22" s="216">
        <v>0</v>
      </c>
      <c r="R22" s="216">
        <v>19.170000000000002</v>
      </c>
      <c r="S22" s="216">
        <v>2.88</v>
      </c>
      <c r="T22" s="216">
        <v>0</v>
      </c>
      <c r="U22" s="216">
        <v>39.24</v>
      </c>
      <c r="V22" s="216">
        <v>8.74</v>
      </c>
      <c r="W22" s="216">
        <v>16.920000000000002</v>
      </c>
      <c r="X22" s="216">
        <v>48</v>
      </c>
      <c r="Y22" s="216">
        <v>0</v>
      </c>
      <c r="Z22" s="216">
        <v>19.2</v>
      </c>
      <c r="AA22" s="216">
        <v>14.4</v>
      </c>
      <c r="AB22" s="216">
        <v>0</v>
      </c>
      <c r="AC22" s="216">
        <v>15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0.02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259.17</v>
      </c>
      <c r="L23" s="216">
        <v>0</v>
      </c>
      <c r="M23" s="216">
        <v>31.91</v>
      </c>
      <c r="N23" s="216">
        <v>52.69</v>
      </c>
      <c r="O23" s="216">
        <v>73.540000000000006</v>
      </c>
      <c r="P23" s="216">
        <v>23.67</v>
      </c>
      <c r="Q23" s="216">
        <v>0</v>
      </c>
      <c r="R23" s="216">
        <v>19.170000000000002</v>
      </c>
      <c r="S23" s="216">
        <v>2.88</v>
      </c>
      <c r="T23" s="216">
        <v>0</v>
      </c>
      <c r="U23" s="216">
        <v>39.24</v>
      </c>
      <c r="V23" s="216">
        <v>8.74</v>
      </c>
      <c r="W23" s="216">
        <v>16.920000000000002</v>
      </c>
      <c r="X23" s="216">
        <v>48</v>
      </c>
      <c r="Y23" s="216">
        <v>0</v>
      </c>
      <c r="Z23" s="216">
        <v>19.2</v>
      </c>
      <c r="AA23" s="216">
        <v>14.4</v>
      </c>
      <c r="AB23" s="216">
        <v>0</v>
      </c>
      <c r="AC23" s="216">
        <v>15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0.02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259.17</v>
      </c>
      <c r="L24" s="216">
        <v>0</v>
      </c>
      <c r="M24" s="216">
        <v>31.91</v>
      </c>
      <c r="N24" s="216">
        <v>52.69</v>
      </c>
      <c r="O24" s="216">
        <v>73.540000000000006</v>
      </c>
      <c r="P24" s="216">
        <v>23.67</v>
      </c>
      <c r="Q24" s="216">
        <v>0</v>
      </c>
      <c r="R24" s="216">
        <v>19.170000000000002</v>
      </c>
      <c r="S24" s="216">
        <v>2.88</v>
      </c>
      <c r="T24" s="216">
        <v>0</v>
      </c>
      <c r="U24" s="216">
        <v>39.24</v>
      </c>
      <c r="V24" s="216">
        <v>8.74</v>
      </c>
      <c r="W24" s="216">
        <v>16.920000000000002</v>
      </c>
      <c r="X24" s="216">
        <v>48</v>
      </c>
      <c r="Y24" s="216">
        <v>0</v>
      </c>
      <c r="Z24" s="216">
        <v>19.2</v>
      </c>
      <c r="AA24" s="216">
        <v>14.4</v>
      </c>
      <c r="AB24" s="216">
        <v>0</v>
      </c>
      <c r="AC24" s="216">
        <v>15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0.02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259.17</v>
      </c>
      <c r="L25" s="216">
        <v>0</v>
      </c>
      <c r="M25" s="216">
        <v>30.63</v>
      </c>
      <c r="N25" s="216">
        <v>50.58</v>
      </c>
      <c r="O25" s="216">
        <v>70.59</v>
      </c>
      <c r="P25" s="216">
        <v>23.67</v>
      </c>
      <c r="Q25" s="216">
        <v>0</v>
      </c>
      <c r="R25" s="216">
        <v>4.95</v>
      </c>
      <c r="S25" s="216">
        <v>2.88</v>
      </c>
      <c r="T25" s="216">
        <v>0</v>
      </c>
      <c r="U25" s="216">
        <v>39.24</v>
      </c>
      <c r="V25" s="216">
        <v>1.92</v>
      </c>
      <c r="W25" s="216">
        <v>4.8</v>
      </c>
      <c r="X25" s="216">
        <v>14.4</v>
      </c>
      <c r="Y25" s="216">
        <v>0</v>
      </c>
      <c r="Z25" s="216">
        <v>19.2</v>
      </c>
      <c r="AA25" s="216">
        <v>14.4</v>
      </c>
      <c r="AB25" s="216">
        <v>0</v>
      </c>
      <c r="AC25" s="216">
        <v>15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0.02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259.17</v>
      </c>
      <c r="L26" s="216">
        <v>0</v>
      </c>
      <c r="M26" s="216">
        <v>30.63</v>
      </c>
      <c r="N26" s="216">
        <v>50.58</v>
      </c>
      <c r="O26" s="216">
        <v>70.59</v>
      </c>
      <c r="P26" s="216">
        <v>23.67</v>
      </c>
      <c r="Q26" s="216">
        <v>0</v>
      </c>
      <c r="R26" s="216">
        <v>4.8</v>
      </c>
      <c r="S26" s="216">
        <v>2.88</v>
      </c>
      <c r="T26" s="216">
        <v>0</v>
      </c>
      <c r="U26" s="216">
        <v>39.24</v>
      </c>
      <c r="V26" s="216">
        <v>1.92</v>
      </c>
      <c r="W26" s="216">
        <v>4.8</v>
      </c>
      <c r="X26" s="216">
        <v>14.4</v>
      </c>
      <c r="Y26" s="216">
        <v>0</v>
      </c>
      <c r="Z26" s="216">
        <v>19.2</v>
      </c>
      <c r="AA26" s="216">
        <v>14.4</v>
      </c>
      <c r="AB26" s="216">
        <v>0</v>
      </c>
      <c r="AC26" s="216">
        <v>15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0.02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259.17</v>
      </c>
      <c r="L27" s="216">
        <v>0</v>
      </c>
      <c r="M27" s="216">
        <v>30.63</v>
      </c>
      <c r="N27" s="216">
        <v>50.58</v>
      </c>
      <c r="O27" s="216">
        <v>70.59</v>
      </c>
      <c r="P27" s="216">
        <v>23.67</v>
      </c>
      <c r="Q27" s="216">
        <v>0</v>
      </c>
      <c r="R27" s="216">
        <v>4.8</v>
      </c>
      <c r="S27" s="216">
        <v>2.88</v>
      </c>
      <c r="T27" s="216">
        <v>0</v>
      </c>
      <c r="U27" s="216">
        <v>39.24</v>
      </c>
      <c r="V27" s="216">
        <v>1.92</v>
      </c>
      <c r="W27" s="216">
        <v>4.8</v>
      </c>
      <c r="X27" s="216">
        <v>14.4</v>
      </c>
      <c r="Y27" s="216">
        <v>0</v>
      </c>
      <c r="Z27" s="216">
        <v>19.2</v>
      </c>
      <c r="AA27" s="216">
        <v>14.4</v>
      </c>
      <c r="AB27" s="216">
        <v>0</v>
      </c>
      <c r="AC27" s="216">
        <v>15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0.02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  <c r="AQ27" s="216">
        <v>0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259.17</v>
      </c>
      <c r="L28" s="216">
        <v>0</v>
      </c>
      <c r="M28" s="216">
        <v>30.63</v>
      </c>
      <c r="N28" s="216">
        <v>50.58</v>
      </c>
      <c r="O28" s="216">
        <v>70.59</v>
      </c>
      <c r="P28" s="216">
        <v>23.67</v>
      </c>
      <c r="Q28" s="216">
        <v>0</v>
      </c>
      <c r="R28" s="216">
        <v>4.8</v>
      </c>
      <c r="S28" s="216">
        <v>2.88</v>
      </c>
      <c r="T28" s="216">
        <v>0</v>
      </c>
      <c r="U28" s="216">
        <v>39.24</v>
      </c>
      <c r="V28" s="216">
        <v>1.92</v>
      </c>
      <c r="W28" s="216">
        <v>4.8</v>
      </c>
      <c r="X28" s="216">
        <v>14.4</v>
      </c>
      <c r="Y28" s="216">
        <v>0</v>
      </c>
      <c r="Z28" s="216">
        <v>19.2</v>
      </c>
      <c r="AA28" s="216">
        <v>14.4</v>
      </c>
      <c r="AB28" s="216">
        <v>0</v>
      </c>
      <c r="AC28" s="216">
        <v>15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0.02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  <c r="AQ28" s="216">
        <v>0.92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259.17</v>
      </c>
      <c r="L29" s="216">
        <v>0</v>
      </c>
      <c r="M29" s="216">
        <v>21.12</v>
      </c>
      <c r="N29" s="216">
        <v>19.2</v>
      </c>
      <c r="O29" s="216">
        <v>40.31</v>
      </c>
      <c r="P29" s="216">
        <v>23.67</v>
      </c>
      <c r="Q29" s="216">
        <v>0</v>
      </c>
      <c r="R29" s="216">
        <v>4.8</v>
      </c>
      <c r="S29" s="216">
        <v>2.88</v>
      </c>
      <c r="T29" s="216">
        <v>0</v>
      </c>
      <c r="U29" s="216">
        <v>39.24</v>
      </c>
      <c r="V29" s="216">
        <v>1.92</v>
      </c>
      <c r="W29" s="216">
        <v>4.8</v>
      </c>
      <c r="X29" s="216">
        <v>14.4</v>
      </c>
      <c r="Y29" s="216">
        <v>0</v>
      </c>
      <c r="Z29" s="216">
        <v>19.2</v>
      </c>
      <c r="AA29" s="216">
        <v>14.4</v>
      </c>
      <c r="AB29" s="216">
        <v>0</v>
      </c>
      <c r="AC29" s="216">
        <v>15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0.02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  <c r="AQ29" s="216">
        <v>7.67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259.17</v>
      </c>
      <c r="L30" s="216">
        <v>0</v>
      </c>
      <c r="M30" s="216">
        <v>21.12</v>
      </c>
      <c r="N30" s="216">
        <v>19.2</v>
      </c>
      <c r="O30" s="216">
        <v>40.31</v>
      </c>
      <c r="P30" s="216">
        <v>23.67</v>
      </c>
      <c r="Q30" s="216">
        <v>0</v>
      </c>
      <c r="R30" s="216">
        <v>4.8</v>
      </c>
      <c r="S30" s="216">
        <v>2.88</v>
      </c>
      <c r="T30" s="216">
        <v>0</v>
      </c>
      <c r="U30" s="216">
        <v>39.24</v>
      </c>
      <c r="V30" s="216">
        <v>1.92</v>
      </c>
      <c r="W30" s="216">
        <v>4.8</v>
      </c>
      <c r="X30" s="216">
        <v>14.4</v>
      </c>
      <c r="Y30" s="216">
        <v>0</v>
      </c>
      <c r="Z30" s="216">
        <v>19.2</v>
      </c>
      <c r="AA30" s="216">
        <v>14.4</v>
      </c>
      <c r="AB30" s="216">
        <v>0</v>
      </c>
      <c r="AC30" s="216">
        <v>15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0.02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  <c r="AQ30" s="216">
        <v>16.63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259.17</v>
      </c>
      <c r="L31" s="216">
        <v>0</v>
      </c>
      <c r="M31" s="216">
        <v>21.12</v>
      </c>
      <c r="N31" s="216">
        <v>19.2</v>
      </c>
      <c r="O31" s="216">
        <v>40.31</v>
      </c>
      <c r="P31" s="216">
        <v>23.67</v>
      </c>
      <c r="Q31" s="216">
        <v>0</v>
      </c>
      <c r="R31" s="216">
        <v>4.8</v>
      </c>
      <c r="S31" s="216">
        <v>2.88</v>
      </c>
      <c r="T31" s="216">
        <v>0</v>
      </c>
      <c r="U31" s="216">
        <v>38.92</v>
      </c>
      <c r="V31" s="216">
        <v>1.92</v>
      </c>
      <c r="W31" s="216">
        <v>4.8</v>
      </c>
      <c r="X31" s="216">
        <v>14.4</v>
      </c>
      <c r="Y31" s="216">
        <v>0</v>
      </c>
      <c r="Z31" s="216">
        <v>19.2</v>
      </c>
      <c r="AA31" s="216">
        <v>14.4</v>
      </c>
      <c r="AB31" s="216">
        <v>0</v>
      </c>
      <c r="AC31" s="216">
        <v>15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0.02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  <c r="AQ31" s="216">
        <v>30.29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263.02</v>
      </c>
      <c r="L32" s="216">
        <v>0</v>
      </c>
      <c r="M32" s="216">
        <v>21.12</v>
      </c>
      <c r="N32" s="216">
        <v>19.2</v>
      </c>
      <c r="O32" s="216">
        <v>40.31</v>
      </c>
      <c r="P32" s="216">
        <v>23.67</v>
      </c>
      <c r="Q32" s="216">
        <v>0</v>
      </c>
      <c r="R32" s="216">
        <v>4.8</v>
      </c>
      <c r="S32" s="216">
        <v>2.88</v>
      </c>
      <c r="T32" s="216">
        <v>0</v>
      </c>
      <c r="U32" s="216">
        <v>38.92</v>
      </c>
      <c r="V32" s="216">
        <v>1.92</v>
      </c>
      <c r="W32" s="216">
        <v>4.8</v>
      </c>
      <c r="X32" s="216">
        <v>14.4</v>
      </c>
      <c r="Y32" s="216">
        <v>0</v>
      </c>
      <c r="Z32" s="216">
        <v>19.2</v>
      </c>
      <c r="AA32" s="216">
        <v>14.4</v>
      </c>
      <c r="AB32" s="216">
        <v>0</v>
      </c>
      <c r="AC32" s="216">
        <v>15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0.02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  <c r="AQ32" s="216">
        <v>40.520000000000003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259.94</v>
      </c>
      <c r="L33" s="216">
        <v>0</v>
      </c>
      <c r="M33" s="216">
        <v>21.12</v>
      </c>
      <c r="N33" s="216">
        <v>19.2</v>
      </c>
      <c r="O33" s="216">
        <v>40.31</v>
      </c>
      <c r="P33" s="216">
        <v>23.67</v>
      </c>
      <c r="Q33" s="216">
        <v>0</v>
      </c>
      <c r="R33" s="216">
        <v>4.8</v>
      </c>
      <c r="S33" s="216">
        <v>2.88</v>
      </c>
      <c r="T33" s="216">
        <v>0</v>
      </c>
      <c r="U33" s="216">
        <v>38.92</v>
      </c>
      <c r="V33" s="216">
        <v>1.92</v>
      </c>
      <c r="W33" s="216">
        <v>4.8</v>
      </c>
      <c r="X33" s="216">
        <v>14.4</v>
      </c>
      <c r="Y33" s="216">
        <v>0</v>
      </c>
      <c r="Z33" s="216">
        <v>19.2</v>
      </c>
      <c r="AA33" s="216">
        <v>14.4</v>
      </c>
      <c r="AB33" s="216">
        <v>0</v>
      </c>
      <c r="AC33" s="216">
        <v>15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0.02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  <c r="AQ33" s="216">
        <v>46.5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265.45999999999998</v>
      </c>
      <c r="L34" s="216">
        <v>0</v>
      </c>
      <c r="M34" s="216">
        <v>21.12</v>
      </c>
      <c r="N34" s="216">
        <v>19.2</v>
      </c>
      <c r="O34" s="216">
        <v>40.31</v>
      </c>
      <c r="P34" s="216">
        <v>23.67</v>
      </c>
      <c r="Q34" s="216">
        <v>0</v>
      </c>
      <c r="R34" s="216">
        <v>4.8</v>
      </c>
      <c r="S34" s="216">
        <v>2.88</v>
      </c>
      <c r="T34" s="216">
        <v>0</v>
      </c>
      <c r="U34" s="216">
        <v>38.92</v>
      </c>
      <c r="V34" s="216">
        <v>1.92</v>
      </c>
      <c r="W34" s="216">
        <v>4.8</v>
      </c>
      <c r="X34" s="216">
        <v>14.4</v>
      </c>
      <c r="Y34" s="216">
        <v>0</v>
      </c>
      <c r="Z34" s="216">
        <v>19.2</v>
      </c>
      <c r="AA34" s="216">
        <v>14.4</v>
      </c>
      <c r="AB34" s="216">
        <v>0</v>
      </c>
      <c r="AC34" s="216">
        <v>15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0.02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  <c r="AQ34" s="216">
        <v>46.5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259.17</v>
      </c>
      <c r="L35" s="216">
        <v>0</v>
      </c>
      <c r="M35" s="216">
        <v>21.12</v>
      </c>
      <c r="N35" s="216">
        <v>19.2</v>
      </c>
      <c r="O35" s="216">
        <v>40.31</v>
      </c>
      <c r="P35" s="216">
        <v>23.67</v>
      </c>
      <c r="Q35" s="216">
        <v>0</v>
      </c>
      <c r="R35" s="216">
        <v>4.8</v>
      </c>
      <c r="S35" s="216">
        <v>2.88</v>
      </c>
      <c r="T35" s="216">
        <v>0</v>
      </c>
      <c r="U35" s="216">
        <v>38.92</v>
      </c>
      <c r="V35" s="216">
        <v>1.92</v>
      </c>
      <c r="W35" s="216">
        <v>4.8</v>
      </c>
      <c r="X35" s="216">
        <v>14.4</v>
      </c>
      <c r="Y35" s="216">
        <v>0</v>
      </c>
      <c r="Z35" s="216">
        <v>19.2</v>
      </c>
      <c r="AA35" s="216">
        <v>14.4</v>
      </c>
      <c r="AB35" s="216">
        <v>0</v>
      </c>
      <c r="AC35" s="216">
        <v>15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0.02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  <c r="AQ35" s="216">
        <v>46.5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259.17</v>
      </c>
      <c r="L36" s="216">
        <v>0</v>
      </c>
      <c r="M36" s="216">
        <v>21.12</v>
      </c>
      <c r="N36" s="216">
        <v>19.2</v>
      </c>
      <c r="O36" s="216">
        <v>40.31</v>
      </c>
      <c r="P36" s="216">
        <v>23.67</v>
      </c>
      <c r="Q36" s="216">
        <v>0</v>
      </c>
      <c r="R36" s="216">
        <v>4.8</v>
      </c>
      <c r="S36" s="216">
        <v>2.88</v>
      </c>
      <c r="T36" s="216">
        <v>0</v>
      </c>
      <c r="U36" s="216">
        <v>38.92</v>
      </c>
      <c r="V36" s="216">
        <v>1.92</v>
      </c>
      <c r="W36" s="216">
        <v>4.8</v>
      </c>
      <c r="X36" s="216">
        <v>14.4</v>
      </c>
      <c r="Y36" s="216">
        <v>0</v>
      </c>
      <c r="Z36" s="216">
        <v>19.2</v>
      </c>
      <c r="AA36" s="216">
        <v>14.4</v>
      </c>
      <c r="AB36" s="216">
        <v>0</v>
      </c>
      <c r="AC36" s="216">
        <v>15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0.02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  <c r="AQ36" s="216">
        <v>46.5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261.81</v>
      </c>
      <c r="L37" s="216">
        <v>0</v>
      </c>
      <c r="M37" s="216">
        <v>21.12</v>
      </c>
      <c r="N37" s="216">
        <v>19.2</v>
      </c>
      <c r="O37" s="216">
        <v>40.31</v>
      </c>
      <c r="P37" s="216">
        <v>23.67</v>
      </c>
      <c r="Q37" s="216">
        <v>0</v>
      </c>
      <c r="R37" s="216">
        <v>4.8</v>
      </c>
      <c r="S37" s="216">
        <v>2.91</v>
      </c>
      <c r="T37" s="216">
        <v>0</v>
      </c>
      <c r="U37" s="216">
        <v>38.92</v>
      </c>
      <c r="V37" s="216">
        <v>1.92</v>
      </c>
      <c r="W37" s="216">
        <v>4.8</v>
      </c>
      <c r="X37" s="216">
        <v>14.4</v>
      </c>
      <c r="Y37" s="216">
        <v>0</v>
      </c>
      <c r="Z37" s="216">
        <v>19.2</v>
      </c>
      <c r="AA37" s="216">
        <v>14.4</v>
      </c>
      <c r="AB37" s="216">
        <v>0</v>
      </c>
      <c r="AC37" s="216">
        <v>15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0.02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  <c r="AQ37" s="216">
        <v>46.5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265.56</v>
      </c>
      <c r="L38" s="216">
        <v>0</v>
      </c>
      <c r="M38" s="216">
        <v>21.12</v>
      </c>
      <c r="N38" s="216">
        <v>19.2</v>
      </c>
      <c r="O38" s="216">
        <v>40.31</v>
      </c>
      <c r="P38" s="216">
        <v>23.67</v>
      </c>
      <c r="Q38" s="216">
        <v>0</v>
      </c>
      <c r="R38" s="216">
        <v>4.8</v>
      </c>
      <c r="S38" s="216">
        <v>2.92</v>
      </c>
      <c r="T38" s="216">
        <v>0</v>
      </c>
      <c r="U38" s="216">
        <v>38.92</v>
      </c>
      <c r="V38" s="216">
        <v>1.92</v>
      </c>
      <c r="W38" s="216">
        <v>4.8</v>
      </c>
      <c r="X38" s="216">
        <v>14.4</v>
      </c>
      <c r="Y38" s="216">
        <v>0</v>
      </c>
      <c r="Z38" s="216">
        <v>19.2</v>
      </c>
      <c r="AA38" s="216">
        <v>14.4</v>
      </c>
      <c r="AB38" s="216">
        <v>0</v>
      </c>
      <c r="AC38" s="216">
        <v>15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0.02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  <c r="AQ38" s="216">
        <v>46.5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270</v>
      </c>
      <c r="L39" s="216">
        <v>0</v>
      </c>
      <c r="M39" s="216">
        <v>20.61</v>
      </c>
      <c r="N39" s="216">
        <v>19.2</v>
      </c>
      <c r="O39" s="216">
        <v>40.31</v>
      </c>
      <c r="P39" s="216">
        <v>23.67</v>
      </c>
      <c r="Q39" s="216">
        <v>0</v>
      </c>
      <c r="R39" s="216">
        <v>4.8</v>
      </c>
      <c r="S39" s="216">
        <v>2.98</v>
      </c>
      <c r="T39" s="216">
        <v>0</v>
      </c>
      <c r="U39" s="216">
        <v>38.92</v>
      </c>
      <c r="V39" s="216">
        <v>1.92</v>
      </c>
      <c r="W39" s="216">
        <v>4.8</v>
      </c>
      <c r="X39" s="216">
        <v>14.4</v>
      </c>
      <c r="Y39" s="216">
        <v>0</v>
      </c>
      <c r="Z39" s="216">
        <v>19.2</v>
      </c>
      <c r="AA39" s="216">
        <v>14.4</v>
      </c>
      <c r="AB39" s="216">
        <v>0</v>
      </c>
      <c r="AC39" s="216">
        <v>15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0.02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  <c r="AQ39" s="216">
        <v>46.5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270</v>
      </c>
      <c r="L40" s="216">
        <v>0</v>
      </c>
      <c r="M40" s="216">
        <v>20.61</v>
      </c>
      <c r="N40" s="216">
        <v>19.2</v>
      </c>
      <c r="O40" s="216">
        <v>40.31</v>
      </c>
      <c r="P40" s="216">
        <v>23.67</v>
      </c>
      <c r="Q40" s="216">
        <v>0</v>
      </c>
      <c r="R40" s="216">
        <v>4.8</v>
      </c>
      <c r="S40" s="216">
        <v>2.98</v>
      </c>
      <c r="T40" s="216">
        <v>0</v>
      </c>
      <c r="U40" s="216">
        <v>38.92</v>
      </c>
      <c r="V40" s="216">
        <v>1.92</v>
      </c>
      <c r="W40" s="216">
        <v>4.8</v>
      </c>
      <c r="X40" s="216">
        <v>14.4</v>
      </c>
      <c r="Y40" s="216">
        <v>0</v>
      </c>
      <c r="Z40" s="216">
        <v>19.2</v>
      </c>
      <c r="AA40" s="216">
        <v>14.4</v>
      </c>
      <c r="AB40" s="216">
        <v>0</v>
      </c>
      <c r="AC40" s="216">
        <v>15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0.02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  <c r="AQ40" s="216">
        <v>46.5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270</v>
      </c>
      <c r="L41" s="216">
        <v>0</v>
      </c>
      <c r="M41" s="216">
        <v>14.4</v>
      </c>
      <c r="N41" s="216">
        <v>19.2</v>
      </c>
      <c r="O41" s="216">
        <v>40.31</v>
      </c>
      <c r="P41" s="216">
        <v>23.67</v>
      </c>
      <c r="Q41" s="216">
        <v>0</v>
      </c>
      <c r="R41" s="216">
        <v>4.8</v>
      </c>
      <c r="S41" s="216">
        <v>2.96</v>
      </c>
      <c r="T41" s="216">
        <v>0</v>
      </c>
      <c r="U41" s="216">
        <v>38.92</v>
      </c>
      <c r="V41" s="216">
        <v>1.92</v>
      </c>
      <c r="W41" s="216">
        <v>4.8</v>
      </c>
      <c r="X41" s="216">
        <v>14.4</v>
      </c>
      <c r="Y41" s="216">
        <v>0</v>
      </c>
      <c r="Z41" s="216">
        <v>19.2</v>
      </c>
      <c r="AA41" s="216">
        <v>14.4</v>
      </c>
      <c r="AB41" s="216">
        <v>0</v>
      </c>
      <c r="AC41" s="216">
        <v>15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0.02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  <c r="AQ41" s="216">
        <v>46.5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270</v>
      </c>
      <c r="L42" s="216">
        <v>0</v>
      </c>
      <c r="M42" s="216">
        <v>14.4</v>
      </c>
      <c r="N42" s="216">
        <v>19.2</v>
      </c>
      <c r="O42" s="216">
        <v>40.31</v>
      </c>
      <c r="P42" s="216">
        <v>23.67</v>
      </c>
      <c r="Q42" s="216">
        <v>0</v>
      </c>
      <c r="R42" s="216">
        <v>4.8</v>
      </c>
      <c r="S42" s="216">
        <v>2.96</v>
      </c>
      <c r="T42" s="216">
        <v>0</v>
      </c>
      <c r="U42" s="216">
        <v>38.92</v>
      </c>
      <c r="V42" s="216">
        <v>1.92</v>
      </c>
      <c r="W42" s="216">
        <v>4.8</v>
      </c>
      <c r="X42" s="216">
        <v>14.4</v>
      </c>
      <c r="Y42" s="216">
        <v>0</v>
      </c>
      <c r="Z42" s="216">
        <v>19.2</v>
      </c>
      <c r="AA42" s="216">
        <v>14.4</v>
      </c>
      <c r="AB42" s="216">
        <v>0</v>
      </c>
      <c r="AC42" s="216">
        <v>15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0.02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  <c r="AQ42" s="216">
        <v>46.5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270</v>
      </c>
      <c r="L43" s="216">
        <v>0</v>
      </c>
      <c r="M43" s="216">
        <v>31.73</v>
      </c>
      <c r="N43" s="216">
        <v>52.69</v>
      </c>
      <c r="O43" s="216">
        <v>73.540000000000006</v>
      </c>
      <c r="P43" s="216">
        <v>23.67</v>
      </c>
      <c r="Q43" s="216">
        <v>0</v>
      </c>
      <c r="R43" s="216">
        <v>4.8</v>
      </c>
      <c r="S43" s="216">
        <v>2.96</v>
      </c>
      <c r="T43" s="216">
        <v>0</v>
      </c>
      <c r="U43" s="216">
        <v>38.92</v>
      </c>
      <c r="V43" s="216">
        <v>1.92</v>
      </c>
      <c r="W43" s="216">
        <v>4.8</v>
      </c>
      <c r="X43" s="216">
        <v>14.4</v>
      </c>
      <c r="Y43" s="216">
        <v>0</v>
      </c>
      <c r="Z43" s="216">
        <v>19.2</v>
      </c>
      <c r="AA43" s="216">
        <v>14.4</v>
      </c>
      <c r="AB43" s="216">
        <v>0</v>
      </c>
      <c r="AC43" s="216">
        <v>15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0.02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  <c r="AQ43" s="216">
        <v>46.5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270</v>
      </c>
      <c r="L44" s="216">
        <v>0</v>
      </c>
      <c r="M44" s="216">
        <v>31.91</v>
      </c>
      <c r="N44" s="216">
        <v>52.69</v>
      </c>
      <c r="O44" s="216">
        <v>73.540000000000006</v>
      </c>
      <c r="P44" s="216">
        <v>23.67</v>
      </c>
      <c r="Q44" s="216">
        <v>0</v>
      </c>
      <c r="R44" s="216">
        <v>4.8</v>
      </c>
      <c r="S44" s="216">
        <v>2.89</v>
      </c>
      <c r="T44" s="216">
        <v>0</v>
      </c>
      <c r="U44" s="216">
        <v>38.92</v>
      </c>
      <c r="V44" s="216">
        <v>1.92</v>
      </c>
      <c r="W44" s="216">
        <v>4.8</v>
      </c>
      <c r="X44" s="216">
        <v>14.4</v>
      </c>
      <c r="Y44" s="216">
        <v>0</v>
      </c>
      <c r="Z44" s="216">
        <v>19.2</v>
      </c>
      <c r="AA44" s="216">
        <v>14.4</v>
      </c>
      <c r="AB44" s="216">
        <v>0</v>
      </c>
      <c r="AC44" s="216">
        <v>15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0.02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  <c r="AQ44" s="216">
        <v>46.5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270</v>
      </c>
      <c r="L45" s="216">
        <v>0</v>
      </c>
      <c r="M45" s="216">
        <v>31.91</v>
      </c>
      <c r="N45" s="216">
        <v>52.69</v>
      </c>
      <c r="O45" s="216">
        <v>73.540000000000006</v>
      </c>
      <c r="P45" s="216">
        <v>23.67</v>
      </c>
      <c r="Q45" s="216">
        <v>0</v>
      </c>
      <c r="R45" s="216">
        <v>4.8</v>
      </c>
      <c r="S45" s="216">
        <v>2.98</v>
      </c>
      <c r="T45" s="216">
        <v>0</v>
      </c>
      <c r="U45" s="216">
        <v>38.92</v>
      </c>
      <c r="V45" s="216">
        <v>1.92</v>
      </c>
      <c r="W45" s="216">
        <v>4.8</v>
      </c>
      <c r="X45" s="216">
        <v>14.4</v>
      </c>
      <c r="Y45" s="216">
        <v>0</v>
      </c>
      <c r="Z45" s="216">
        <v>19.2</v>
      </c>
      <c r="AA45" s="216">
        <v>14.4</v>
      </c>
      <c r="AB45" s="216">
        <v>0</v>
      </c>
      <c r="AC45" s="216">
        <v>15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0.02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  <c r="AQ45" s="216">
        <v>46.5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270</v>
      </c>
      <c r="L46" s="216">
        <v>0</v>
      </c>
      <c r="M46" s="216">
        <v>31.91</v>
      </c>
      <c r="N46" s="216">
        <v>52.69</v>
      </c>
      <c r="O46" s="216">
        <v>73.540000000000006</v>
      </c>
      <c r="P46" s="216">
        <v>23.67</v>
      </c>
      <c r="Q46" s="216">
        <v>0</v>
      </c>
      <c r="R46" s="216">
        <v>4.8</v>
      </c>
      <c r="S46" s="216">
        <v>2.98</v>
      </c>
      <c r="T46" s="216">
        <v>0</v>
      </c>
      <c r="U46" s="216">
        <v>38.92</v>
      </c>
      <c r="V46" s="216">
        <v>1.92</v>
      </c>
      <c r="W46" s="216">
        <v>4.8</v>
      </c>
      <c r="X46" s="216">
        <v>14.4</v>
      </c>
      <c r="Y46" s="216">
        <v>0</v>
      </c>
      <c r="Z46" s="216">
        <v>19.2</v>
      </c>
      <c r="AA46" s="216">
        <v>14.4</v>
      </c>
      <c r="AB46" s="216">
        <v>0</v>
      </c>
      <c r="AC46" s="216">
        <v>15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0.02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  <c r="AQ46" s="216">
        <v>46.5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270</v>
      </c>
      <c r="L47" s="216">
        <v>0</v>
      </c>
      <c r="M47" s="216">
        <v>31.91</v>
      </c>
      <c r="N47" s="216">
        <v>52.69</v>
      </c>
      <c r="O47" s="216">
        <v>73.540000000000006</v>
      </c>
      <c r="P47" s="216">
        <v>23.67</v>
      </c>
      <c r="Q47" s="216">
        <v>0</v>
      </c>
      <c r="R47" s="216">
        <v>4.8</v>
      </c>
      <c r="S47" s="216">
        <v>2.88</v>
      </c>
      <c r="T47" s="216">
        <v>0</v>
      </c>
      <c r="U47" s="216">
        <v>38.92</v>
      </c>
      <c r="V47" s="216">
        <v>1.92</v>
      </c>
      <c r="W47" s="216">
        <v>4.8</v>
      </c>
      <c r="X47" s="216">
        <v>14.4</v>
      </c>
      <c r="Y47" s="216">
        <v>0</v>
      </c>
      <c r="Z47" s="216">
        <v>19.2</v>
      </c>
      <c r="AA47" s="216">
        <v>14.4</v>
      </c>
      <c r="AB47" s="216">
        <v>0</v>
      </c>
      <c r="AC47" s="216">
        <v>15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0.02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  <c r="AQ47" s="216">
        <v>46.5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270</v>
      </c>
      <c r="L48" s="216">
        <v>0</v>
      </c>
      <c r="M48" s="216">
        <v>31.91</v>
      </c>
      <c r="N48" s="216">
        <v>52.69</v>
      </c>
      <c r="O48" s="216">
        <v>73.540000000000006</v>
      </c>
      <c r="P48" s="216">
        <v>23.67</v>
      </c>
      <c r="Q48" s="216">
        <v>0</v>
      </c>
      <c r="R48" s="216">
        <v>4.8</v>
      </c>
      <c r="S48" s="216">
        <v>2.88</v>
      </c>
      <c r="T48" s="216">
        <v>0</v>
      </c>
      <c r="U48" s="216">
        <v>38.92</v>
      </c>
      <c r="V48" s="216">
        <v>1.92</v>
      </c>
      <c r="W48" s="216">
        <v>4.8</v>
      </c>
      <c r="X48" s="216">
        <v>14.4</v>
      </c>
      <c r="Y48" s="216">
        <v>0</v>
      </c>
      <c r="Z48" s="216">
        <v>19.2</v>
      </c>
      <c r="AA48" s="216">
        <v>14.4</v>
      </c>
      <c r="AB48" s="216">
        <v>0</v>
      </c>
      <c r="AC48" s="216">
        <v>15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0.02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  <c r="AQ48" s="216">
        <v>46.5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270</v>
      </c>
      <c r="L49" s="216">
        <v>0</v>
      </c>
      <c r="M49" s="216">
        <v>31.91</v>
      </c>
      <c r="N49" s="216">
        <v>52.69</v>
      </c>
      <c r="O49" s="216">
        <v>73.540000000000006</v>
      </c>
      <c r="P49" s="216">
        <v>23.67</v>
      </c>
      <c r="Q49" s="216">
        <v>0</v>
      </c>
      <c r="R49" s="216">
        <v>4.8</v>
      </c>
      <c r="S49" s="216">
        <v>2.88</v>
      </c>
      <c r="T49" s="216">
        <v>0</v>
      </c>
      <c r="U49" s="216">
        <v>38.92</v>
      </c>
      <c r="V49" s="216">
        <v>1.92</v>
      </c>
      <c r="W49" s="216">
        <v>4.8</v>
      </c>
      <c r="X49" s="216">
        <v>14.4</v>
      </c>
      <c r="Y49" s="216">
        <v>0</v>
      </c>
      <c r="Z49" s="216">
        <v>19.2</v>
      </c>
      <c r="AA49" s="216">
        <v>14.4</v>
      </c>
      <c r="AB49" s="216">
        <v>0</v>
      </c>
      <c r="AC49" s="216">
        <v>15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0.02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  <c r="AQ49" s="216">
        <v>46.5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270</v>
      </c>
      <c r="L50" s="216">
        <v>0</v>
      </c>
      <c r="M50" s="216">
        <v>31.91</v>
      </c>
      <c r="N50" s="216">
        <v>52.69</v>
      </c>
      <c r="O50" s="216">
        <v>73.540000000000006</v>
      </c>
      <c r="P50" s="216">
        <v>23.67</v>
      </c>
      <c r="Q50" s="216">
        <v>0</v>
      </c>
      <c r="R50" s="216">
        <v>4.8</v>
      </c>
      <c r="S50" s="216">
        <v>2.88</v>
      </c>
      <c r="T50" s="216">
        <v>0</v>
      </c>
      <c r="U50" s="216">
        <v>38.92</v>
      </c>
      <c r="V50" s="216">
        <v>1.92</v>
      </c>
      <c r="W50" s="216">
        <v>4.8</v>
      </c>
      <c r="X50" s="216">
        <v>14.4</v>
      </c>
      <c r="Y50" s="216">
        <v>0</v>
      </c>
      <c r="Z50" s="216">
        <v>19.2</v>
      </c>
      <c r="AA50" s="216">
        <v>14.4</v>
      </c>
      <c r="AB50" s="216">
        <v>0</v>
      </c>
      <c r="AC50" s="216">
        <v>15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0.02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46.5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270</v>
      </c>
      <c r="L51" s="216">
        <v>0</v>
      </c>
      <c r="M51" s="216">
        <v>31.91</v>
      </c>
      <c r="N51" s="216">
        <v>52.69</v>
      </c>
      <c r="O51" s="216">
        <v>73.540000000000006</v>
      </c>
      <c r="P51" s="216">
        <v>23.67</v>
      </c>
      <c r="Q51" s="216">
        <v>0</v>
      </c>
      <c r="R51" s="216">
        <v>4.8</v>
      </c>
      <c r="S51" s="216">
        <v>2.88</v>
      </c>
      <c r="T51" s="216">
        <v>0</v>
      </c>
      <c r="U51" s="216">
        <v>38.92</v>
      </c>
      <c r="V51" s="216">
        <v>1.92</v>
      </c>
      <c r="W51" s="216">
        <v>4.8</v>
      </c>
      <c r="X51" s="216">
        <v>14.4</v>
      </c>
      <c r="Y51" s="216">
        <v>0</v>
      </c>
      <c r="Z51" s="216">
        <v>19.2</v>
      </c>
      <c r="AA51" s="216">
        <v>14.4</v>
      </c>
      <c r="AB51" s="216">
        <v>0</v>
      </c>
      <c r="AC51" s="216">
        <v>14.91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0.02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  <c r="AQ51" s="216">
        <v>46.5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270</v>
      </c>
      <c r="L52" s="216">
        <v>0</v>
      </c>
      <c r="M52" s="216">
        <v>31.91</v>
      </c>
      <c r="N52" s="216">
        <v>52.69</v>
      </c>
      <c r="O52" s="216">
        <v>73.540000000000006</v>
      </c>
      <c r="P52" s="216">
        <v>23.67</v>
      </c>
      <c r="Q52" s="216">
        <v>0</v>
      </c>
      <c r="R52" s="216">
        <v>4.8</v>
      </c>
      <c r="S52" s="216">
        <v>2.88</v>
      </c>
      <c r="T52" s="216">
        <v>0</v>
      </c>
      <c r="U52" s="216">
        <v>38.92</v>
      </c>
      <c r="V52" s="216">
        <v>1.92</v>
      </c>
      <c r="W52" s="216">
        <v>4.8</v>
      </c>
      <c r="X52" s="216">
        <v>14.4</v>
      </c>
      <c r="Y52" s="216">
        <v>0</v>
      </c>
      <c r="Z52" s="216">
        <v>19.2</v>
      </c>
      <c r="AA52" s="216">
        <v>14.4</v>
      </c>
      <c r="AB52" s="216">
        <v>0</v>
      </c>
      <c r="AC52" s="216">
        <v>14.54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0.02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  <c r="AQ52" s="216">
        <v>46.5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270</v>
      </c>
      <c r="L53" s="216">
        <v>0</v>
      </c>
      <c r="M53" s="216">
        <v>31.91</v>
      </c>
      <c r="N53" s="216">
        <v>52.69</v>
      </c>
      <c r="O53" s="216">
        <v>73.540000000000006</v>
      </c>
      <c r="P53" s="216">
        <v>23.67</v>
      </c>
      <c r="Q53" s="216">
        <v>0</v>
      </c>
      <c r="R53" s="216">
        <v>4.8</v>
      </c>
      <c r="S53" s="216">
        <v>2.88</v>
      </c>
      <c r="T53" s="216">
        <v>0</v>
      </c>
      <c r="U53" s="216">
        <v>38.92</v>
      </c>
      <c r="V53" s="216">
        <v>1.92</v>
      </c>
      <c r="W53" s="216">
        <v>4.8</v>
      </c>
      <c r="X53" s="216">
        <v>14.4</v>
      </c>
      <c r="Y53" s="216">
        <v>0</v>
      </c>
      <c r="Z53" s="216">
        <v>19.2</v>
      </c>
      <c r="AA53" s="216">
        <v>14.4</v>
      </c>
      <c r="AB53" s="216">
        <v>0</v>
      </c>
      <c r="AC53" s="216">
        <v>14.54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0.02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  <c r="AQ53" s="216">
        <v>46.5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270</v>
      </c>
      <c r="L54" s="216">
        <v>0</v>
      </c>
      <c r="M54" s="216">
        <v>31.91</v>
      </c>
      <c r="N54" s="216">
        <v>52.69</v>
      </c>
      <c r="O54" s="216">
        <v>73.540000000000006</v>
      </c>
      <c r="P54" s="216">
        <v>23.67</v>
      </c>
      <c r="Q54" s="216">
        <v>0</v>
      </c>
      <c r="R54" s="216">
        <v>4.8</v>
      </c>
      <c r="S54" s="216">
        <v>2.88</v>
      </c>
      <c r="T54" s="216">
        <v>0</v>
      </c>
      <c r="U54" s="216">
        <v>38.92</v>
      </c>
      <c r="V54" s="216">
        <v>1.92</v>
      </c>
      <c r="W54" s="216">
        <v>4.8</v>
      </c>
      <c r="X54" s="216">
        <v>14.4</v>
      </c>
      <c r="Y54" s="216">
        <v>0</v>
      </c>
      <c r="Z54" s="216">
        <v>19.2</v>
      </c>
      <c r="AA54" s="216">
        <v>14.4</v>
      </c>
      <c r="AB54" s="216">
        <v>0</v>
      </c>
      <c r="AC54" s="216">
        <v>14.54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0.02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  <c r="AQ54" s="216">
        <v>46.5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270</v>
      </c>
      <c r="L55" s="216">
        <v>0</v>
      </c>
      <c r="M55" s="216">
        <v>31.91</v>
      </c>
      <c r="N55" s="216">
        <v>52.69</v>
      </c>
      <c r="O55" s="216">
        <v>73.540000000000006</v>
      </c>
      <c r="P55" s="216">
        <v>23.67</v>
      </c>
      <c r="Q55" s="216">
        <v>0</v>
      </c>
      <c r="R55" s="216">
        <v>4.8</v>
      </c>
      <c r="S55" s="216">
        <v>5.66</v>
      </c>
      <c r="T55" s="216">
        <v>0</v>
      </c>
      <c r="U55" s="216">
        <v>38.92</v>
      </c>
      <c r="V55" s="216">
        <v>1.92</v>
      </c>
      <c r="W55" s="216">
        <v>6.92</v>
      </c>
      <c r="X55" s="216">
        <v>20.32</v>
      </c>
      <c r="Y55" s="216">
        <v>0</v>
      </c>
      <c r="Z55" s="216">
        <v>20</v>
      </c>
      <c r="AA55" s="216">
        <v>14.4</v>
      </c>
      <c r="AB55" s="216">
        <v>0</v>
      </c>
      <c r="AC55" s="216">
        <v>14.54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0.02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  <c r="AQ55" s="216">
        <v>46.5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270</v>
      </c>
      <c r="L56" s="216">
        <v>0</v>
      </c>
      <c r="M56" s="216">
        <v>31.91</v>
      </c>
      <c r="N56" s="216">
        <v>52.69</v>
      </c>
      <c r="O56" s="216">
        <v>73.540000000000006</v>
      </c>
      <c r="P56" s="216">
        <v>23.67</v>
      </c>
      <c r="Q56" s="216">
        <v>0</v>
      </c>
      <c r="R56" s="216">
        <v>4.8</v>
      </c>
      <c r="S56" s="216">
        <v>5.66</v>
      </c>
      <c r="T56" s="216">
        <v>0</v>
      </c>
      <c r="U56" s="216">
        <v>38.92</v>
      </c>
      <c r="V56" s="216">
        <v>1.92</v>
      </c>
      <c r="W56" s="216">
        <v>4.8</v>
      </c>
      <c r="X56" s="216">
        <v>14.4</v>
      </c>
      <c r="Y56" s="216">
        <v>0</v>
      </c>
      <c r="Z56" s="216">
        <v>19.2</v>
      </c>
      <c r="AA56" s="216">
        <v>14.4</v>
      </c>
      <c r="AB56" s="216">
        <v>0</v>
      </c>
      <c r="AC56" s="216">
        <v>14.27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0.02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  <c r="AQ56" s="216">
        <v>46.5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270</v>
      </c>
      <c r="L57" s="216">
        <v>0</v>
      </c>
      <c r="M57" s="216">
        <v>31.91</v>
      </c>
      <c r="N57" s="216">
        <v>52.69</v>
      </c>
      <c r="O57" s="216">
        <v>73.540000000000006</v>
      </c>
      <c r="P57" s="216">
        <v>23.67</v>
      </c>
      <c r="Q57" s="216">
        <v>0</v>
      </c>
      <c r="R57" s="216">
        <v>4.8</v>
      </c>
      <c r="S57" s="216">
        <v>5.66</v>
      </c>
      <c r="T57" s="216">
        <v>0</v>
      </c>
      <c r="U57" s="216">
        <v>38.92</v>
      </c>
      <c r="V57" s="216">
        <v>1.92</v>
      </c>
      <c r="W57" s="216">
        <v>4.8</v>
      </c>
      <c r="X57" s="216">
        <v>14.4</v>
      </c>
      <c r="Y57" s="216">
        <v>0</v>
      </c>
      <c r="Z57" s="216">
        <v>19.2</v>
      </c>
      <c r="AA57" s="216">
        <v>14.4</v>
      </c>
      <c r="AB57" s="216">
        <v>0</v>
      </c>
      <c r="AC57" s="216">
        <v>14.12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0.02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  <c r="AQ57" s="216">
        <v>46.5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270</v>
      </c>
      <c r="L58" s="216">
        <v>0</v>
      </c>
      <c r="M58" s="216">
        <v>31.91</v>
      </c>
      <c r="N58" s="216">
        <v>52.69</v>
      </c>
      <c r="O58" s="216">
        <v>73.540000000000006</v>
      </c>
      <c r="P58" s="216">
        <v>23.67</v>
      </c>
      <c r="Q58" s="216">
        <v>0</v>
      </c>
      <c r="R58" s="216">
        <v>4.7</v>
      </c>
      <c r="S58" s="216">
        <v>5.66</v>
      </c>
      <c r="T58" s="216">
        <v>0</v>
      </c>
      <c r="U58" s="216">
        <v>38.92</v>
      </c>
      <c r="V58" s="216">
        <v>1.92</v>
      </c>
      <c r="W58" s="216">
        <v>4.8</v>
      </c>
      <c r="X58" s="216">
        <v>14.4</v>
      </c>
      <c r="Y58" s="216">
        <v>0</v>
      </c>
      <c r="Z58" s="216">
        <v>19.2</v>
      </c>
      <c r="AA58" s="216">
        <v>14.4</v>
      </c>
      <c r="AB58" s="216">
        <v>0</v>
      </c>
      <c r="AC58" s="216">
        <v>14.12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0.02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  <c r="AQ58" s="216">
        <v>46.5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270</v>
      </c>
      <c r="L59" s="216">
        <v>0</v>
      </c>
      <c r="M59" s="216">
        <v>31.91</v>
      </c>
      <c r="N59" s="216">
        <v>52.69</v>
      </c>
      <c r="O59" s="216">
        <v>73.540000000000006</v>
      </c>
      <c r="P59" s="216">
        <v>23.67</v>
      </c>
      <c r="Q59" s="216">
        <v>0</v>
      </c>
      <c r="R59" s="216">
        <v>4.8</v>
      </c>
      <c r="S59" s="216">
        <v>5.62</v>
      </c>
      <c r="T59" s="216">
        <v>0</v>
      </c>
      <c r="U59" s="216">
        <v>38.92</v>
      </c>
      <c r="V59" s="216">
        <v>1.92</v>
      </c>
      <c r="W59" s="216">
        <v>4.8</v>
      </c>
      <c r="X59" s="216">
        <v>14.4</v>
      </c>
      <c r="Y59" s="216">
        <v>0</v>
      </c>
      <c r="Z59" s="216">
        <v>19.2</v>
      </c>
      <c r="AA59" s="216">
        <v>14.4</v>
      </c>
      <c r="AB59" s="216">
        <v>0</v>
      </c>
      <c r="AC59" s="216">
        <v>14.12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0.02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  <c r="AQ59" s="216">
        <v>46.5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270</v>
      </c>
      <c r="L60" s="216">
        <v>0</v>
      </c>
      <c r="M60" s="216">
        <v>31.91</v>
      </c>
      <c r="N60" s="216">
        <v>52.69</v>
      </c>
      <c r="O60" s="216">
        <v>73.540000000000006</v>
      </c>
      <c r="P60" s="216">
        <v>23.67</v>
      </c>
      <c r="Q60" s="216">
        <v>0</v>
      </c>
      <c r="R60" s="216">
        <v>4.8</v>
      </c>
      <c r="S60" s="216">
        <v>5.62</v>
      </c>
      <c r="T60" s="216">
        <v>0</v>
      </c>
      <c r="U60" s="216">
        <v>38.92</v>
      </c>
      <c r="V60" s="216">
        <v>1.92</v>
      </c>
      <c r="W60" s="216">
        <v>4.8</v>
      </c>
      <c r="X60" s="216">
        <v>14.4</v>
      </c>
      <c r="Y60" s="216">
        <v>0</v>
      </c>
      <c r="Z60" s="216">
        <v>17.97</v>
      </c>
      <c r="AA60" s="216">
        <v>14.4</v>
      </c>
      <c r="AB60" s="216">
        <v>0</v>
      </c>
      <c r="AC60" s="216">
        <v>14.12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0.02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  <c r="AQ60" s="216">
        <v>46.5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270</v>
      </c>
      <c r="L61" s="216">
        <v>0</v>
      </c>
      <c r="M61" s="216">
        <v>31.91</v>
      </c>
      <c r="N61" s="216">
        <v>52.69</v>
      </c>
      <c r="O61" s="216">
        <v>73.540000000000006</v>
      </c>
      <c r="P61" s="216">
        <v>23.67</v>
      </c>
      <c r="Q61" s="216">
        <v>0</v>
      </c>
      <c r="R61" s="216">
        <v>4.8</v>
      </c>
      <c r="S61" s="216">
        <v>5.95</v>
      </c>
      <c r="T61" s="216">
        <v>0</v>
      </c>
      <c r="U61" s="216">
        <v>38.92</v>
      </c>
      <c r="V61" s="216">
        <v>1.92</v>
      </c>
      <c r="W61" s="216">
        <v>4.8</v>
      </c>
      <c r="X61" s="216">
        <v>14.4</v>
      </c>
      <c r="Y61" s="216">
        <v>0</v>
      </c>
      <c r="Z61" s="216">
        <v>19.2</v>
      </c>
      <c r="AA61" s="216">
        <v>14.4</v>
      </c>
      <c r="AB61" s="216">
        <v>0</v>
      </c>
      <c r="AC61" s="216">
        <v>14.12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0.02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  <c r="AQ61" s="216">
        <v>46.5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270</v>
      </c>
      <c r="L62" s="216">
        <v>0</v>
      </c>
      <c r="M62" s="216">
        <v>31.91</v>
      </c>
      <c r="N62" s="216">
        <v>52.69</v>
      </c>
      <c r="O62" s="216">
        <v>73.540000000000006</v>
      </c>
      <c r="P62" s="216">
        <v>23.67</v>
      </c>
      <c r="Q62" s="216">
        <v>0</v>
      </c>
      <c r="R62" s="216">
        <v>4.8</v>
      </c>
      <c r="S62" s="216">
        <v>3</v>
      </c>
      <c r="T62" s="216">
        <v>0</v>
      </c>
      <c r="U62" s="216">
        <v>38.92</v>
      </c>
      <c r="V62" s="216">
        <v>1.92</v>
      </c>
      <c r="W62" s="216">
        <v>4.8</v>
      </c>
      <c r="X62" s="216">
        <v>14.4</v>
      </c>
      <c r="Y62" s="216">
        <v>0</v>
      </c>
      <c r="Z62" s="216">
        <v>19.2</v>
      </c>
      <c r="AA62" s="216">
        <v>14.4</v>
      </c>
      <c r="AB62" s="216">
        <v>0</v>
      </c>
      <c r="AC62" s="216">
        <v>14.12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0.02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  <c r="AQ62" s="216">
        <v>46.5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270</v>
      </c>
      <c r="L63" s="216">
        <v>0</v>
      </c>
      <c r="M63" s="216">
        <v>31.91</v>
      </c>
      <c r="N63" s="216">
        <v>52.69</v>
      </c>
      <c r="O63" s="216">
        <v>73.540000000000006</v>
      </c>
      <c r="P63" s="216">
        <v>23.67</v>
      </c>
      <c r="Q63" s="216">
        <v>0</v>
      </c>
      <c r="R63" s="216">
        <v>4.8</v>
      </c>
      <c r="S63" s="216">
        <v>2.98</v>
      </c>
      <c r="T63" s="216">
        <v>0</v>
      </c>
      <c r="U63" s="216">
        <v>38.92</v>
      </c>
      <c r="V63" s="216">
        <v>1.92</v>
      </c>
      <c r="W63" s="216">
        <v>4.8</v>
      </c>
      <c r="X63" s="216">
        <v>14.4</v>
      </c>
      <c r="Y63" s="216">
        <v>0</v>
      </c>
      <c r="Z63" s="216">
        <v>19.2</v>
      </c>
      <c r="AA63" s="216">
        <v>14.4</v>
      </c>
      <c r="AB63" s="216">
        <v>0</v>
      </c>
      <c r="AC63" s="216">
        <v>14.12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0.02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  <c r="AQ63" s="216">
        <v>46.5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270</v>
      </c>
      <c r="L64" s="216">
        <v>0</v>
      </c>
      <c r="M64" s="216">
        <v>31.91</v>
      </c>
      <c r="N64" s="216">
        <v>52.69</v>
      </c>
      <c r="O64" s="216">
        <v>73.540000000000006</v>
      </c>
      <c r="P64" s="216">
        <v>23.67</v>
      </c>
      <c r="Q64" s="216">
        <v>0</v>
      </c>
      <c r="R64" s="216">
        <v>4.8</v>
      </c>
      <c r="S64" s="216">
        <v>2.98</v>
      </c>
      <c r="T64" s="216">
        <v>0</v>
      </c>
      <c r="U64" s="216">
        <v>38.92</v>
      </c>
      <c r="V64" s="216">
        <v>1.92</v>
      </c>
      <c r="W64" s="216">
        <v>4.8</v>
      </c>
      <c r="X64" s="216">
        <v>14.4</v>
      </c>
      <c r="Y64" s="216">
        <v>0</v>
      </c>
      <c r="Z64" s="216">
        <v>19.2</v>
      </c>
      <c r="AA64" s="216">
        <v>14.4</v>
      </c>
      <c r="AB64" s="216">
        <v>0</v>
      </c>
      <c r="AC64" s="216">
        <v>14.12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0.02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  <c r="AQ64" s="216">
        <v>46.5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270</v>
      </c>
      <c r="L65" s="216">
        <v>0</v>
      </c>
      <c r="M65" s="216">
        <v>31.91</v>
      </c>
      <c r="N65" s="216">
        <v>52.69</v>
      </c>
      <c r="O65" s="216">
        <v>73.540000000000006</v>
      </c>
      <c r="P65" s="216">
        <v>23.67</v>
      </c>
      <c r="Q65" s="216">
        <v>0</v>
      </c>
      <c r="R65" s="216">
        <v>4.8</v>
      </c>
      <c r="S65" s="216">
        <v>2.97</v>
      </c>
      <c r="T65" s="216">
        <v>0</v>
      </c>
      <c r="U65" s="216">
        <v>38.92</v>
      </c>
      <c r="V65" s="216">
        <v>1.92</v>
      </c>
      <c r="W65" s="216">
        <v>4.8</v>
      </c>
      <c r="X65" s="216">
        <v>14.4</v>
      </c>
      <c r="Y65" s="216">
        <v>0</v>
      </c>
      <c r="Z65" s="216">
        <v>19.2</v>
      </c>
      <c r="AA65" s="216">
        <v>14.4</v>
      </c>
      <c r="AB65" s="216">
        <v>0</v>
      </c>
      <c r="AC65" s="216">
        <v>14.12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0.02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  <c r="AQ65" s="216">
        <v>46.5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270</v>
      </c>
      <c r="L66" s="216">
        <v>0</v>
      </c>
      <c r="M66" s="216">
        <v>31.91</v>
      </c>
      <c r="N66" s="216">
        <v>52.69</v>
      </c>
      <c r="O66" s="216">
        <v>73.540000000000006</v>
      </c>
      <c r="P66" s="216">
        <v>23.67</v>
      </c>
      <c r="Q66" s="216">
        <v>0</v>
      </c>
      <c r="R66" s="216">
        <v>4.8</v>
      </c>
      <c r="S66" s="216">
        <v>2.97</v>
      </c>
      <c r="T66" s="216">
        <v>0</v>
      </c>
      <c r="U66" s="216">
        <v>38.92</v>
      </c>
      <c r="V66" s="216">
        <v>1.92</v>
      </c>
      <c r="W66" s="216">
        <v>4.8</v>
      </c>
      <c r="X66" s="216">
        <v>14.4</v>
      </c>
      <c r="Y66" s="216">
        <v>0</v>
      </c>
      <c r="Z66" s="216">
        <v>19.2</v>
      </c>
      <c r="AA66" s="216">
        <v>14.4</v>
      </c>
      <c r="AB66" s="216">
        <v>0</v>
      </c>
      <c r="AC66" s="216">
        <v>14.12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0.02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  <c r="AQ66" s="216">
        <v>46.5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270</v>
      </c>
      <c r="L67" s="216">
        <v>0</v>
      </c>
      <c r="M67" s="216">
        <v>31.91</v>
      </c>
      <c r="N67" s="216">
        <v>52.69</v>
      </c>
      <c r="O67" s="216">
        <v>73.540000000000006</v>
      </c>
      <c r="P67" s="216">
        <v>23.67</v>
      </c>
      <c r="Q67" s="216">
        <v>0</v>
      </c>
      <c r="R67" s="216">
        <v>4.8</v>
      </c>
      <c r="S67" s="216">
        <v>2.97</v>
      </c>
      <c r="T67" s="216">
        <v>0</v>
      </c>
      <c r="U67" s="216">
        <v>38.92</v>
      </c>
      <c r="V67" s="216">
        <v>1.92</v>
      </c>
      <c r="W67" s="216">
        <v>4.8</v>
      </c>
      <c r="X67" s="216">
        <v>14.4</v>
      </c>
      <c r="Y67" s="216">
        <v>0</v>
      </c>
      <c r="Z67" s="216">
        <v>19.2</v>
      </c>
      <c r="AA67" s="216">
        <v>14.4</v>
      </c>
      <c r="AB67" s="216">
        <v>0</v>
      </c>
      <c r="AC67" s="216">
        <v>14.12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0.02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  <c r="AQ67" s="216">
        <v>46.5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270</v>
      </c>
      <c r="L68" s="216">
        <v>0</v>
      </c>
      <c r="M68" s="216">
        <v>31.91</v>
      </c>
      <c r="N68" s="216">
        <v>52.69</v>
      </c>
      <c r="O68" s="216">
        <v>73.540000000000006</v>
      </c>
      <c r="P68" s="216">
        <v>23.67</v>
      </c>
      <c r="Q68" s="216">
        <v>0</v>
      </c>
      <c r="R68" s="216">
        <v>4.8</v>
      </c>
      <c r="S68" s="216">
        <v>2.98</v>
      </c>
      <c r="T68" s="216">
        <v>0</v>
      </c>
      <c r="U68" s="216">
        <v>38.92</v>
      </c>
      <c r="V68" s="216">
        <v>1.92</v>
      </c>
      <c r="W68" s="216">
        <v>4.8</v>
      </c>
      <c r="X68" s="216">
        <v>14.4</v>
      </c>
      <c r="Y68" s="216">
        <v>0</v>
      </c>
      <c r="Z68" s="216">
        <v>19.2</v>
      </c>
      <c r="AA68" s="216">
        <v>14.4</v>
      </c>
      <c r="AB68" s="216">
        <v>0</v>
      </c>
      <c r="AC68" s="216">
        <v>14.12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0.02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  <c r="AQ68" s="216">
        <v>46.5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270</v>
      </c>
      <c r="L69" s="216">
        <v>0</v>
      </c>
      <c r="M69" s="216">
        <v>31.91</v>
      </c>
      <c r="N69" s="216">
        <v>52.69</v>
      </c>
      <c r="O69" s="216">
        <v>73.540000000000006</v>
      </c>
      <c r="P69" s="216">
        <v>23.67</v>
      </c>
      <c r="Q69" s="216">
        <v>0</v>
      </c>
      <c r="R69" s="216">
        <v>4.8</v>
      </c>
      <c r="S69" s="216">
        <v>2.89</v>
      </c>
      <c r="T69" s="216">
        <v>0</v>
      </c>
      <c r="U69" s="216">
        <v>38.92</v>
      </c>
      <c r="V69" s="216">
        <v>1.92</v>
      </c>
      <c r="W69" s="216">
        <v>4.8</v>
      </c>
      <c r="X69" s="216">
        <v>14.4</v>
      </c>
      <c r="Y69" s="216">
        <v>0</v>
      </c>
      <c r="Z69" s="216">
        <v>19.2</v>
      </c>
      <c r="AA69" s="216">
        <v>14.4</v>
      </c>
      <c r="AB69" s="216">
        <v>0</v>
      </c>
      <c r="AC69" s="216">
        <v>14.12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0.02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  <c r="AQ69" s="216">
        <v>46.5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270</v>
      </c>
      <c r="L70" s="216">
        <v>0</v>
      </c>
      <c r="M70" s="216">
        <v>31.91</v>
      </c>
      <c r="N70" s="216">
        <v>52.69</v>
      </c>
      <c r="O70" s="216">
        <v>73.540000000000006</v>
      </c>
      <c r="P70" s="216">
        <v>23.67</v>
      </c>
      <c r="Q70" s="216">
        <v>0</v>
      </c>
      <c r="R70" s="216">
        <v>4.8</v>
      </c>
      <c r="S70" s="216">
        <v>2.91</v>
      </c>
      <c r="T70" s="216">
        <v>0</v>
      </c>
      <c r="U70" s="216">
        <v>38.92</v>
      </c>
      <c r="V70" s="216">
        <v>1.92</v>
      </c>
      <c r="W70" s="216">
        <v>4.8</v>
      </c>
      <c r="X70" s="216">
        <v>14.4</v>
      </c>
      <c r="Y70" s="216">
        <v>0</v>
      </c>
      <c r="Z70" s="216">
        <v>19.2</v>
      </c>
      <c r="AA70" s="216">
        <v>14.4</v>
      </c>
      <c r="AB70" s="216">
        <v>0</v>
      </c>
      <c r="AC70" s="216">
        <v>14.12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0.02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  <c r="AQ70" s="216">
        <v>46.5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270</v>
      </c>
      <c r="L71" s="216">
        <v>0</v>
      </c>
      <c r="M71" s="216">
        <v>31.91</v>
      </c>
      <c r="N71" s="216">
        <v>52.69</v>
      </c>
      <c r="O71" s="216">
        <v>73.540000000000006</v>
      </c>
      <c r="P71" s="216">
        <v>23.67</v>
      </c>
      <c r="Q71" s="216">
        <v>0</v>
      </c>
      <c r="R71" s="216">
        <v>4.8</v>
      </c>
      <c r="S71" s="216">
        <v>2.92</v>
      </c>
      <c r="T71" s="216">
        <v>0</v>
      </c>
      <c r="U71" s="216">
        <v>38.92</v>
      </c>
      <c r="V71" s="216">
        <v>1.92</v>
      </c>
      <c r="W71" s="216">
        <v>4.8</v>
      </c>
      <c r="X71" s="216">
        <v>14.4</v>
      </c>
      <c r="Y71" s="216">
        <v>0</v>
      </c>
      <c r="Z71" s="216">
        <v>19.2</v>
      </c>
      <c r="AA71" s="216">
        <v>14.4</v>
      </c>
      <c r="AB71" s="216">
        <v>0</v>
      </c>
      <c r="AC71" s="216">
        <v>14.12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0.02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  <c r="AQ71" s="216">
        <v>43.34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270</v>
      </c>
      <c r="L72" s="216">
        <v>0</v>
      </c>
      <c r="M72" s="216">
        <v>31.91</v>
      </c>
      <c r="N72" s="216">
        <v>52.69</v>
      </c>
      <c r="O72" s="216">
        <v>73.540000000000006</v>
      </c>
      <c r="P72" s="216">
        <v>23.67</v>
      </c>
      <c r="Q72" s="216">
        <v>0</v>
      </c>
      <c r="R72" s="216">
        <v>4.8</v>
      </c>
      <c r="S72" s="216">
        <v>2.88</v>
      </c>
      <c r="T72" s="216">
        <v>0</v>
      </c>
      <c r="U72" s="216">
        <v>38.92</v>
      </c>
      <c r="V72" s="216">
        <v>1.92</v>
      </c>
      <c r="W72" s="216">
        <v>4.8</v>
      </c>
      <c r="X72" s="216">
        <v>14.4</v>
      </c>
      <c r="Y72" s="216">
        <v>0</v>
      </c>
      <c r="Z72" s="216">
        <v>19.2</v>
      </c>
      <c r="AA72" s="216">
        <v>14.4</v>
      </c>
      <c r="AB72" s="216">
        <v>0</v>
      </c>
      <c r="AC72" s="216">
        <v>14.12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0.02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  <c r="AQ72" s="216">
        <v>21.22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270</v>
      </c>
      <c r="L73" s="216">
        <v>0</v>
      </c>
      <c r="M73" s="216">
        <v>31.91</v>
      </c>
      <c r="N73" s="216">
        <v>52.69</v>
      </c>
      <c r="O73" s="216">
        <v>73.540000000000006</v>
      </c>
      <c r="P73" s="216">
        <v>23.67</v>
      </c>
      <c r="Q73" s="216">
        <v>0</v>
      </c>
      <c r="R73" s="216">
        <v>4.8</v>
      </c>
      <c r="S73" s="216">
        <v>2.88</v>
      </c>
      <c r="T73" s="216">
        <v>0</v>
      </c>
      <c r="U73" s="216">
        <v>38.92</v>
      </c>
      <c r="V73" s="216">
        <v>1.92</v>
      </c>
      <c r="W73" s="216">
        <v>4.8</v>
      </c>
      <c r="X73" s="216">
        <v>14.4</v>
      </c>
      <c r="Y73" s="216">
        <v>0</v>
      </c>
      <c r="Z73" s="216">
        <v>19.2</v>
      </c>
      <c r="AA73" s="216">
        <v>14.4</v>
      </c>
      <c r="AB73" s="216">
        <v>0</v>
      </c>
      <c r="AC73" s="216">
        <v>14.12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0.02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  <c r="AQ73" s="216">
        <v>12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261.18</v>
      </c>
      <c r="L74" s="216">
        <v>0</v>
      </c>
      <c r="M74" s="216">
        <v>31.91</v>
      </c>
      <c r="N74" s="216">
        <v>52.69</v>
      </c>
      <c r="O74" s="216">
        <v>73.540000000000006</v>
      </c>
      <c r="P74" s="216">
        <v>23.67</v>
      </c>
      <c r="Q74" s="216">
        <v>0</v>
      </c>
      <c r="R74" s="216">
        <v>4.8</v>
      </c>
      <c r="S74" s="216">
        <v>2.88</v>
      </c>
      <c r="T74" s="216">
        <v>0</v>
      </c>
      <c r="U74" s="216">
        <v>38.92</v>
      </c>
      <c r="V74" s="216">
        <v>1.92</v>
      </c>
      <c r="W74" s="216">
        <v>4.8</v>
      </c>
      <c r="X74" s="216">
        <v>14.4</v>
      </c>
      <c r="Y74" s="216">
        <v>0</v>
      </c>
      <c r="Z74" s="216">
        <v>19.2</v>
      </c>
      <c r="AA74" s="216">
        <v>14.4</v>
      </c>
      <c r="AB74" s="216">
        <v>0</v>
      </c>
      <c r="AC74" s="216">
        <v>14.54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0.02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  <c r="AQ74" s="216">
        <v>3.48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259.18</v>
      </c>
      <c r="L75" s="216">
        <v>0</v>
      </c>
      <c r="M75" s="216">
        <v>31.91</v>
      </c>
      <c r="N75" s="216">
        <v>52.69</v>
      </c>
      <c r="O75" s="216">
        <v>73.540000000000006</v>
      </c>
      <c r="P75" s="216">
        <v>23.67</v>
      </c>
      <c r="Q75" s="216">
        <v>0</v>
      </c>
      <c r="R75" s="216">
        <v>4.8</v>
      </c>
      <c r="S75" s="216">
        <v>2.88</v>
      </c>
      <c r="T75" s="216">
        <v>0</v>
      </c>
      <c r="U75" s="216">
        <v>38.92</v>
      </c>
      <c r="V75" s="216">
        <v>1.92</v>
      </c>
      <c r="W75" s="216">
        <v>4.8600000000000003</v>
      </c>
      <c r="X75" s="216">
        <v>14.4</v>
      </c>
      <c r="Y75" s="216">
        <v>0</v>
      </c>
      <c r="Z75" s="216">
        <v>19.2</v>
      </c>
      <c r="AA75" s="216">
        <v>14.4</v>
      </c>
      <c r="AB75" s="216">
        <v>0</v>
      </c>
      <c r="AC75" s="216">
        <v>14.54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0.02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259.18</v>
      </c>
      <c r="L76" s="216">
        <v>0</v>
      </c>
      <c r="M76" s="216">
        <v>31.91</v>
      </c>
      <c r="N76" s="216">
        <v>52.69</v>
      </c>
      <c r="O76" s="216">
        <v>73.540000000000006</v>
      </c>
      <c r="P76" s="216">
        <v>23.67</v>
      </c>
      <c r="Q76" s="216">
        <v>0</v>
      </c>
      <c r="R76" s="216">
        <v>4.8</v>
      </c>
      <c r="S76" s="216">
        <v>2.88</v>
      </c>
      <c r="T76" s="216">
        <v>0</v>
      </c>
      <c r="U76" s="216">
        <v>38.92</v>
      </c>
      <c r="V76" s="216">
        <v>1.92</v>
      </c>
      <c r="W76" s="216">
        <v>4.8600000000000003</v>
      </c>
      <c r="X76" s="216">
        <v>14.4</v>
      </c>
      <c r="Y76" s="216">
        <v>0</v>
      </c>
      <c r="Z76" s="216">
        <v>19.2</v>
      </c>
      <c r="AA76" s="216">
        <v>14.4</v>
      </c>
      <c r="AB76" s="216">
        <v>0</v>
      </c>
      <c r="AC76" s="216">
        <v>14.54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0.02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259.18</v>
      </c>
      <c r="L77" s="216">
        <v>0</v>
      </c>
      <c r="M77" s="216">
        <v>31.91</v>
      </c>
      <c r="N77" s="216">
        <v>52.69</v>
      </c>
      <c r="O77" s="216">
        <v>73.540000000000006</v>
      </c>
      <c r="P77" s="216">
        <v>23.67</v>
      </c>
      <c r="Q77" s="216">
        <v>0</v>
      </c>
      <c r="R77" s="216">
        <v>19.170000000000002</v>
      </c>
      <c r="S77" s="216">
        <v>2.88</v>
      </c>
      <c r="T77" s="216">
        <v>0</v>
      </c>
      <c r="U77" s="216">
        <v>38.92</v>
      </c>
      <c r="V77" s="216">
        <v>8.64</v>
      </c>
      <c r="W77" s="216">
        <v>4.8600000000000003</v>
      </c>
      <c r="X77" s="216">
        <v>33.26</v>
      </c>
      <c r="Y77" s="216">
        <v>0</v>
      </c>
      <c r="Z77" s="216">
        <v>19.2</v>
      </c>
      <c r="AA77" s="216">
        <v>14.4</v>
      </c>
      <c r="AB77" s="216">
        <v>0</v>
      </c>
      <c r="AC77" s="216">
        <v>14.54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0.02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259.18</v>
      </c>
      <c r="L78" s="216">
        <v>0</v>
      </c>
      <c r="M78" s="216">
        <v>31.91</v>
      </c>
      <c r="N78" s="216">
        <v>52.69</v>
      </c>
      <c r="O78" s="216">
        <v>73.540000000000006</v>
      </c>
      <c r="P78" s="216">
        <v>23.67</v>
      </c>
      <c r="Q78" s="216">
        <v>0</v>
      </c>
      <c r="R78" s="216">
        <v>19.170000000000002</v>
      </c>
      <c r="S78" s="216">
        <v>2.88</v>
      </c>
      <c r="T78" s="216">
        <v>0</v>
      </c>
      <c r="U78" s="216">
        <v>38.92</v>
      </c>
      <c r="V78" s="216">
        <v>8.64</v>
      </c>
      <c r="W78" s="216">
        <v>4.8600000000000003</v>
      </c>
      <c r="X78" s="216">
        <v>33.26</v>
      </c>
      <c r="Y78" s="216">
        <v>0</v>
      </c>
      <c r="Z78" s="216">
        <v>19.2</v>
      </c>
      <c r="AA78" s="216">
        <v>14.4</v>
      </c>
      <c r="AB78" s="216">
        <v>0</v>
      </c>
      <c r="AC78" s="216">
        <v>8.48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0.02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259.18</v>
      </c>
      <c r="L79" s="216">
        <v>0</v>
      </c>
      <c r="M79" s="216">
        <v>31.91</v>
      </c>
      <c r="N79" s="216">
        <v>52.69</v>
      </c>
      <c r="O79" s="216">
        <v>73.540000000000006</v>
      </c>
      <c r="P79" s="216">
        <v>23.67</v>
      </c>
      <c r="Q79" s="216">
        <v>0</v>
      </c>
      <c r="R79" s="216">
        <v>19.170000000000002</v>
      </c>
      <c r="S79" s="216">
        <v>2.88</v>
      </c>
      <c r="T79" s="216">
        <v>0</v>
      </c>
      <c r="U79" s="216">
        <v>39.450000000000003</v>
      </c>
      <c r="V79" s="216">
        <v>8.74</v>
      </c>
      <c r="W79" s="216">
        <v>11.77</v>
      </c>
      <c r="X79" s="216">
        <v>41.46</v>
      </c>
      <c r="Y79" s="216">
        <v>0</v>
      </c>
      <c r="Z79" s="216">
        <v>19.2</v>
      </c>
      <c r="AA79" s="216">
        <v>14.4</v>
      </c>
      <c r="AB79" s="216">
        <v>0</v>
      </c>
      <c r="AC79" s="216">
        <v>8.48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0.02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259.18</v>
      </c>
      <c r="L80" s="216">
        <v>0</v>
      </c>
      <c r="M80" s="216">
        <v>31.91</v>
      </c>
      <c r="N80" s="216">
        <v>52.69</v>
      </c>
      <c r="O80" s="216">
        <v>73.540000000000006</v>
      </c>
      <c r="P80" s="216">
        <v>23.67</v>
      </c>
      <c r="Q80" s="216">
        <v>0</v>
      </c>
      <c r="R80" s="216">
        <v>19.170000000000002</v>
      </c>
      <c r="S80" s="216">
        <v>2.88</v>
      </c>
      <c r="T80" s="216">
        <v>0</v>
      </c>
      <c r="U80" s="216">
        <v>39.56</v>
      </c>
      <c r="V80" s="216">
        <v>8.74</v>
      </c>
      <c r="W80" s="216">
        <v>11.77</v>
      </c>
      <c r="X80" s="216">
        <v>41.46</v>
      </c>
      <c r="Y80" s="216">
        <v>0</v>
      </c>
      <c r="Z80" s="216">
        <v>19.2</v>
      </c>
      <c r="AA80" s="216">
        <v>14.4</v>
      </c>
      <c r="AB80" s="216">
        <v>0</v>
      </c>
      <c r="AC80" s="216">
        <v>8.48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0.02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259.18</v>
      </c>
      <c r="L81" s="216">
        <v>0</v>
      </c>
      <c r="M81" s="216">
        <v>31.91</v>
      </c>
      <c r="N81" s="216">
        <v>52.69</v>
      </c>
      <c r="O81" s="216">
        <v>73.540000000000006</v>
      </c>
      <c r="P81" s="216">
        <v>23.67</v>
      </c>
      <c r="Q81" s="216">
        <v>0</v>
      </c>
      <c r="R81" s="216">
        <v>19.170000000000002</v>
      </c>
      <c r="S81" s="216">
        <v>2.88</v>
      </c>
      <c r="T81" s="216">
        <v>0</v>
      </c>
      <c r="U81" s="216">
        <v>39.56</v>
      </c>
      <c r="V81" s="216">
        <v>8.74</v>
      </c>
      <c r="W81" s="216">
        <v>11.77</v>
      </c>
      <c r="X81" s="216">
        <v>41.46</v>
      </c>
      <c r="Y81" s="216">
        <v>0</v>
      </c>
      <c r="Z81" s="216">
        <v>19.2</v>
      </c>
      <c r="AA81" s="216">
        <v>14.4</v>
      </c>
      <c r="AB81" s="216">
        <v>0</v>
      </c>
      <c r="AC81" s="216">
        <v>8.48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0.02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259.18</v>
      </c>
      <c r="L82" s="216">
        <v>0</v>
      </c>
      <c r="M82" s="216">
        <v>31.91</v>
      </c>
      <c r="N82" s="216">
        <v>52.69</v>
      </c>
      <c r="O82" s="216">
        <v>73.540000000000006</v>
      </c>
      <c r="P82" s="216">
        <v>23.67</v>
      </c>
      <c r="Q82" s="216">
        <v>0</v>
      </c>
      <c r="R82" s="216">
        <v>19.170000000000002</v>
      </c>
      <c r="S82" s="216">
        <v>2.88</v>
      </c>
      <c r="T82" s="216">
        <v>0</v>
      </c>
      <c r="U82" s="216">
        <v>39.56</v>
      </c>
      <c r="V82" s="216">
        <v>8.74</v>
      </c>
      <c r="W82" s="216">
        <v>11.77</v>
      </c>
      <c r="X82" s="216">
        <v>41.46</v>
      </c>
      <c r="Y82" s="216">
        <v>0</v>
      </c>
      <c r="Z82" s="216">
        <v>19.2</v>
      </c>
      <c r="AA82" s="216">
        <v>14.4</v>
      </c>
      <c r="AB82" s="216">
        <v>0</v>
      </c>
      <c r="AC82" s="216">
        <v>8.48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0.02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259.18</v>
      </c>
      <c r="L83" s="216">
        <v>0</v>
      </c>
      <c r="M83" s="216">
        <v>31.91</v>
      </c>
      <c r="N83" s="216">
        <v>52.69</v>
      </c>
      <c r="O83" s="216">
        <v>73.540000000000006</v>
      </c>
      <c r="P83" s="216">
        <v>23.67</v>
      </c>
      <c r="Q83" s="216">
        <v>0</v>
      </c>
      <c r="R83" s="216">
        <v>19.170000000000002</v>
      </c>
      <c r="S83" s="216">
        <v>2.88</v>
      </c>
      <c r="T83" s="216">
        <v>0</v>
      </c>
      <c r="U83" s="216">
        <v>39.56</v>
      </c>
      <c r="V83" s="216">
        <v>8.74</v>
      </c>
      <c r="W83" s="216">
        <v>15.07</v>
      </c>
      <c r="X83" s="216">
        <v>41.46</v>
      </c>
      <c r="Y83" s="216">
        <v>0</v>
      </c>
      <c r="Z83" s="216">
        <v>19.2</v>
      </c>
      <c r="AA83" s="216">
        <v>14.4</v>
      </c>
      <c r="AB83" s="216">
        <v>0</v>
      </c>
      <c r="AC83" s="216">
        <v>8.48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0.02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259.18</v>
      </c>
      <c r="L84" s="216">
        <v>0</v>
      </c>
      <c r="M84" s="216">
        <v>31.91</v>
      </c>
      <c r="N84" s="216">
        <v>52.69</v>
      </c>
      <c r="O84" s="216">
        <v>73.540000000000006</v>
      </c>
      <c r="P84" s="216">
        <v>23.67</v>
      </c>
      <c r="Q84" s="216">
        <v>0</v>
      </c>
      <c r="R84" s="216">
        <v>19.170000000000002</v>
      </c>
      <c r="S84" s="216">
        <v>2.88</v>
      </c>
      <c r="T84" s="216">
        <v>0</v>
      </c>
      <c r="U84" s="216">
        <v>39.56</v>
      </c>
      <c r="V84" s="216">
        <v>8.74</v>
      </c>
      <c r="W84" s="216">
        <v>15.07</v>
      </c>
      <c r="X84" s="216">
        <v>41.46</v>
      </c>
      <c r="Y84" s="216">
        <v>0</v>
      </c>
      <c r="Z84" s="216">
        <v>19.2</v>
      </c>
      <c r="AA84" s="216">
        <v>14.4</v>
      </c>
      <c r="AB84" s="216">
        <v>0</v>
      </c>
      <c r="AC84" s="216">
        <v>8.48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0.02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259.18</v>
      </c>
      <c r="L85" s="216">
        <v>0</v>
      </c>
      <c r="M85" s="216">
        <v>31.91</v>
      </c>
      <c r="N85" s="216">
        <v>52.69</v>
      </c>
      <c r="O85" s="216">
        <v>73.540000000000006</v>
      </c>
      <c r="P85" s="216">
        <v>23.67</v>
      </c>
      <c r="Q85" s="216">
        <v>0</v>
      </c>
      <c r="R85" s="216">
        <v>19.170000000000002</v>
      </c>
      <c r="S85" s="216">
        <v>2.88</v>
      </c>
      <c r="T85" s="216">
        <v>0</v>
      </c>
      <c r="U85" s="216">
        <v>41.8</v>
      </c>
      <c r="V85" s="216">
        <v>8.74</v>
      </c>
      <c r="W85" s="216">
        <v>11.77</v>
      </c>
      <c r="X85" s="216">
        <v>41.46</v>
      </c>
      <c r="Y85" s="216">
        <v>0</v>
      </c>
      <c r="Z85" s="216">
        <v>19.2</v>
      </c>
      <c r="AA85" s="216">
        <v>14.4</v>
      </c>
      <c r="AB85" s="216">
        <v>0</v>
      </c>
      <c r="AC85" s="216">
        <v>8.48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0.02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259.18</v>
      </c>
      <c r="L86" s="216">
        <v>0</v>
      </c>
      <c r="M86" s="216">
        <v>31.91</v>
      </c>
      <c r="N86" s="216">
        <v>52.69</v>
      </c>
      <c r="O86" s="216">
        <v>73.540000000000006</v>
      </c>
      <c r="P86" s="216">
        <v>23.67</v>
      </c>
      <c r="Q86" s="216">
        <v>0</v>
      </c>
      <c r="R86" s="216">
        <v>19.170000000000002</v>
      </c>
      <c r="S86" s="216">
        <v>2.88</v>
      </c>
      <c r="T86" s="216">
        <v>0</v>
      </c>
      <c r="U86" s="216">
        <v>44.08</v>
      </c>
      <c r="V86" s="216">
        <v>8.74</v>
      </c>
      <c r="W86" s="216">
        <v>11.77</v>
      </c>
      <c r="X86" s="216">
        <v>41.46</v>
      </c>
      <c r="Y86" s="216">
        <v>0</v>
      </c>
      <c r="Z86" s="216">
        <v>19.2</v>
      </c>
      <c r="AA86" s="216">
        <v>14.4</v>
      </c>
      <c r="AB86" s="216">
        <v>0</v>
      </c>
      <c r="AC86" s="216">
        <v>14.54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0.02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259.18</v>
      </c>
      <c r="L87" s="216">
        <v>0</v>
      </c>
      <c r="M87" s="216">
        <v>31.91</v>
      </c>
      <c r="N87" s="216">
        <v>52.69</v>
      </c>
      <c r="O87" s="216">
        <v>73.540000000000006</v>
      </c>
      <c r="P87" s="216">
        <v>23.67</v>
      </c>
      <c r="Q87" s="216">
        <v>0</v>
      </c>
      <c r="R87" s="216">
        <v>19.170000000000002</v>
      </c>
      <c r="S87" s="216">
        <v>2.88</v>
      </c>
      <c r="T87" s="216">
        <v>0</v>
      </c>
      <c r="U87" s="216">
        <v>45.51</v>
      </c>
      <c r="V87" s="216">
        <v>8.74</v>
      </c>
      <c r="W87" s="216">
        <v>11.77</v>
      </c>
      <c r="X87" s="216">
        <v>41.46</v>
      </c>
      <c r="Y87" s="216">
        <v>0</v>
      </c>
      <c r="Z87" s="216">
        <v>19.2</v>
      </c>
      <c r="AA87" s="216">
        <v>14.4</v>
      </c>
      <c r="AB87" s="216">
        <v>0</v>
      </c>
      <c r="AC87" s="216">
        <v>14.54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0.02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259.18</v>
      </c>
      <c r="L88" s="216">
        <v>0</v>
      </c>
      <c r="M88" s="216">
        <v>31.91</v>
      </c>
      <c r="N88" s="216">
        <v>52.69</v>
      </c>
      <c r="O88" s="216">
        <v>73.540000000000006</v>
      </c>
      <c r="P88" s="216">
        <v>23.67</v>
      </c>
      <c r="Q88" s="216">
        <v>0</v>
      </c>
      <c r="R88" s="216">
        <v>19.170000000000002</v>
      </c>
      <c r="S88" s="216">
        <v>2.88</v>
      </c>
      <c r="T88" s="216">
        <v>0</v>
      </c>
      <c r="U88" s="216">
        <v>46.51</v>
      </c>
      <c r="V88" s="216">
        <v>8.74</v>
      </c>
      <c r="W88" s="216">
        <v>11.77</v>
      </c>
      <c r="X88" s="216">
        <v>41.46</v>
      </c>
      <c r="Y88" s="216">
        <v>0</v>
      </c>
      <c r="Z88" s="216">
        <v>19.2</v>
      </c>
      <c r="AA88" s="216">
        <v>14.4</v>
      </c>
      <c r="AB88" s="216">
        <v>0</v>
      </c>
      <c r="AC88" s="216">
        <v>14.95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0.02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259.18</v>
      </c>
      <c r="L89" s="216">
        <v>0</v>
      </c>
      <c r="M89" s="216">
        <v>31.91</v>
      </c>
      <c r="N89" s="216">
        <v>52.69</v>
      </c>
      <c r="O89" s="216">
        <v>73.540000000000006</v>
      </c>
      <c r="P89" s="216">
        <v>23.67</v>
      </c>
      <c r="Q89" s="216">
        <v>0</v>
      </c>
      <c r="R89" s="216">
        <v>19.170000000000002</v>
      </c>
      <c r="S89" s="216">
        <v>2.88</v>
      </c>
      <c r="T89" s="216">
        <v>0</v>
      </c>
      <c r="U89" s="216">
        <v>47.71</v>
      </c>
      <c r="V89" s="216">
        <v>8.74</v>
      </c>
      <c r="W89" s="216">
        <v>11.77</v>
      </c>
      <c r="X89" s="216">
        <v>43.92</v>
      </c>
      <c r="Y89" s="216">
        <v>0</v>
      </c>
      <c r="Z89" s="216">
        <v>19.2</v>
      </c>
      <c r="AA89" s="216">
        <v>14.4</v>
      </c>
      <c r="AB89" s="216">
        <v>0</v>
      </c>
      <c r="AC89" s="216">
        <v>14.95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0.02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259.18</v>
      </c>
      <c r="L90" s="216">
        <v>0</v>
      </c>
      <c r="M90" s="216">
        <v>31.91</v>
      </c>
      <c r="N90" s="216">
        <v>52.69</v>
      </c>
      <c r="O90" s="216">
        <v>73.540000000000006</v>
      </c>
      <c r="P90" s="216">
        <v>23.67</v>
      </c>
      <c r="Q90" s="216">
        <v>0</v>
      </c>
      <c r="R90" s="216">
        <v>19.170000000000002</v>
      </c>
      <c r="S90" s="216">
        <v>2.88</v>
      </c>
      <c r="T90" s="216">
        <v>0</v>
      </c>
      <c r="U90" s="216">
        <v>48.72</v>
      </c>
      <c r="V90" s="216">
        <v>8.74</v>
      </c>
      <c r="W90" s="216">
        <v>11.77</v>
      </c>
      <c r="X90" s="216">
        <v>43.92</v>
      </c>
      <c r="Y90" s="216">
        <v>0</v>
      </c>
      <c r="Z90" s="216">
        <v>19.2</v>
      </c>
      <c r="AA90" s="216">
        <v>14.4</v>
      </c>
      <c r="AB90" s="216">
        <v>0</v>
      </c>
      <c r="AC90" s="216">
        <v>14.95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0.02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259.18</v>
      </c>
      <c r="L91" s="216">
        <v>0</v>
      </c>
      <c r="M91" s="216">
        <v>31.91</v>
      </c>
      <c r="N91" s="216">
        <v>52.69</v>
      </c>
      <c r="O91" s="216">
        <v>73.540000000000006</v>
      </c>
      <c r="P91" s="216">
        <v>23.67</v>
      </c>
      <c r="Q91" s="216">
        <v>0</v>
      </c>
      <c r="R91" s="216">
        <v>19.170000000000002</v>
      </c>
      <c r="S91" s="216">
        <v>2.88</v>
      </c>
      <c r="T91" s="216">
        <v>0</v>
      </c>
      <c r="U91" s="216">
        <v>49.54</v>
      </c>
      <c r="V91" s="216">
        <v>8.74</v>
      </c>
      <c r="W91" s="216">
        <v>11.77</v>
      </c>
      <c r="X91" s="216">
        <v>41.46</v>
      </c>
      <c r="Y91" s="216">
        <v>0</v>
      </c>
      <c r="Z91" s="216">
        <v>19.2</v>
      </c>
      <c r="AA91" s="216">
        <v>14.4</v>
      </c>
      <c r="AB91" s="216">
        <v>0</v>
      </c>
      <c r="AC91" s="216">
        <v>14.95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0.02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259.18</v>
      </c>
      <c r="L92" s="216">
        <v>0</v>
      </c>
      <c r="M92" s="216">
        <v>31.91</v>
      </c>
      <c r="N92" s="216">
        <v>52.69</v>
      </c>
      <c r="O92" s="216">
        <v>73.540000000000006</v>
      </c>
      <c r="P92" s="216">
        <v>23.67</v>
      </c>
      <c r="Q92" s="216">
        <v>0</v>
      </c>
      <c r="R92" s="216">
        <v>19.170000000000002</v>
      </c>
      <c r="S92" s="216">
        <v>2.88</v>
      </c>
      <c r="T92" s="216">
        <v>0</v>
      </c>
      <c r="U92" s="216">
        <v>49.68</v>
      </c>
      <c r="V92" s="216">
        <v>8.74</v>
      </c>
      <c r="W92" s="216">
        <v>11.77</v>
      </c>
      <c r="X92" s="216">
        <v>41.46</v>
      </c>
      <c r="Y92" s="216">
        <v>0</v>
      </c>
      <c r="Z92" s="216">
        <v>19.2</v>
      </c>
      <c r="AA92" s="216">
        <v>14.4</v>
      </c>
      <c r="AB92" s="216">
        <v>0</v>
      </c>
      <c r="AC92" s="216">
        <v>14.95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0.02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259.18</v>
      </c>
      <c r="L93" s="216">
        <v>0</v>
      </c>
      <c r="M93" s="216">
        <v>31.91</v>
      </c>
      <c r="N93" s="216">
        <v>52.69</v>
      </c>
      <c r="O93" s="216">
        <v>73.540000000000006</v>
      </c>
      <c r="P93" s="216">
        <v>23.67</v>
      </c>
      <c r="Q93" s="216">
        <v>0</v>
      </c>
      <c r="R93" s="216">
        <v>19.170000000000002</v>
      </c>
      <c r="S93" s="216">
        <v>2.88</v>
      </c>
      <c r="T93" s="216">
        <v>0</v>
      </c>
      <c r="U93" s="216">
        <v>49.68</v>
      </c>
      <c r="V93" s="216">
        <v>8.74</v>
      </c>
      <c r="W93" s="216">
        <v>11.77</v>
      </c>
      <c r="X93" s="216">
        <v>41.46</v>
      </c>
      <c r="Y93" s="216">
        <v>0</v>
      </c>
      <c r="Z93" s="216">
        <v>19.2</v>
      </c>
      <c r="AA93" s="216">
        <v>14.4</v>
      </c>
      <c r="AB93" s="216">
        <v>0</v>
      </c>
      <c r="AC93" s="216">
        <v>14.95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0.02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259.18</v>
      </c>
      <c r="L94" s="216">
        <v>0</v>
      </c>
      <c r="M94" s="216">
        <v>31.91</v>
      </c>
      <c r="N94" s="216">
        <v>52.69</v>
      </c>
      <c r="O94" s="216">
        <v>73.540000000000006</v>
      </c>
      <c r="P94" s="216">
        <v>23.67</v>
      </c>
      <c r="Q94" s="216">
        <v>0</v>
      </c>
      <c r="R94" s="216">
        <v>19.170000000000002</v>
      </c>
      <c r="S94" s="216">
        <v>2.88</v>
      </c>
      <c r="T94" s="216">
        <v>0</v>
      </c>
      <c r="U94" s="216">
        <v>49.68</v>
      </c>
      <c r="V94" s="216">
        <v>8.74</v>
      </c>
      <c r="W94" s="216">
        <v>11.77</v>
      </c>
      <c r="X94" s="216">
        <v>41.46</v>
      </c>
      <c r="Y94" s="216">
        <v>0</v>
      </c>
      <c r="Z94" s="216">
        <v>19.2</v>
      </c>
      <c r="AA94" s="216">
        <v>14.4</v>
      </c>
      <c r="AB94" s="216">
        <v>0</v>
      </c>
      <c r="AC94" s="216">
        <v>14.95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0.02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259.18</v>
      </c>
      <c r="L95" s="216">
        <v>0</v>
      </c>
      <c r="M95" s="216">
        <v>31.91</v>
      </c>
      <c r="N95" s="216">
        <v>52.69</v>
      </c>
      <c r="O95" s="216">
        <v>73.540000000000006</v>
      </c>
      <c r="P95" s="216">
        <v>23.67</v>
      </c>
      <c r="Q95" s="216">
        <v>0</v>
      </c>
      <c r="R95" s="216">
        <v>19.170000000000002</v>
      </c>
      <c r="S95" s="216">
        <v>2.88</v>
      </c>
      <c r="T95" s="216">
        <v>0</v>
      </c>
      <c r="U95" s="216">
        <v>49.68</v>
      </c>
      <c r="V95" s="216">
        <v>8.74</v>
      </c>
      <c r="W95" s="216">
        <v>11.77</v>
      </c>
      <c r="X95" s="216">
        <v>43.92</v>
      </c>
      <c r="Y95" s="216">
        <v>0</v>
      </c>
      <c r="Z95" s="216">
        <v>19.2</v>
      </c>
      <c r="AA95" s="216">
        <v>14.4</v>
      </c>
      <c r="AB95" s="216">
        <v>0</v>
      </c>
      <c r="AC95" s="216">
        <v>14.95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0.02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259.18</v>
      </c>
      <c r="L96" s="216">
        <v>0</v>
      </c>
      <c r="M96" s="216">
        <v>31.91</v>
      </c>
      <c r="N96" s="216">
        <v>52.69</v>
      </c>
      <c r="O96" s="216">
        <v>73.540000000000006</v>
      </c>
      <c r="P96" s="216">
        <v>23.67</v>
      </c>
      <c r="Q96" s="216">
        <v>0</v>
      </c>
      <c r="R96" s="216">
        <v>19.170000000000002</v>
      </c>
      <c r="S96" s="216">
        <v>2.88</v>
      </c>
      <c r="T96" s="216">
        <v>0</v>
      </c>
      <c r="U96" s="216">
        <v>49.68</v>
      </c>
      <c r="V96" s="216">
        <v>8.74</v>
      </c>
      <c r="W96" s="216">
        <v>11.77</v>
      </c>
      <c r="X96" s="216">
        <v>43.92</v>
      </c>
      <c r="Y96" s="216">
        <v>0</v>
      </c>
      <c r="Z96" s="216">
        <v>19.2</v>
      </c>
      <c r="AA96" s="216">
        <v>14.4</v>
      </c>
      <c r="AB96" s="216">
        <v>0</v>
      </c>
      <c r="AC96" s="216">
        <v>14.95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0.02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259.18</v>
      </c>
      <c r="L97" s="216">
        <v>0</v>
      </c>
      <c r="M97" s="216">
        <v>31.91</v>
      </c>
      <c r="N97" s="216">
        <v>52.69</v>
      </c>
      <c r="O97" s="216">
        <v>73.540000000000006</v>
      </c>
      <c r="P97" s="216">
        <v>23.67</v>
      </c>
      <c r="Q97" s="216">
        <v>0</v>
      </c>
      <c r="R97" s="216">
        <v>19.170000000000002</v>
      </c>
      <c r="S97" s="216">
        <v>2.88</v>
      </c>
      <c r="T97" s="216">
        <v>0</v>
      </c>
      <c r="U97" s="216">
        <v>49.68</v>
      </c>
      <c r="V97" s="216">
        <v>8.74</v>
      </c>
      <c r="W97" s="216">
        <v>11.77</v>
      </c>
      <c r="X97" s="216">
        <v>41.46</v>
      </c>
      <c r="Y97" s="216">
        <v>0</v>
      </c>
      <c r="Z97" s="216">
        <v>19.2</v>
      </c>
      <c r="AA97" s="216">
        <v>14.4</v>
      </c>
      <c r="AB97" s="216">
        <v>0</v>
      </c>
      <c r="AC97" s="216">
        <v>14.95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0.02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259.18</v>
      </c>
      <c r="L98" s="216">
        <v>0</v>
      </c>
      <c r="M98" s="216">
        <v>31.91</v>
      </c>
      <c r="N98" s="216">
        <v>52.69</v>
      </c>
      <c r="O98" s="216">
        <v>73.540000000000006</v>
      </c>
      <c r="P98" s="216">
        <v>23.67</v>
      </c>
      <c r="Q98" s="216">
        <v>0</v>
      </c>
      <c r="R98" s="216">
        <v>19.170000000000002</v>
      </c>
      <c r="S98" s="216">
        <v>2.88</v>
      </c>
      <c r="T98" s="216">
        <v>0</v>
      </c>
      <c r="U98" s="216">
        <v>49.68</v>
      </c>
      <c r="V98" s="216">
        <v>8.74</v>
      </c>
      <c r="W98" s="216">
        <v>11.77</v>
      </c>
      <c r="X98" s="216">
        <v>41.46</v>
      </c>
      <c r="Y98" s="216">
        <v>0</v>
      </c>
      <c r="Z98" s="216">
        <v>19.2</v>
      </c>
      <c r="AA98" s="216">
        <v>14.4</v>
      </c>
      <c r="AB98" s="216">
        <v>0</v>
      </c>
      <c r="AC98" s="216">
        <v>14.95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0.02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6.350172500000002</v>
      </c>
      <c r="L99">
        <f t="shared" si="0"/>
        <v>0</v>
      </c>
      <c r="M99">
        <f t="shared" si="0"/>
        <v>0.72209999999999952</v>
      </c>
      <c r="N99">
        <f t="shared" si="0"/>
        <v>1.145235</v>
      </c>
      <c r="O99">
        <f t="shared" si="0"/>
        <v>1.633559999999999</v>
      </c>
      <c r="P99">
        <f t="shared" si="0"/>
        <v>0.5680800000000007</v>
      </c>
      <c r="Q99">
        <f t="shared" si="0"/>
        <v>0</v>
      </c>
      <c r="R99">
        <f t="shared" si="0"/>
        <v>0.25096999999999975</v>
      </c>
      <c r="S99">
        <f t="shared" si="0"/>
        <v>7.4409999999999935E-2</v>
      </c>
      <c r="T99">
        <f t="shared" si="0"/>
        <v>0</v>
      </c>
      <c r="U99">
        <f t="shared" si="0"/>
        <v>0.96894000000000047</v>
      </c>
      <c r="V99">
        <f t="shared" si="0"/>
        <v>0.12105</v>
      </c>
      <c r="W99">
        <f t="shared" si="0"/>
        <v>0.20086000000000004</v>
      </c>
      <c r="X99">
        <f t="shared" si="0"/>
        <v>0.62867000000000095</v>
      </c>
      <c r="Y99">
        <f t="shared" si="0"/>
        <v>0</v>
      </c>
      <c r="Z99">
        <f t="shared" si="0"/>
        <v>0.46069250000000073</v>
      </c>
      <c r="AA99">
        <f t="shared" si="0"/>
        <v>0.34560000000000024</v>
      </c>
      <c r="AB99">
        <f t="shared" si="0"/>
        <v>0</v>
      </c>
      <c r="AC99">
        <f t="shared" si="0"/>
        <v>0.34172750000000002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4.8000000000000034E-4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0.48576749999999996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5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158.41</v>
      </c>
      <c r="L3" s="216">
        <v>46.08</v>
      </c>
      <c r="M3" s="216">
        <v>0</v>
      </c>
      <c r="N3" s="216">
        <v>28.8</v>
      </c>
      <c r="O3" s="216">
        <v>47.99</v>
      </c>
      <c r="P3" s="216">
        <v>49.46</v>
      </c>
      <c r="Q3" s="216">
        <v>0</v>
      </c>
      <c r="R3" s="216">
        <v>10.34</v>
      </c>
      <c r="S3" s="216">
        <v>6.44</v>
      </c>
      <c r="T3" s="216">
        <v>0</v>
      </c>
      <c r="U3" s="216">
        <v>144.16</v>
      </c>
      <c r="V3" s="216">
        <v>5.0599999999999996</v>
      </c>
      <c r="W3" s="216">
        <v>9.9</v>
      </c>
      <c r="X3" s="216">
        <v>35.97</v>
      </c>
      <c r="Y3" s="216">
        <v>0</v>
      </c>
      <c r="Z3" s="216">
        <v>33.93</v>
      </c>
      <c r="AA3" s="216">
        <v>21.99</v>
      </c>
      <c r="AB3" s="216">
        <v>0</v>
      </c>
      <c r="AC3" s="216">
        <v>8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0.01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158.41</v>
      </c>
      <c r="L4" s="216">
        <v>46.08</v>
      </c>
      <c r="M4" s="216">
        <v>0</v>
      </c>
      <c r="N4" s="216">
        <v>28.8</v>
      </c>
      <c r="O4" s="216">
        <v>47.99</v>
      </c>
      <c r="P4" s="216">
        <v>49.46</v>
      </c>
      <c r="Q4" s="216">
        <v>0</v>
      </c>
      <c r="R4" s="216">
        <v>10.34</v>
      </c>
      <c r="S4" s="216">
        <v>6.44</v>
      </c>
      <c r="T4" s="216">
        <v>0</v>
      </c>
      <c r="U4" s="216">
        <v>144.16</v>
      </c>
      <c r="V4" s="216">
        <v>5.0599999999999996</v>
      </c>
      <c r="W4" s="216">
        <v>9.9</v>
      </c>
      <c r="X4" s="216">
        <v>35.97</v>
      </c>
      <c r="Y4" s="216">
        <v>0</v>
      </c>
      <c r="Z4" s="216">
        <v>33.93</v>
      </c>
      <c r="AA4" s="216">
        <v>21.99</v>
      </c>
      <c r="AB4" s="216">
        <v>0</v>
      </c>
      <c r="AC4" s="216">
        <v>8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0.01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158.41</v>
      </c>
      <c r="L5" s="216">
        <v>46.08</v>
      </c>
      <c r="M5" s="216">
        <v>0</v>
      </c>
      <c r="N5" s="216">
        <v>28.8</v>
      </c>
      <c r="O5" s="216">
        <v>47.99</v>
      </c>
      <c r="P5" s="216">
        <v>49.46</v>
      </c>
      <c r="Q5" s="216">
        <v>0</v>
      </c>
      <c r="R5" s="216">
        <v>10.34</v>
      </c>
      <c r="S5" s="216">
        <v>6.44</v>
      </c>
      <c r="T5" s="216">
        <v>0</v>
      </c>
      <c r="U5" s="216">
        <v>144.16</v>
      </c>
      <c r="V5" s="216">
        <v>5.0599999999999996</v>
      </c>
      <c r="W5" s="216">
        <v>9.9</v>
      </c>
      <c r="X5" s="216">
        <v>35.97</v>
      </c>
      <c r="Y5" s="216">
        <v>0</v>
      </c>
      <c r="Z5" s="216">
        <v>33.93</v>
      </c>
      <c r="AA5" s="216">
        <v>21.99</v>
      </c>
      <c r="AB5" s="216">
        <v>0</v>
      </c>
      <c r="AC5" s="216">
        <v>8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0.01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158.41</v>
      </c>
      <c r="L6" s="216">
        <v>46.08</v>
      </c>
      <c r="M6" s="216">
        <v>0</v>
      </c>
      <c r="N6" s="216">
        <v>28.8</v>
      </c>
      <c r="O6" s="216">
        <v>47.99</v>
      </c>
      <c r="P6" s="216">
        <v>49.46</v>
      </c>
      <c r="Q6" s="216">
        <v>0</v>
      </c>
      <c r="R6" s="216">
        <v>10.34</v>
      </c>
      <c r="S6" s="216">
        <v>6.44</v>
      </c>
      <c r="T6" s="216">
        <v>0</v>
      </c>
      <c r="U6" s="216">
        <v>144.16</v>
      </c>
      <c r="V6" s="216">
        <v>5.0599999999999996</v>
      </c>
      <c r="W6" s="216">
        <v>9.9</v>
      </c>
      <c r="X6" s="216">
        <v>35.97</v>
      </c>
      <c r="Y6" s="216">
        <v>0</v>
      </c>
      <c r="Z6" s="216">
        <v>33.93</v>
      </c>
      <c r="AA6" s="216">
        <v>21.99</v>
      </c>
      <c r="AB6" s="216">
        <v>0</v>
      </c>
      <c r="AC6" s="216">
        <v>8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0.01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158.41</v>
      </c>
      <c r="L7" s="216">
        <v>46.08</v>
      </c>
      <c r="M7" s="216">
        <v>0</v>
      </c>
      <c r="N7" s="216">
        <v>28.8</v>
      </c>
      <c r="O7" s="216">
        <v>47.99</v>
      </c>
      <c r="P7" s="216">
        <v>49.46</v>
      </c>
      <c r="Q7" s="216">
        <v>0</v>
      </c>
      <c r="R7" s="216">
        <v>10.34</v>
      </c>
      <c r="S7" s="216">
        <v>6.44</v>
      </c>
      <c r="T7" s="216">
        <v>0</v>
      </c>
      <c r="U7" s="216">
        <v>144.16</v>
      </c>
      <c r="V7" s="216">
        <v>5.0599999999999996</v>
      </c>
      <c r="W7" s="216">
        <v>9.9</v>
      </c>
      <c r="X7" s="216">
        <v>35.97</v>
      </c>
      <c r="Y7" s="216">
        <v>0</v>
      </c>
      <c r="Z7" s="216">
        <v>33.93</v>
      </c>
      <c r="AA7" s="216">
        <v>21.99</v>
      </c>
      <c r="AB7" s="216">
        <v>0</v>
      </c>
      <c r="AC7" s="216">
        <v>8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0.01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158.41</v>
      </c>
      <c r="L8" s="216">
        <v>46.08</v>
      </c>
      <c r="M8" s="216">
        <v>0</v>
      </c>
      <c r="N8" s="216">
        <v>28.8</v>
      </c>
      <c r="O8" s="216">
        <v>47.99</v>
      </c>
      <c r="P8" s="216">
        <v>49.46</v>
      </c>
      <c r="Q8" s="216">
        <v>0</v>
      </c>
      <c r="R8" s="216">
        <v>10.34</v>
      </c>
      <c r="S8" s="216">
        <v>6.44</v>
      </c>
      <c r="T8" s="216">
        <v>0</v>
      </c>
      <c r="U8" s="216">
        <v>144.16</v>
      </c>
      <c r="V8" s="216">
        <v>5.0599999999999996</v>
      </c>
      <c r="W8" s="216">
        <v>9.9</v>
      </c>
      <c r="X8" s="216">
        <v>35.97</v>
      </c>
      <c r="Y8" s="216">
        <v>0</v>
      </c>
      <c r="Z8" s="216">
        <v>33.93</v>
      </c>
      <c r="AA8" s="216">
        <v>21.99</v>
      </c>
      <c r="AB8" s="216">
        <v>0</v>
      </c>
      <c r="AC8" s="216">
        <v>8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0.01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82.15</v>
      </c>
      <c r="L9" s="216">
        <v>20.16</v>
      </c>
      <c r="M9" s="216">
        <v>0</v>
      </c>
      <c r="N9" s="216">
        <v>28.8</v>
      </c>
      <c r="O9" s="216">
        <v>47.99</v>
      </c>
      <c r="P9" s="216">
        <v>49.46</v>
      </c>
      <c r="Q9" s="216">
        <v>0</v>
      </c>
      <c r="R9" s="216">
        <v>8.6999999999999993</v>
      </c>
      <c r="S9" s="216">
        <v>6.44</v>
      </c>
      <c r="T9" s="216">
        <v>0</v>
      </c>
      <c r="U9" s="216">
        <v>144.16</v>
      </c>
      <c r="V9" s="216">
        <v>5.0599999999999996</v>
      </c>
      <c r="W9" s="216">
        <v>9.7799999999999994</v>
      </c>
      <c r="X9" s="216">
        <v>35.97</v>
      </c>
      <c r="Y9" s="216">
        <v>0</v>
      </c>
      <c r="Z9" s="216">
        <v>33.93</v>
      </c>
      <c r="AA9" s="216">
        <v>21.99</v>
      </c>
      <c r="AB9" s="216">
        <v>0</v>
      </c>
      <c r="AC9" s="216">
        <v>8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0.01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82.15</v>
      </c>
      <c r="L10" s="216">
        <v>20.16</v>
      </c>
      <c r="M10" s="216">
        <v>0</v>
      </c>
      <c r="N10" s="216">
        <v>28.8</v>
      </c>
      <c r="O10" s="216">
        <v>47.99</v>
      </c>
      <c r="P10" s="216">
        <v>49.46</v>
      </c>
      <c r="Q10" s="216">
        <v>0</v>
      </c>
      <c r="R10" s="216">
        <v>10.34</v>
      </c>
      <c r="S10" s="216">
        <v>6.44</v>
      </c>
      <c r="T10" s="216">
        <v>0</v>
      </c>
      <c r="U10" s="216">
        <v>144.16</v>
      </c>
      <c r="V10" s="216">
        <v>5.0599999999999996</v>
      </c>
      <c r="W10" s="216">
        <v>9.7799999999999994</v>
      </c>
      <c r="X10" s="216">
        <v>35.97</v>
      </c>
      <c r="Y10" s="216">
        <v>0</v>
      </c>
      <c r="Z10" s="216">
        <v>33.93</v>
      </c>
      <c r="AA10" s="216">
        <v>21.99</v>
      </c>
      <c r="AB10" s="216">
        <v>0</v>
      </c>
      <c r="AC10" s="216">
        <v>8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0.01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82.15</v>
      </c>
      <c r="L11" s="216">
        <v>18.62</v>
      </c>
      <c r="M11" s="216">
        <v>0</v>
      </c>
      <c r="N11" s="216">
        <v>28.8</v>
      </c>
      <c r="O11" s="216">
        <v>47.99</v>
      </c>
      <c r="P11" s="216">
        <v>49.46</v>
      </c>
      <c r="Q11" s="216">
        <v>0</v>
      </c>
      <c r="R11" s="216">
        <v>10.34</v>
      </c>
      <c r="S11" s="216">
        <v>6.44</v>
      </c>
      <c r="T11" s="216">
        <v>0</v>
      </c>
      <c r="U11" s="216">
        <v>144.16</v>
      </c>
      <c r="V11" s="216">
        <v>5.0599999999999996</v>
      </c>
      <c r="W11" s="216">
        <v>9.7799999999999994</v>
      </c>
      <c r="X11" s="216">
        <v>35.97</v>
      </c>
      <c r="Y11" s="216">
        <v>0</v>
      </c>
      <c r="Z11" s="216">
        <v>33.93</v>
      </c>
      <c r="AA11" s="216">
        <v>21.99</v>
      </c>
      <c r="AB11" s="216">
        <v>0</v>
      </c>
      <c r="AC11" s="216">
        <v>8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0.01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82.15</v>
      </c>
      <c r="L12" s="216">
        <v>20.16</v>
      </c>
      <c r="M12" s="216">
        <v>0</v>
      </c>
      <c r="N12" s="216">
        <v>28.8</v>
      </c>
      <c r="O12" s="216">
        <v>47.99</v>
      </c>
      <c r="P12" s="216">
        <v>49.46</v>
      </c>
      <c r="Q12" s="216">
        <v>0</v>
      </c>
      <c r="R12" s="216">
        <v>10.34</v>
      </c>
      <c r="S12" s="216">
        <v>6.44</v>
      </c>
      <c r="T12" s="216">
        <v>0</v>
      </c>
      <c r="U12" s="216">
        <v>144.16</v>
      </c>
      <c r="V12" s="216">
        <v>5.0599999999999996</v>
      </c>
      <c r="W12" s="216">
        <v>9.7799999999999994</v>
      </c>
      <c r="X12" s="216">
        <v>35.97</v>
      </c>
      <c r="Y12" s="216">
        <v>0</v>
      </c>
      <c r="Z12" s="216">
        <v>33.93</v>
      </c>
      <c r="AA12" s="216">
        <v>21.99</v>
      </c>
      <c r="AB12" s="216">
        <v>0</v>
      </c>
      <c r="AC12" s="216">
        <v>8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0.01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82.15</v>
      </c>
      <c r="L13" s="216">
        <v>20.16</v>
      </c>
      <c r="M13" s="216">
        <v>0</v>
      </c>
      <c r="N13" s="216">
        <v>28.8</v>
      </c>
      <c r="O13" s="216">
        <v>47.99</v>
      </c>
      <c r="P13" s="216">
        <v>49.46</v>
      </c>
      <c r="Q13" s="216">
        <v>0</v>
      </c>
      <c r="R13" s="216">
        <v>10.34</v>
      </c>
      <c r="S13" s="216">
        <v>6.44</v>
      </c>
      <c r="T13" s="216">
        <v>0</v>
      </c>
      <c r="U13" s="216">
        <v>144.16</v>
      </c>
      <c r="V13" s="216">
        <v>5.0599999999999996</v>
      </c>
      <c r="W13" s="216">
        <v>9.7799999999999994</v>
      </c>
      <c r="X13" s="216">
        <v>35.97</v>
      </c>
      <c r="Y13" s="216">
        <v>0</v>
      </c>
      <c r="Z13" s="216">
        <v>33.93</v>
      </c>
      <c r="AA13" s="216">
        <v>21.99</v>
      </c>
      <c r="AB13" s="216">
        <v>0</v>
      </c>
      <c r="AC13" s="216">
        <v>8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0.01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82.15</v>
      </c>
      <c r="L14" s="216">
        <v>20.16</v>
      </c>
      <c r="M14" s="216">
        <v>0</v>
      </c>
      <c r="N14" s="216">
        <v>28.8</v>
      </c>
      <c r="O14" s="216">
        <v>47.99</v>
      </c>
      <c r="P14" s="216">
        <v>49.46</v>
      </c>
      <c r="Q14" s="216">
        <v>0</v>
      </c>
      <c r="R14" s="216">
        <v>10.34</v>
      </c>
      <c r="S14" s="216">
        <v>6.44</v>
      </c>
      <c r="T14" s="216">
        <v>0</v>
      </c>
      <c r="U14" s="216">
        <v>144.16</v>
      </c>
      <c r="V14" s="216">
        <v>5.0599999999999996</v>
      </c>
      <c r="W14" s="216">
        <v>9.7799999999999994</v>
      </c>
      <c r="X14" s="216">
        <v>35.97</v>
      </c>
      <c r="Y14" s="216">
        <v>0</v>
      </c>
      <c r="Z14" s="216">
        <v>33.93</v>
      </c>
      <c r="AA14" s="216">
        <v>21.99</v>
      </c>
      <c r="AB14" s="216">
        <v>0</v>
      </c>
      <c r="AC14" s="216">
        <v>8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0.01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82.15</v>
      </c>
      <c r="L15" s="216">
        <v>20.16</v>
      </c>
      <c r="M15" s="216">
        <v>0</v>
      </c>
      <c r="N15" s="216">
        <v>28.8</v>
      </c>
      <c r="O15" s="216">
        <v>47.99</v>
      </c>
      <c r="P15" s="216">
        <v>49.46</v>
      </c>
      <c r="Q15" s="216">
        <v>0</v>
      </c>
      <c r="R15" s="216">
        <v>10.34</v>
      </c>
      <c r="S15" s="216">
        <v>6.44</v>
      </c>
      <c r="T15" s="216">
        <v>0</v>
      </c>
      <c r="U15" s="216">
        <v>144.16</v>
      </c>
      <c r="V15" s="216">
        <v>5.0599999999999996</v>
      </c>
      <c r="W15" s="216">
        <v>9.7799999999999994</v>
      </c>
      <c r="X15" s="216">
        <v>35.97</v>
      </c>
      <c r="Y15" s="216">
        <v>0</v>
      </c>
      <c r="Z15" s="216">
        <v>33.93</v>
      </c>
      <c r="AA15" s="216">
        <v>21.99</v>
      </c>
      <c r="AB15" s="216">
        <v>0</v>
      </c>
      <c r="AC15" s="216">
        <v>8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0.01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82.15</v>
      </c>
      <c r="L16" s="216">
        <v>20.16</v>
      </c>
      <c r="M16" s="216">
        <v>0</v>
      </c>
      <c r="N16" s="216">
        <v>28.8</v>
      </c>
      <c r="O16" s="216">
        <v>47.99</v>
      </c>
      <c r="P16" s="216">
        <v>49.46</v>
      </c>
      <c r="Q16" s="216">
        <v>0</v>
      </c>
      <c r="R16" s="216">
        <v>10.34</v>
      </c>
      <c r="S16" s="216">
        <v>6.44</v>
      </c>
      <c r="T16" s="216">
        <v>0</v>
      </c>
      <c r="U16" s="216">
        <v>144.16</v>
      </c>
      <c r="V16" s="216">
        <v>5.0599999999999996</v>
      </c>
      <c r="W16" s="216">
        <v>9.7799999999999994</v>
      </c>
      <c r="X16" s="216">
        <v>35.97</v>
      </c>
      <c r="Y16" s="216">
        <v>0</v>
      </c>
      <c r="Z16" s="216">
        <v>33.93</v>
      </c>
      <c r="AA16" s="216">
        <v>21.99</v>
      </c>
      <c r="AB16" s="216">
        <v>0</v>
      </c>
      <c r="AC16" s="216">
        <v>8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0.01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82.15</v>
      </c>
      <c r="L17" s="216">
        <v>20.16</v>
      </c>
      <c r="M17" s="216">
        <v>0</v>
      </c>
      <c r="N17" s="216">
        <v>28.8</v>
      </c>
      <c r="O17" s="216">
        <v>47.99</v>
      </c>
      <c r="P17" s="216">
        <v>49.46</v>
      </c>
      <c r="Q17" s="216">
        <v>0</v>
      </c>
      <c r="R17" s="216">
        <v>10.34</v>
      </c>
      <c r="S17" s="216">
        <v>6.44</v>
      </c>
      <c r="T17" s="216">
        <v>0</v>
      </c>
      <c r="U17" s="216">
        <v>144.16</v>
      </c>
      <c r="V17" s="216">
        <v>5.0599999999999996</v>
      </c>
      <c r="W17" s="216">
        <v>9.7799999999999994</v>
      </c>
      <c r="X17" s="216">
        <v>35.97</v>
      </c>
      <c r="Y17" s="216">
        <v>0</v>
      </c>
      <c r="Z17" s="216">
        <v>33.93</v>
      </c>
      <c r="AA17" s="216">
        <v>21.99</v>
      </c>
      <c r="AB17" s="216">
        <v>0</v>
      </c>
      <c r="AC17" s="216">
        <v>8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0.01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82.15</v>
      </c>
      <c r="L18" s="216">
        <v>20.16</v>
      </c>
      <c r="M18" s="216">
        <v>0</v>
      </c>
      <c r="N18" s="216">
        <v>28.8</v>
      </c>
      <c r="O18" s="216">
        <v>47.99</v>
      </c>
      <c r="P18" s="216">
        <v>49.46</v>
      </c>
      <c r="Q18" s="216">
        <v>0</v>
      </c>
      <c r="R18" s="216">
        <v>10.34</v>
      </c>
      <c r="S18" s="216">
        <v>6.44</v>
      </c>
      <c r="T18" s="216">
        <v>0</v>
      </c>
      <c r="U18" s="216">
        <v>144.16</v>
      </c>
      <c r="V18" s="216">
        <v>5.0599999999999996</v>
      </c>
      <c r="W18" s="216">
        <v>9.7799999999999994</v>
      </c>
      <c r="X18" s="216">
        <v>35.97</v>
      </c>
      <c r="Y18" s="216">
        <v>0</v>
      </c>
      <c r="Z18" s="216">
        <v>33.93</v>
      </c>
      <c r="AA18" s="216">
        <v>21.99</v>
      </c>
      <c r="AB18" s="216">
        <v>0</v>
      </c>
      <c r="AC18" s="216">
        <v>8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0.01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82.15</v>
      </c>
      <c r="L19" s="216">
        <v>20.16</v>
      </c>
      <c r="M19" s="216">
        <v>0</v>
      </c>
      <c r="N19" s="216">
        <v>28.8</v>
      </c>
      <c r="O19" s="216">
        <v>47.99</v>
      </c>
      <c r="P19" s="216">
        <v>49.46</v>
      </c>
      <c r="Q19" s="216">
        <v>0</v>
      </c>
      <c r="R19" s="216">
        <v>10.34</v>
      </c>
      <c r="S19" s="216">
        <v>6.44</v>
      </c>
      <c r="T19" s="216">
        <v>0</v>
      </c>
      <c r="U19" s="216">
        <v>144.16</v>
      </c>
      <c r="V19" s="216">
        <v>5.0599999999999996</v>
      </c>
      <c r="W19" s="216">
        <v>9.7799999999999994</v>
      </c>
      <c r="X19" s="216">
        <v>35.97</v>
      </c>
      <c r="Y19" s="216">
        <v>0</v>
      </c>
      <c r="Z19" s="216">
        <v>33.93</v>
      </c>
      <c r="AA19" s="216">
        <v>21.99</v>
      </c>
      <c r="AB19" s="216">
        <v>0</v>
      </c>
      <c r="AC19" s="216">
        <v>8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0.01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158.41</v>
      </c>
      <c r="L20" s="216">
        <v>20.16</v>
      </c>
      <c r="M20" s="216">
        <v>0</v>
      </c>
      <c r="N20" s="216">
        <v>28.8</v>
      </c>
      <c r="O20" s="216">
        <v>47.99</v>
      </c>
      <c r="P20" s="216">
        <v>49.46</v>
      </c>
      <c r="Q20" s="216">
        <v>0</v>
      </c>
      <c r="R20" s="216">
        <v>10.34</v>
      </c>
      <c r="S20" s="216">
        <v>6.44</v>
      </c>
      <c r="T20" s="216">
        <v>0</v>
      </c>
      <c r="U20" s="216">
        <v>144.16</v>
      </c>
      <c r="V20" s="216">
        <v>5.0599999999999996</v>
      </c>
      <c r="W20" s="216">
        <v>9.7799999999999994</v>
      </c>
      <c r="X20" s="216">
        <v>35.97</v>
      </c>
      <c r="Y20" s="216">
        <v>0</v>
      </c>
      <c r="Z20" s="216">
        <v>33.93</v>
      </c>
      <c r="AA20" s="216">
        <v>21.99</v>
      </c>
      <c r="AB20" s="216">
        <v>0</v>
      </c>
      <c r="AC20" s="216">
        <v>8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0.01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158.41</v>
      </c>
      <c r="L21" s="216">
        <v>42.91</v>
      </c>
      <c r="M21" s="216">
        <v>0</v>
      </c>
      <c r="N21" s="216">
        <v>28.8</v>
      </c>
      <c r="O21" s="216">
        <v>47.99</v>
      </c>
      <c r="P21" s="216">
        <v>49.46</v>
      </c>
      <c r="Q21" s="216">
        <v>0</v>
      </c>
      <c r="R21" s="216">
        <v>10.34</v>
      </c>
      <c r="S21" s="216">
        <v>6.44</v>
      </c>
      <c r="T21" s="216">
        <v>0</v>
      </c>
      <c r="U21" s="216">
        <v>144.16</v>
      </c>
      <c r="V21" s="216">
        <v>5.0599999999999996</v>
      </c>
      <c r="W21" s="216">
        <v>9.7799999999999994</v>
      </c>
      <c r="X21" s="216">
        <v>35.97</v>
      </c>
      <c r="Y21" s="216">
        <v>0</v>
      </c>
      <c r="Z21" s="216">
        <v>33.93</v>
      </c>
      <c r="AA21" s="216">
        <v>21.99</v>
      </c>
      <c r="AB21" s="216">
        <v>0</v>
      </c>
      <c r="AC21" s="216">
        <v>8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0.01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158.41</v>
      </c>
      <c r="L22" s="216">
        <v>46.08</v>
      </c>
      <c r="M22" s="216">
        <v>0</v>
      </c>
      <c r="N22" s="216">
        <v>28.8</v>
      </c>
      <c r="O22" s="216">
        <v>47.99</v>
      </c>
      <c r="P22" s="216">
        <v>49.46</v>
      </c>
      <c r="Q22" s="216">
        <v>0</v>
      </c>
      <c r="R22" s="216">
        <v>10.34</v>
      </c>
      <c r="S22" s="216">
        <v>6.44</v>
      </c>
      <c r="T22" s="216">
        <v>0</v>
      </c>
      <c r="U22" s="216">
        <v>144.16</v>
      </c>
      <c r="V22" s="216">
        <v>5.0599999999999996</v>
      </c>
      <c r="W22" s="216">
        <v>9.7799999999999994</v>
      </c>
      <c r="X22" s="216">
        <v>35.97</v>
      </c>
      <c r="Y22" s="216">
        <v>0</v>
      </c>
      <c r="Z22" s="216">
        <v>33.93</v>
      </c>
      <c r="AA22" s="216">
        <v>21.99</v>
      </c>
      <c r="AB22" s="216">
        <v>0</v>
      </c>
      <c r="AC22" s="216">
        <v>8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0.01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158.41</v>
      </c>
      <c r="L23" s="216">
        <v>46.08</v>
      </c>
      <c r="M23" s="216">
        <v>0</v>
      </c>
      <c r="N23" s="216">
        <v>28.8</v>
      </c>
      <c r="O23" s="216">
        <v>47.99</v>
      </c>
      <c r="P23" s="216">
        <v>49.46</v>
      </c>
      <c r="Q23" s="216">
        <v>0</v>
      </c>
      <c r="R23" s="216">
        <v>10.34</v>
      </c>
      <c r="S23" s="216">
        <v>6.44</v>
      </c>
      <c r="T23" s="216">
        <v>0</v>
      </c>
      <c r="U23" s="216">
        <v>144.16</v>
      </c>
      <c r="V23" s="216">
        <v>5.0599999999999996</v>
      </c>
      <c r="W23" s="216">
        <v>9.7799999999999994</v>
      </c>
      <c r="X23" s="216">
        <v>35.97</v>
      </c>
      <c r="Y23" s="216">
        <v>0</v>
      </c>
      <c r="Z23" s="216">
        <v>33.93</v>
      </c>
      <c r="AA23" s="216">
        <v>21.99</v>
      </c>
      <c r="AB23" s="216">
        <v>0</v>
      </c>
      <c r="AC23" s="216">
        <v>8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0.01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158.41</v>
      </c>
      <c r="L24" s="216">
        <v>46.08</v>
      </c>
      <c r="M24" s="216">
        <v>0</v>
      </c>
      <c r="N24" s="216">
        <v>28.8</v>
      </c>
      <c r="O24" s="216">
        <v>47.99</v>
      </c>
      <c r="P24" s="216">
        <v>49.46</v>
      </c>
      <c r="Q24" s="216">
        <v>0</v>
      </c>
      <c r="R24" s="216">
        <v>10.34</v>
      </c>
      <c r="S24" s="216">
        <v>6.44</v>
      </c>
      <c r="T24" s="216">
        <v>0</v>
      </c>
      <c r="U24" s="216">
        <v>144.16</v>
      </c>
      <c r="V24" s="216">
        <v>5.0599999999999996</v>
      </c>
      <c r="W24" s="216">
        <v>9.7799999999999994</v>
      </c>
      <c r="X24" s="216">
        <v>35.97</v>
      </c>
      <c r="Y24" s="216">
        <v>0</v>
      </c>
      <c r="Z24" s="216">
        <v>33.93</v>
      </c>
      <c r="AA24" s="216">
        <v>21.99</v>
      </c>
      <c r="AB24" s="216">
        <v>0</v>
      </c>
      <c r="AC24" s="216">
        <v>8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0.01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158.41</v>
      </c>
      <c r="L25" s="216">
        <v>46.08</v>
      </c>
      <c r="M25" s="216">
        <v>0</v>
      </c>
      <c r="N25" s="216">
        <v>28.8</v>
      </c>
      <c r="O25" s="216">
        <v>47.99</v>
      </c>
      <c r="P25" s="216">
        <v>49.46</v>
      </c>
      <c r="Q25" s="216">
        <v>0</v>
      </c>
      <c r="R25" s="216">
        <v>10.65</v>
      </c>
      <c r="S25" s="216">
        <v>6.44</v>
      </c>
      <c r="T25" s="216">
        <v>0</v>
      </c>
      <c r="U25" s="216">
        <v>144.16</v>
      </c>
      <c r="V25" s="216">
        <v>5.0599999999999996</v>
      </c>
      <c r="W25" s="216">
        <v>9.7799999999999994</v>
      </c>
      <c r="X25" s="216">
        <v>35.97</v>
      </c>
      <c r="Y25" s="216">
        <v>0</v>
      </c>
      <c r="Z25" s="216">
        <v>33.93</v>
      </c>
      <c r="AA25" s="216">
        <v>21.99</v>
      </c>
      <c r="AB25" s="216">
        <v>0</v>
      </c>
      <c r="AC25" s="216">
        <v>8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0.01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158.41</v>
      </c>
      <c r="L26" s="216">
        <v>46.08</v>
      </c>
      <c r="M26" s="216">
        <v>0</v>
      </c>
      <c r="N26" s="216">
        <v>28.8</v>
      </c>
      <c r="O26" s="216">
        <v>47.99</v>
      </c>
      <c r="P26" s="216">
        <v>49.46</v>
      </c>
      <c r="Q26" s="216">
        <v>0</v>
      </c>
      <c r="R26" s="216">
        <v>10.34</v>
      </c>
      <c r="S26" s="216">
        <v>6.44</v>
      </c>
      <c r="T26" s="216">
        <v>0</v>
      </c>
      <c r="U26" s="216">
        <v>144.16</v>
      </c>
      <c r="V26" s="216">
        <v>5.0599999999999996</v>
      </c>
      <c r="W26" s="216">
        <v>9.7799999999999994</v>
      </c>
      <c r="X26" s="216">
        <v>35.97</v>
      </c>
      <c r="Y26" s="216">
        <v>0</v>
      </c>
      <c r="Z26" s="216">
        <v>33.93</v>
      </c>
      <c r="AA26" s="216">
        <v>21.99</v>
      </c>
      <c r="AB26" s="216">
        <v>0</v>
      </c>
      <c r="AC26" s="216">
        <v>8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0.01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158.41</v>
      </c>
      <c r="L27" s="216">
        <v>46.08</v>
      </c>
      <c r="M27" s="216">
        <v>0</v>
      </c>
      <c r="N27" s="216">
        <v>28.8</v>
      </c>
      <c r="O27" s="216">
        <v>47.99</v>
      </c>
      <c r="P27" s="216">
        <v>49.46</v>
      </c>
      <c r="Q27" s="216">
        <v>0</v>
      </c>
      <c r="R27" s="216">
        <v>10.34</v>
      </c>
      <c r="S27" s="216">
        <v>6.44</v>
      </c>
      <c r="T27" s="216">
        <v>0</v>
      </c>
      <c r="U27" s="216">
        <v>144.16</v>
      </c>
      <c r="V27" s="216">
        <v>5.0599999999999996</v>
      </c>
      <c r="W27" s="216">
        <v>9.7799999999999994</v>
      </c>
      <c r="X27" s="216">
        <v>35.97</v>
      </c>
      <c r="Y27" s="216">
        <v>0</v>
      </c>
      <c r="Z27" s="216">
        <v>33.93</v>
      </c>
      <c r="AA27" s="216">
        <v>21.99</v>
      </c>
      <c r="AB27" s="216">
        <v>0</v>
      </c>
      <c r="AC27" s="216">
        <v>8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0.01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  <c r="AQ27" s="216">
        <v>0.5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158.41</v>
      </c>
      <c r="L28" s="216">
        <v>46.08</v>
      </c>
      <c r="M28" s="216">
        <v>0</v>
      </c>
      <c r="N28" s="216">
        <v>28.8</v>
      </c>
      <c r="O28" s="216">
        <v>47.99</v>
      </c>
      <c r="P28" s="216">
        <v>49.46</v>
      </c>
      <c r="Q28" s="216">
        <v>0</v>
      </c>
      <c r="R28" s="216">
        <v>10.34</v>
      </c>
      <c r="S28" s="216">
        <v>6.44</v>
      </c>
      <c r="T28" s="216">
        <v>0</v>
      </c>
      <c r="U28" s="216">
        <v>144.16</v>
      </c>
      <c r="V28" s="216">
        <v>5.0599999999999996</v>
      </c>
      <c r="W28" s="216">
        <v>9.7799999999999994</v>
      </c>
      <c r="X28" s="216">
        <v>35.97</v>
      </c>
      <c r="Y28" s="216">
        <v>0</v>
      </c>
      <c r="Z28" s="216">
        <v>33.93</v>
      </c>
      <c r="AA28" s="216">
        <v>21.99</v>
      </c>
      <c r="AB28" s="216">
        <v>0</v>
      </c>
      <c r="AC28" s="216">
        <v>8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0.01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  <c r="AQ28" s="216">
        <v>2.57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158.41</v>
      </c>
      <c r="L29" s="216">
        <v>46.08</v>
      </c>
      <c r="M29" s="216">
        <v>0</v>
      </c>
      <c r="N29" s="216">
        <v>28.8</v>
      </c>
      <c r="O29" s="216">
        <v>47.99</v>
      </c>
      <c r="P29" s="216">
        <v>49.46</v>
      </c>
      <c r="Q29" s="216">
        <v>0</v>
      </c>
      <c r="R29" s="216">
        <v>10.34</v>
      </c>
      <c r="S29" s="216">
        <v>6.44</v>
      </c>
      <c r="T29" s="216">
        <v>0</v>
      </c>
      <c r="U29" s="216">
        <v>144.16</v>
      </c>
      <c r="V29" s="216">
        <v>5.0599999999999996</v>
      </c>
      <c r="W29" s="216">
        <v>9.7799999999999994</v>
      </c>
      <c r="X29" s="216">
        <v>35.97</v>
      </c>
      <c r="Y29" s="216">
        <v>0</v>
      </c>
      <c r="Z29" s="216">
        <v>33.93</v>
      </c>
      <c r="AA29" s="216">
        <v>21.99</v>
      </c>
      <c r="AB29" s="216">
        <v>0</v>
      </c>
      <c r="AC29" s="216">
        <v>8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0.01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  <c r="AQ29" s="216">
        <v>4.25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158.41</v>
      </c>
      <c r="L30" s="216">
        <v>46.08</v>
      </c>
      <c r="M30" s="216">
        <v>0</v>
      </c>
      <c r="N30" s="216">
        <v>28.8</v>
      </c>
      <c r="O30" s="216">
        <v>47.99</v>
      </c>
      <c r="P30" s="216">
        <v>49.46</v>
      </c>
      <c r="Q30" s="216">
        <v>0</v>
      </c>
      <c r="R30" s="216">
        <v>10.34</v>
      </c>
      <c r="S30" s="216">
        <v>6.44</v>
      </c>
      <c r="T30" s="216">
        <v>0</v>
      </c>
      <c r="U30" s="216">
        <v>144.16</v>
      </c>
      <c r="V30" s="216">
        <v>5.0599999999999996</v>
      </c>
      <c r="W30" s="216">
        <v>9.7799999999999994</v>
      </c>
      <c r="X30" s="216">
        <v>35.97</v>
      </c>
      <c r="Y30" s="216">
        <v>0</v>
      </c>
      <c r="Z30" s="216">
        <v>33.93</v>
      </c>
      <c r="AA30" s="216">
        <v>21.99</v>
      </c>
      <c r="AB30" s="216">
        <v>0</v>
      </c>
      <c r="AC30" s="216">
        <v>8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0.01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  <c r="AQ30" s="216">
        <v>9.2100000000000009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152.06</v>
      </c>
      <c r="L31" s="216">
        <v>46.08</v>
      </c>
      <c r="M31" s="216">
        <v>0</v>
      </c>
      <c r="N31" s="216">
        <v>28.8</v>
      </c>
      <c r="O31" s="216">
        <v>47.99</v>
      </c>
      <c r="P31" s="216">
        <v>49.46</v>
      </c>
      <c r="Q31" s="216">
        <v>0</v>
      </c>
      <c r="R31" s="216">
        <v>10.34</v>
      </c>
      <c r="S31" s="216">
        <v>6.44</v>
      </c>
      <c r="T31" s="216">
        <v>0</v>
      </c>
      <c r="U31" s="216">
        <v>142.97999999999999</v>
      </c>
      <c r="V31" s="216">
        <v>5.0599999999999996</v>
      </c>
      <c r="W31" s="216">
        <v>9.7799999999999994</v>
      </c>
      <c r="X31" s="216">
        <v>35.97</v>
      </c>
      <c r="Y31" s="216">
        <v>0</v>
      </c>
      <c r="Z31" s="216">
        <v>33.93</v>
      </c>
      <c r="AA31" s="216">
        <v>21.99</v>
      </c>
      <c r="AB31" s="216">
        <v>0</v>
      </c>
      <c r="AC31" s="216">
        <v>8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0.01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  <c r="AQ31" s="216">
        <v>16.77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95.45</v>
      </c>
      <c r="L32" s="216">
        <v>20.16</v>
      </c>
      <c r="M32" s="216">
        <v>0</v>
      </c>
      <c r="N32" s="216">
        <v>28.8</v>
      </c>
      <c r="O32" s="216">
        <v>47.99</v>
      </c>
      <c r="P32" s="216">
        <v>49.46</v>
      </c>
      <c r="Q32" s="216">
        <v>0</v>
      </c>
      <c r="R32" s="216">
        <v>10.34</v>
      </c>
      <c r="S32" s="216">
        <v>6.44</v>
      </c>
      <c r="T32" s="216">
        <v>0</v>
      </c>
      <c r="U32" s="216">
        <v>142.97999999999999</v>
      </c>
      <c r="V32" s="216">
        <v>5.0599999999999996</v>
      </c>
      <c r="W32" s="216">
        <v>9.7799999999999994</v>
      </c>
      <c r="X32" s="216">
        <v>35.97</v>
      </c>
      <c r="Y32" s="216">
        <v>0</v>
      </c>
      <c r="Z32" s="216">
        <v>33.93</v>
      </c>
      <c r="AA32" s="216">
        <v>21.99</v>
      </c>
      <c r="AB32" s="216">
        <v>0</v>
      </c>
      <c r="AC32" s="216">
        <v>8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0.01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  <c r="AQ32" s="216">
        <v>25.81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92.45</v>
      </c>
      <c r="L33" s="216">
        <v>20.16</v>
      </c>
      <c r="M33" s="216">
        <v>0</v>
      </c>
      <c r="N33" s="216">
        <v>28.8</v>
      </c>
      <c r="O33" s="216">
        <v>47.99</v>
      </c>
      <c r="P33" s="216">
        <v>49.46</v>
      </c>
      <c r="Q33" s="216">
        <v>0</v>
      </c>
      <c r="R33" s="216">
        <v>10.34</v>
      </c>
      <c r="S33" s="216">
        <v>6.44</v>
      </c>
      <c r="T33" s="216">
        <v>0</v>
      </c>
      <c r="U33" s="216">
        <v>142.97999999999999</v>
      </c>
      <c r="V33" s="216">
        <v>5.0599999999999996</v>
      </c>
      <c r="W33" s="216">
        <v>9.7799999999999994</v>
      </c>
      <c r="X33" s="216">
        <v>35.97</v>
      </c>
      <c r="Y33" s="216">
        <v>0</v>
      </c>
      <c r="Z33" s="216">
        <v>33.93</v>
      </c>
      <c r="AA33" s="216">
        <v>21.99</v>
      </c>
      <c r="AB33" s="216">
        <v>0</v>
      </c>
      <c r="AC33" s="216">
        <v>8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0.01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  <c r="AQ33" s="216">
        <v>26.3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77.34</v>
      </c>
      <c r="L34" s="216">
        <v>20.16</v>
      </c>
      <c r="M34" s="216">
        <v>0</v>
      </c>
      <c r="N34" s="216">
        <v>28.8</v>
      </c>
      <c r="O34" s="216">
        <v>47.99</v>
      </c>
      <c r="P34" s="216">
        <v>49.46</v>
      </c>
      <c r="Q34" s="216">
        <v>0</v>
      </c>
      <c r="R34" s="216">
        <v>10.34</v>
      </c>
      <c r="S34" s="216">
        <v>6.44</v>
      </c>
      <c r="T34" s="216">
        <v>0</v>
      </c>
      <c r="U34" s="216">
        <v>142.97999999999999</v>
      </c>
      <c r="V34" s="216">
        <v>5.0599999999999996</v>
      </c>
      <c r="W34" s="216">
        <v>9.7799999999999994</v>
      </c>
      <c r="X34" s="216">
        <v>35.97</v>
      </c>
      <c r="Y34" s="216">
        <v>0</v>
      </c>
      <c r="Z34" s="216">
        <v>33.93</v>
      </c>
      <c r="AA34" s="216">
        <v>21.99</v>
      </c>
      <c r="AB34" s="216">
        <v>0</v>
      </c>
      <c r="AC34" s="216">
        <v>8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0.01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  <c r="AQ34" s="216">
        <v>26.3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105.59</v>
      </c>
      <c r="L35" s="216">
        <v>20.16</v>
      </c>
      <c r="M35" s="216">
        <v>0</v>
      </c>
      <c r="N35" s="216">
        <v>28.8</v>
      </c>
      <c r="O35" s="216">
        <v>47.99</v>
      </c>
      <c r="P35" s="216">
        <v>49.46</v>
      </c>
      <c r="Q35" s="216">
        <v>0</v>
      </c>
      <c r="R35" s="216">
        <v>10.34</v>
      </c>
      <c r="S35" s="216">
        <v>6.44</v>
      </c>
      <c r="T35" s="216">
        <v>0</v>
      </c>
      <c r="U35" s="216">
        <v>142.97999999999999</v>
      </c>
      <c r="V35" s="216">
        <v>5.0599999999999996</v>
      </c>
      <c r="W35" s="216">
        <v>9.7799999999999994</v>
      </c>
      <c r="X35" s="216">
        <v>35.97</v>
      </c>
      <c r="Y35" s="216">
        <v>0</v>
      </c>
      <c r="Z35" s="216">
        <v>33.93</v>
      </c>
      <c r="AA35" s="216">
        <v>21.99</v>
      </c>
      <c r="AB35" s="216">
        <v>0</v>
      </c>
      <c r="AC35" s="216">
        <v>8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0.01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  <c r="AQ35" s="216">
        <v>26.3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115.19</v>
      </c>
      <c r="L36" s="216">
        <v>20.16</v>
      </c>
      <c r="M36" s="216">
        <v>0</v>
      </c>
      <c r="N36" s="216">
        <v>28.8</v>
      </c>
      <c r="O36" s="216">
        <v>47.99</v>
      </c>
      <c r="P36" s="216">
        <v>49.46</v>
      </c>
      <c r="Q36" s="216">
        <v>0</v>
      </c>
      <c r="R36" s="216">
        <v>10.34</v>
      </c>
      <c r="S36" s="216">
        <v>6.44</v>
      </c>
      <c r="T36" s="216">
        <v>0</v>
      </c>
      <c r="U36" s="216">
        <v>142.97999999999999</v>
      </c>
      <c r="V36" s="216">
        <v>5.0599999999999996</v>
      </c>
      <c r="W36" s="216">
        <v>9.7799999999999994</v>
      </c>
      <c r="X36" s="216">
        <v>35.97</v>
      </c>
      <c r="Y36" s="216">
        <v>0</v>
      </c>
      <c r="Z36" s="216">
        <v>33.93</v>
      </c>
      <c r="AA36" s="216">
        <v>21.99</v>
      </c>
      <c r="AB36" s="216">
        <v>0</v>
      </c>
      <c r="AC36" s="216">
        <v>8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0.01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  <c r="AQ36" s="216">
        <v>26.3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87.27</v>
      </c>
      <c r="L37" s="216">
        <v>20.16</v>
      </c>
      <c r="M37" s="216">
        <v>0</v>
      </c>
      <c r="N37" s="216">
        <v>28.8</v>
      </c>
      <c r="O37" s="216">
        <v>47.99</v>
      </c>
      <c r="P37" s="216">
        <v>49.46</v>
      </c>
      <c r="Q37" s="216">
        <v>0</v>
      </c>
      <c r="R37" s="216">
        <v>10.34</v>
      </c>
      <c r="S37" s="216">
        <v>2.91</v>
      </c>
      <c r="T37" s="216">
        <v>0</v>
      </c>
      <c r="U37" s="216">
        <v>142.97999999999999</v>
      </c>
      <c r="V37" s="216">
        <v>5.0599999999999996</v>
      </c>
      <c r="W37" s="216">
        <v>9.7799999999999994</v>
      </c>
      <c r="X37" s="216">
        <v>35.97</v>
      </c>
      <c r="Y37" s="216">
        <v>0</v>
      </c>
      <c r="Z37" s="216">
        <v>33.93</v>
      </c>
      <c r="AA37" s="216">
        <v>9.6</v>
      </c>
      <c r="AB37" s="216">
        <v>0</v>
      </c>
      <c r="AC37" s="216">
        <v>8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0.01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  <c r="AQ37" s="216">
        <v>26.3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77.37</v>
      </c>
      <c r="L38" s="216">
        <v>20.16</v>
      </c>
      <c r="M38" s="216">
        <v>0</v>
      </c>
      <c r="N38" s="216">
        <v>28.8</v>
      </c>
      <c r="O38" s="216">
        <v>47.99</v>
      </c>
      <c r="P38" s="216">
        <v>49.46</v>
      </c>
      <c r="Q38" s="216">
        <v>0</v>
      </c>
      <c r="R38" s="216">
        <v>10.34</v>
      </c>
      <c r="S38" s="216">
        <v>2.92</v>
      </c>
      <c r="T38" s="216">
        <v>0</v>
      </c>
      <c r="U38" s="216">
        <v>142.97999999999999</v>
      </c>
      <c r="V38" s="216">
        <v>5.0599999999999996</v>
      </c>
      <c r="W38" s="216">
        <v>9.7799999999999994</v>
      </c>
      <c r="X38" s="216">
        <v>35.97</v>
      </c>
      <c r="Y38" s="216">
        <v>0</v>
      </c>
      <c r="Z38" s="216">
        <v>33.93</v>
      </c>
      <c r="AA38" s="216">
        <v>9.6</v>
      </c>
      <c r="AB38" s="216">
        <v>0</v>
      </c>
      <c r="AC38" s="216">
        <v>8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0.01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  <c r="AQ38" s="216">
        <v>26.3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81.12</v>
      </c>
      <c r="L39" s="216">
        <v>20.16</v>
      </c>
      <c r="M39" s="216">
        <v>0</v>
      </c>
      <c r="N39" s="216">
        <v>28.8</v>
      </c>
      <c r="O39" s="216">
        <v>47.99</v>
      </c>
      <c r="P39" s="216">
        <v>49.46</v>
      </c>
      <c r="Q39" s="216">
        <v>0</v>
      </c>
      <c r="R39" s="216">
        <v>10.34</v>
      </c>
      <c r="S39" s="216">
        <v>2.98</v>
      </c>
      <c r="T39" s="216">
        <v>0</v>
      </c>
      <c r="U39" s="216">
        <v>142.97999999999999</v>
      </c>
      <c r="V39" s="216">
        <v>5.0599999999999996</v>
      </c>
      <c r="W39" s="216">
        <v>9.7799999999999994</v>
      </c>
      <c r="X39" s="216">
        <v>35.97</v>
      </c>
      <c r="Y39" s="216">
        <v>0</v>
      </c>
      <c r="Z39" s="216">
        <v>33.93</v>
      </c>
      <c r="AA39" s="216">
        <v>9.6</v>
      </c>
      <c r="AB39" s="216">
        <v>0</v>
      </c>
      <c r="AC39" s="216">
        <v>8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0.01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  <c r="AQ39" s="216">
        <v>26.3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81.12</v>
      </c>
      <c r="L40" s="216">
        <v>20.16</v>
      </c>
      <c r="M40" s="216">
        <v>0</v>
      </c>
      <c r="N40" s="216">
        <v>28.8</v>
      </c>
      <c r="O40" s="216">
        <v>47.99</v>
      </c>
      <c r="P40" s="216">
        <v>49.46</v>
      </c>
      <c r="Q40" s="216">
        <v>0</v>
      </c>
      <c r="R40" s="216">
        <v>10.34</v>
      </c>
      <c r="S40" s="216">
        <v>2.98</v>
      </c>
      <c r="T40" s="216">
        <v>0</v>
      </c>
      <c r="U40" s="216">
        <v>142.97999999999999</v>
      </c>
      <c r="V40" s="216">
        <v>5.0599999999999996</v>
      </c>
      <c r="W40" s="216">
        <v>9.7799999999999994</v>
      </c>
      <c r="X40" s="216">
        <v>35.97</v>
      </c>
      <c r="Y40" s="216">
        <v>0</v>
      </c>
      <c r="Z40" s="216">
        <v>33.93</v>
      </c>
      <c r="AA40" s="216">
        <v>9.6</v>
      </c>
      <c r="AB40" s="216">
        <v>0</v>
      </c>
      <c r="AC40" s="216">
        <v>8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0.01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  <c r="AQ40" s="216">
        <v>26.3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81.12</v>
      </c>
      <c r="L41" s="216">
        <v>20.16</v>
      </c>
      <c r="M41" s="216">
        <v>0</v>
      </c>
      <c r="N41" s="216">
        <v>28.8</v>
      </c>
      <c r="O41" s="216">
        <v>47.99</v>
      </c>
      <c r="P41" s="216">
        <v>49.46</v>
      </c>
      <c r="Q41" s="216">
        <v>0</v>
      </c>
      <c r="R41" s="216">
        <v>10.34</v>
      </c>
      <c r="S41" s="216">
        <v>2.96</v>
      </c>
      <c r="T41" s="216">
        <v>0</v>
      </c>
      <c r="U41" s="216">
        <v>142.97999999999999</v>
      </c>
      <c r="V41" s="216">
        <v>5.0599999999999996</v>
      </c>
      <c r="W41" s="216">
        <v>9.7799999999999994</v>
      </c>
      <c r="X41" s="216">
        <v>35.97</v>
      </c>
      <c r="Y41" s="216">
        <v>0</v>
      </c>
      <c r="Z41" s="216">
        <v>33.93</v>
      </c>
      <c r="AA41" s="216">
        <v>9.6</v>
      </c>
      <c r="AB41" s="216">
        <v>0</v>
      </c>
      <c r="AC41" s="216">
        <v>8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0.01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  <c r="AQ41" s="216">
        <v>26.3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81.12</v>
      </c>
      <c r="L42" s="216">
        <v>20.16</v>
      </c>
      <c r="M42" s="216">
        <v>0</v>
      </c>
      <c r="N42" s="216">
        <v>28.8</v>
      </c>
      <c r="O42" s="216">
        <v>47.99</v>
      </c>
      <c r="P42" s="216">
        <v>49.46</v>
      </c>
      <c r="Q42" s="216">
        <v>0</v>
      </c>
      <c r="R42" s="216">
        <v>10.34</v>
      </c>
      <c r="S42" s="216">
        <v>2.96</v>
      </c>
      <c r="T42" s="216">
        <v>0</v>
      </c>
      <c r="U42" s="216">
        <v>142.97999999999999</v>
      </c>
      <c r="V42" s="216">
        <v>5.0599999999999996</v>
      </c>
      <c r="W42" s="216">
        <v>9.7799999999999994</v>
      </c>
      <c r="X42" s="216">
        <v>35.97</v>
      </c>
      <c r="Y42" s="216">
        <v>0</v>
      </c>
      <c r="Z42" s="216">
        <v>33.93</v>
      </c>
      <c r="AA42" s="216">
        <v>9.6</v>
      </c>
      <c r="AB42" s="216">
        <v>0</v>
      </c>
      <c r="AC42" s="216">
        <v>8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0.01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  <c r="AQ42" s="216">
        <v>26.3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80.790000000000006</v>
      </c>
      <c r="L43" s="216">
        <v>20.16</v>
      </c>
      <c r="M43" s="216">
        <v>0</v>
      </c>
      <c r="N43" s="216">
        <v>28.8</v>
      </c>
      <c r="O43" s="216">
        <v>47.99</v>
      </c>
      <c r="P43" s="216">
        <v>49.46</v>
      </c>
      <c r="Q43" s="216">
        <v>0</v>
      </c>
      <c r="R43" s="216">
        <v>10.34</v>
      </c>
      <c r="S43" s="216">
        <v>2.96</v>
      </c>
      <c r="T43" s="216">
        <v>0</v>
      </c>
      <c r="U43" s="216">
        <v>142.97999999999999</v>
      </c>
      <c r="V43" s="216">
        <v>5.0599999999999996</v>
      </c>
      <c r="W43" s="216">
        <v>9.7799999999999994</v>
      </c>
      <c r="X43" s="216">
        <v>35.97</v>
      </c>
      <c r="Y43" s="216">
        <v>0</v>
      </c>
      <c r="Z43" s="216">
        <v>16.32</v>
      </c>
      <c r="AA43" s="216">
        <v>9.6</v>
      </c>
      <c r="AB43" s="216">
        <v>0</v>
      </c>
      <c r="AC43" s="216">
        <v>8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0.01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  <c r="AQ43" s="216">
        <v>26.3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80.790000000000006</v>
      </c>
      <c r="L44" s="216">
        <v>20.16</v>
      </c>
      <c r="M44" s="216">
        <v>0</v>
      </c>
      <c r="N44" s="216">
        <v>28.8</v>
      </c>
      <c r="O44" s="216">
        <v>47.99</v>
      </c>
      <c r="P44" s="216">
        <v>49.46</v>
      </c>
      <c r="Q44" s="216">
        <v>0</v>
      </c>
      <c r="R44" s="216">
        <v>10.34</v>
      </c>
      <c r="S44" s="216">
        <v>2.89</v>
      </c>
      <c r="T44" s="216">
        <v>0</v>
      </c>
      <c r="U44" s="216">
        <v>142.97999999999999</v>
      </c>
      <c r="V44" s="216">
        <v>5.0599999999999996</v>
      </c>
      <c r="W44" s="216">
        <v>9.7799999999999994</v>
      </c>
      <c r="X44" s="216">
        <v>35.97</v>
      </c>
      <c r="Y44" s="216">
        <v>0</v>
      </c>
      <c r="Z44" s="216">
        <v>16.32</v>
      </c>
      <c r="AA44" s="216">
        <v>9.6</v>
      </c>
      <c r="AB44" s="216">
        <v>0</v>
      </c>
      <c r="AC44" s="216">
        <v>8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0.01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  <c r="AQ44" s="216">
        <v>26.3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81.459999999999994</v>
      </c>
      <c r="L45" s="216">
        <v>20.16</v>
      </c>
      <c r="M45" s="216">
        <v>0</v>
      </c>
      <c r="N45" s="216">
        <v>28.8</v>
      </c>
      <c r="O45" s="216">
        <v>47.99</v>
      </c>
      <c r="P45" s="216">
        <v>49.46</v>
      </c>
      <c r="Q45" s="216">
        <v>0</v>
      </c>
      <c r="R45" s="216">
        <v>10.34</v>
      </c>
      <c r="S45" s="216">
        <v>2.98</v>
      </c>
      <c r="T45" s="216">
        <v>0</v>
      </c>
      <c r="U45" s="216">
        <v>142.97999999999999</v>
      </c>
      <c r="V45" s="216">
        <v>5.0599999999999996</v>
      </c>
      <c r="W45" s="216">
        <v>4.8</v>
      </c>
      <c r="X45" s="216">
        <v>17.28</v>
      </c>
      <c r="Y45" s="216">
        <v>0</v>
      </c>
      <c r="Z45" s="216">
        <v>16.32</v>
      </c>
      <c r="AA45" s="216">
        <v>9.6</v>
      </c>
      <c r="AB45" s="216">
        <v>0</v>
      </c>
      <c r="AC45" s="216">
        <v>8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0.01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  <c r="AQ45" s="216">
        <v>26.3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81.459999999999994</v>
      </c>
      <c r="L46" s="216">
        <v>20.16</v>
      </c>
      <c r="M46" s="216">
        <v>0</v>
      </c>
      <c r="N46" s="216">
        <v>28.8</v>
      </c>
      <c r="O46" s="216">
        <v>47.99</v>
      </c>
      <c r="P46" s="216">
        <v>49.46</v>
      </c>
      <c r="Q46" s="216">
        <v>0</v>
      </c>
      <c r="R46" s="216">
        <v>10.34</v>
      </c>
      <c r="S46" s="216">
        <v>2.98</v>
      </c>
      <c r="T46" s="216">
        <v>0</v>
      </c>
      <c r="U46" s="216">
        <v>142.97999999999999</v>
      </c>
      <c r="V46" s="216">
        <v>5.0599999999999996</v>
      </c>
      <c r="W46" s="216">
        <v>4.8</v>
      </c>
      <c r="X46" s="216">
        <v>17.28</v>
      </c>
      <c r="Y46" s="216">
        <v>0</v>
      </c>
      <c r="Z46" s="216">
        <v>16.32</v>
      </c>
      <c r="AA46" s="216">
        <v>9.6</v>
      </c>
      <c r="AB46" s="216">
        <v>0</v>
      </c>
      <c r="AC46" s="216">
        <v>8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0.01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  <c r="AQ46" s="216">
        <v>26.3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81.16</v>
      </c>
      <c r="L47" s="216">
        <v>20.16</v>
      </c>
      <c r="M47" s="216">
        <v>0</v>
      </c>
      <c r="N47" s="216">
        <v>28.8</v>
      </c>
      <c r="O47" s="216">
        <v>47.99</v>
      </c>
      <c r="P47" s="216">
        <v>49.46</v>
      </c>
      <c r="Q47" s="216">
        <v>0</v>
      </c>
      <c r="R47" s="216">
        <v>10.34</v>
      </c>
      <c r="S47" s="216">
        <v>2.88</v>
      </c>
      <c r="T47" s="216">
        <v>0</v>
      </c>
      <c r="U47" s="216">
        <v>142.97999999999999</v>
      </c>
      <c r="V47" s="216">
        <v>5.0599999999999996</v>
      </c>
      <c r="W47" s="216">
        <v>4.8</v>
      </c>
      <c r="X47" s="216">
        <v>17.28</v>
      </c>
      <c r="Y47" s="216">
        <v>0</v>
      </c>
      <c r="Z47" s="216">
        <v>16.32</v>
      </c>
      <c r="AA47" s="216">
        <v>9.6</v>
      </c>
      <c r="AB47" s="216">
        <v>0</v>
      </c>
      <c r="AC47" s="216">
        <v>8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0.01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  <c r="AQ47" s="216">
        <v>26.3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81.16</v>
      </c>
      <c r="L48" s="216">
        <v>20.16</v>
      </c>
      <c r="M48" s="216">
        <v>0</v>
      </c>
      <c r="N48" s="216">
        <v>28.8</v>
      </c>
      <c r="O48" s="216">
        <v>47.99</v>
      </c>
      <c r="P48" s="216">
        <v>49.46</v>
      </c>
      <c r="Q48" s="216">
        <v>0</v>
      </c>
      <c r="R48" s="216">
        <v>10.34</v>
      </c>
      <c r="S48" s="216">
        <v>2.88</v>
      </c>
      <c r="T48" s="216">
        <v>0</v>
      </c>
      <c r="U48" s="216">
        <v>142.97999999999999</v>
      </c>
      <c r="V48" s="216">
        <v>5.0599999999999996</v>
      </c>
      <c r="W48" s="216">
        <v>4.8</v>
      </c>
      <c r="X48" s="216">
        <v>17.28</v>
      </c>
      <c r="Y48" s="216">
        <v>0</v>
      </c>
      <c r="Z48" s="216">
        <v>16.32</v>
      </c>
      <c r="AA48" s="216">
        <v>9.6</v>
      </c>
      <c r="AB48" s="216">
        <v>0</v>
      </c>
      <c r="AC48" s="216">
        <v>8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0.01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  <c r="AQ48" s="216">
        <v>26.3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81.47</v>
      </c>
      <c r="L49" s="216">
        <v>20.16</v>
      </c>
      <c r="M49" s="216">
        <v>0</v>
      </c>
      <c r="N49" s="216">
        <v>28.8</v>
      </c>
      <c r="O49" s="216">
        <v>47.99</v>
      </c>
      <c r="P49" s="216">
        <v>49.46</v>
      </c>
      <c r="Q49" s="216">
        <v>0</v>
      </c>
      <c r="R49" s="216">
        <v>10.34</v>
      </c>
      <c r="S49" s="216">
        <v>2.88</v>
      </c>
      <c r="T49" s="216">
        <v>0</v>
      </c>
      <c r="U49" s="216">
        <v>142.97999999999999</v>
      </c>
      <c r="V49" s="216">
        <v>5.0599999999999996</v>
      </c>
      <c r="W49" s="216">
        <v>4.8</v>
      </c>
      <c r="X49" s="216">
        <v>17.28</v>
      </c>
      <c r="Y49" s="216">
        <v>0</v>
      </c>
      <c r="Z49" s="216">
        <v>16.32</v>
      </c>
      <c r="AA49" s="216">
        <v>9.6</v>
      </c>
      <c r="AB49" s="216">
        <v>0</v>
      </c>
      <c r="AC49" s="216">
        <v>8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0.01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  <c r="AQ49" s="216">
        <v>26.3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81.47</v>
      </c>
      <c r="L50" s="216">
        <v>20.16</v>
      </c>
      <c r="M50" s="216">
        <v>0</v>
      </c>
      <c r="N50" s="216">
        <v>28.8</v>
      </c>
      <c r="O50" s="216">
        <v>47.99</v>
      </c>
      <c r="P50" s="216">
        <v>49.46</v>
      </c>
      <c r="Q50" s="216">
        <v>0</v>
      </c>
      <c r="R50" s="216">
        <v>10.34</v>
      </c>
      <c r="S50" s="216">
        <v>2.88</v>
      </c>
      <c r="T50" s="216">
        <v>0</v>
      </c>
      <c r="U50" s="216">
        <v>142.97999999999999</v>
      </c>
      <c r="V50" s="216">
        <v>5.0599999999999996</v>
      </c>
      <c r="W50" s="216">
        <v>4.8</v>
      </c>
      <c r="X50" s="216">
        <v>17.28</v>
      </c>
      <c r="Y50" s="216">
        <v>0</v>
      </c>
      <c r="Z50" s="216">
        <v>16.32</v>
      </c>
      <c r="AA50" s="216">
        <v>9.6</v>
      </c>
      <c r="AB50" s="216">
        <v>0</v>
      </c>
      <c r="AC50" s="216">
        <v>8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0.01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26.3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81.47</v>
      </c>
      <c r="L51" s="216">
        <v>20.16</v>
      </c>
      <c r="M51" s="216">
        <v>0</v>
      </c>
      <c r="N51" s="216">
        <v>28.8</v>
      </c>
      <c r="O51" s="216">
        <v>47.99</v>
      </c>
      <c r="P51" s="216">
        <v>49.46</v>
      </c>
      <c r="Q51" s="216">
        <v>0</v>
      </c>
      <c r="R51" s="216">
        <v>10.34</v>
      </c>
      <c r="S51" s="216">
        <v>2.88</v>
      </c>
      <c r="T51" s="216">
        <v>0</v>
      </c>
      <c r="U51" s="216">
        <v>142.97999999999999</v>
      </c>
      <c r="V51" s="216">
        <v>5.0599999999999996</v>
      </c>
      <c r="W51" s="216">
        <v>4.8</v>
      </c>
      <c r="X51" s="216">
        <v>17.28</v>
      </c>
      <c r="Y51" s="216">
        <v>0</v>
      </c>
      <c r="Z51" s="216">
        <v>16.32</v>
      </c>
      <c r="AA51" s="216">
        <v>9.6</v>
      </c>
      <c r="AB51" s="216">
        <v>0</v>
      </c>
      <c r="AC51" s="216">
        <v>7.95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0.01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  <c r="AQ51" s="216">
        <v>26.3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81.47</v>
      </c>
      <c r="L52" s="216">
        <v>20.16</v>
      </c>
      <c r="M52" s="216">
        <v>0</v>
      </c>
      <c r="N52" s="216">
        <v>28.8</v>
      </c>
      <c r="O52" s="216">
        <v>47.99</v>
      </c>
      <c r="P52" s="216">
        <v>49.46</v>
      </c>
      <c r="Q52" s="216">
        <v>0</v>
      </c>
      <c r="R52" s="216">
        <v>10.34</v>
      </c>
      <c r="S52" s="216">
        <v>2.88</v>
      </c>
      <c r="T52" s="216">
        <v>0</v>
      </c>
      <c r="U52" s="216">
        <v>142.97999999999999</v>
      </c>
      <c r="V52" s="216">
        <v>5.0599999999999996</v>
      </c>
      <c r="W52" s="216">
        <v>4.8</v>
      </c>
      <c r="X52" s="216">
        <v>17.28</v>
      </c>
      <c r="Y52" s="216">
        <v>0</v>
      </c>
      <c r="Z52" s="216">
        <v>16.32</v>
      </c>
      <c r="AA52" s="216">
        <v>9.6</v>
      </c>
      <c r="AB52" s="216">
        <v>0</v>
      </c>
      <c r="AC52" s="216">
        <v>7.96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0.01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  <c r="AQ52" s="216">
        <v>26.3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81.47</v>
      </c>
      <c r="L53" s="216">
        <v>20.16</v>
      </c>
      <c r="M53" s="216">
        <v>0</v>
      </c>
      <c r="N53" s="216">
        <v>28.8</v>
      </c>
      <c r="O53" s="216">
        <v>47.99</v>
      </c>
      <c r="P53" s="216">
        <v>49.46</v>
      </c>
      <c r="Q53" s="216">
        <v>0</v>
      </c>
      <c r="R53" s="216">
        <v>10.34</v>
      </c>
      <c r="S53" s="216">
        <v>2.88</v>
      </c>
      <c r="T53" s="216">
        <v>0</v>
      </c>
      <c r="U53" s="216">
        <v>142.97999999999999</v>
      </c>
      <c r="V53" s="216">
        <v>5.0599999999999996</v>
      </c>
      <c r="W53" s="216">
        <v>4.8</v>
      </c>
      <c r="X53" s="216">
        <v>17.28</v>
      </c>
      <c r="Y53" s="216">
        <v>0</v>
      </c>
      <c r="Z53" s="216">
        <v>16.32</v>
      </c>
      <c r="AA53" s="216">
        <v>9.6</v>
      </c>
      <c r="AB53" s="216">
        <v>0</v>
      </c>
      <c r="AC53" s="216">
        <v>7.96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0.01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  <c r="AQ53" s="216">
        <v>26.3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85.19</v>
      </c>
      <c r="L54" s="216">
        <v>20.16</v>
      </c>
      <c r="M54" s="216">
        <v>0</v>
      </c>
      <c r="N54" s="216">
        <v>28.8</v>
      </c>
      <c r="O54" s="216">
        <v>47.99</v>
      </c>
      <c r="P54" s="216">
        <v>49.46</v>
      </c>
      <c r="Q54" s="216">
        <v>0</v>
      </c>
      <c r="R54" s="216">
        <v>10.34</v>
      </c>
      <c r="S54" s="216">
        <v>2.88</v>
      </c>
      <c r="T54" s="216">
        <v>0</v>
      </c>
      <c r="U54" s="216">
        <v>142.97999999999999</v>
      </c>
      <c r="V54" s="216">
        <v>5.0599999999999996</v>
      </c>
      <c r="W54" s="216">
        <v>4.8</v>
      </c>
      <c r="X54" s="216">
        <v>17.28</v>
      </c>
      <c r="Y54" s="216">
        <v>0</v>
      </c>
      <c r="Z54" s="216">
        <v>16.32</v>
      </c>
      <c r="AA54" s="216">
        <v>9.6</v>
      </c>
      <c r="AB54" s="216">
        <v>0</v>
      </c>
      <c r="AC54" s="216">
        <v>7.96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0.01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  <c r="AQ54" s="216">
        <v>26.3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85.77</v>
      </c>
      <c r="L55" s="216">
        <v>20.16</v>
      </c>
      <c r="M55" s="216">
        <v>0</v>
      </c>
      <c r="N55" s="216">
        <v>28.8</v>
      </c>
      <c r="O55" s="216">
        <v>47.99</v>
      </c>
      <c r="P55" s="216">
        <v>49.46</v>
      </c>
      <c r="Q55" s="216">
        <v>0</v>
      </c>
      <c r="R55" s="216">
        <v>10.34</v>
      </c>
      <c r="S55" s="216">
        <v>3.09</v>
      </c>
      <c r="T55" s="216">
        <v>0</v>
      </c>
      <c r="U55" s="216">
        <v>142.97999999999999</v>
      </c>
      <c r="V55" s="216">
        <v>5.05</v>
      </c>
      <c r="W55" s="216">
        <v>5</v>
      </c>
      <c r="X55" s="216">
        <v>18</v>
      </c>
      <c r="Y55" s="216">
        <v>0</v>
      </c>
      <c r="Z55" s="216">
        <v>17</v>
      </c>
      <c r="AA55" s="216">
        <v>9.6</v>
      </c>
      <c r="AB55" s="216">
        <v>0</v>
      </c>
      <c r="AC55" s="216">
        <v>7.96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0.01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  <c r="AQ55" s="216">
        <v>26.3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85.77</v>
      </c>
      <c r="L56" s="216">
        <v>20.16</v>
      </c>
      <c r="M56" s="216">
        <v>0</v>
      </c>
      <c r="N56" s="216">
        <v>28.8</v>
      </c>
      <c r="O56" s="216">
        <v>47.99</v>
      </c>
      <c r="P56" s="216">
        <v>49.46</v>
      </c>
      <c r="Q56" s="216">
        <v>0</v>
      </c>
      <c r="R56" s="216">
        <v>4.8</v>
      </c>
      <c r="S56" s="216">
        <v>3.09</v>
      </c>
      <c r="T56" s="216">
        <v>0</v>
      </c>
      <c r="U56" s="216">
        <v>142.97999999999999</v>
      </c>
      <c r="V56" s="216">
        <v>0</v>
      </c>
      <c r="W56" s="216">
        <v>4.8</v>
      </c>
      <c r="X56" s="216">
        <v>17.28</v>
      </c>
      <c r="Y56" s="216">
        <v>0</v>
      </c>
      <c r="Z56" s="216">
        <v>16.32</v>
      </c>
      <c r="AA56" s="216">
        <v>9.6</v>
      </c>
      <c r="AB56" s="216">
        <v>0</v>
      </c>
      <c r="AC56" s="216">
        <v>7.81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0.01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  <c r="AQ56" s="216">
        <v>26.3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85.77</v>
      </c>
      <c r="L57" s="216">
        <v>20.16</v>
      </c>
      <c r="M57" s="216">
        <v>0</v>
      </c>
      <c r="N57" s="216">
        <v>28.8</v>
      </c>
      <c r="O57" s="216">
        <v>47.99</v>
      </c>
      <c r="P57" s="216">
        <v>49.46</v>
      </c>
      <c r="Q57" s="216">
        <v>0</v>
      </c>
      <c r="R57" s="216">
        <v>4.8</v>
      </c>
      <c r="S57" s="216">
        <v>3.09</v>
      </c>
      <c r="T57" s="216">
        <v>0</v>
      </c>
      <c r="U57" s="216">
        <v>142.97999999999999</v>
      </c>
      <c r="V57" s="216">
        <v>0</v>
      </c>
      <c r="W57" s="216">
        <v>4.8</v>
      </c>
      <c r="X57" s="216">
        <v>17.28</v>
      </c>
      <c r="Y57" s="216">
        <v>0</v>
      </c>
      <c r="Z57" s="216">
        <v>16.32</v>
      </c>
      <c r="AA57" s="216">
        <v>9.6</v>
      </c>
      <c r="AB57" s="216">
        <v>0</v>
      </c>
      <c r="AC57" s="216">
        <v>7.73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0.01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  <c r="AQ57" s="216">
        <v>26.3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85.77</v>
      </c>
      <c r="L58" s="216">
        <v>20.16</v>
      </c>
      <c r="M58" s="216">
        <v>0</v>
      </c>
      <c r="N58" s="216">
        <v>28.8</v>
      </c>
      <c r="O58" s="216">
        <v>47.99</v>
      </c>
      <c r="P58" s="216">
        <v>49.46</v>
      </c>
      <c r="Q58" s="216">
        <v>0</v>
      </c>
      <c r="R58" s="216">
        <v>4.7</v>
      </c>
      <c r="S58" s="216">
        <v>3.09</v>
      </c>
      <c r="T58" s="216">
        <v>0</v>
      </c>
      <c r="U58" s="216">
        <v>142.97999999999999</v>
      </c>
      <c r="V58" s="216">
        <v>0</v>
      </c>
      <c r="W58" s="216">
        <v>4.8</v>
      </c>
      <c r="X58" s="216">
        <v>17.28</v>
      </c>
      <c r="Y58" s="216">
        <v>0</v>
      </c>
      <c r="Z58" s="216">
        <v>16.32</v>
      </c>
      <c r="AA58" s="216">
        <v>9.6</v>
      </c>
      <c r="AB58" s="216">
        <v>0</v>
      </c>
      <c r="AC58" s="216">
        <v>7.73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0.01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  <c r="AQ58" s="216">
        <v>26.3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85.19</v>
      </c>
      <c r="L59" s="216">
        <v>20.16</v>
      </c>
      <c r="M59" s="216">
        <v>0</v>
      </c>
      <c r="N59" s="216">
        <v>28.8</v>
      </c>
      <c r="O59" s="216">
        <v>47.99</v>
      </c>
      <c r="P59" s="216">
        <v>49.46</v>
      </c>
      <c r="Q59" s="216">
        <v>0</v>
      </c>
      <c r="R59" s="216">
        <v>4.8</v>
      </c>
      <c r="S59" s="216">
        <v>3.08</v>
      </c>
      <c r="T59" s="216">
        <v>0</v>
      </c>
      <c r="U59" s="216">
        <v>142.97999999999999</v>
      </c>
      <c r="V59" s="216">
        <v>0</v>
      </c>
      <c r="W59" s="216">
        <v>4.8</v>
      </c>
      <c r="X59" s="216">
        <v>17.28</v>
      </c>
      <c r="Y59" s="216">
        <v>0</v>
      </c>
      <c r="Z59" s="216">
        <v>16.32</v>
      </c>
      <c r="AA59" s="216">
        <v>9.6</v>
      </c>
      <c r="AB59" s="216">
        <v>0</v>
      </c>
      <c r="AC59" s="216">
        <v>7.73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0.01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  <c r="AQ59" s="216">
        <v>26.3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85.19</v>
      </c>
      <c r="L60" s="216">
        <v>20.16</v>
      </c>
      <c r="M60" s="216">
        <v>0</v>
      </c>
      <c r="N60" s="216">
        <v>28.8</v>
      </c>
      <c r="O60" s="216">
        <v>47.99</v>
      </c>
      <c r="P60" s="216">
        <v>49.46</v>
      </c>
      <c r="Q60" s="216">
        <v>0</v>
      </c>
      <c r="R60" s="216">
        <v>4.8</v>
      </c>
      <c r="S60" s="216">
        <v>3.08</v>
      </c>
      <c r="T60" s="216">
        <v>0</v>
      </c>
      <c r="U60" s="216">
        <v>142.97999999999999</v>
      </c>
      <c r="V60" s="216">
        <v>0</v>
      </c>
      <c r="W60" s="216">
        <v>4.8</v>
      </c>
      <c r="X60" s="216">
        <v>17.28</v>
      </c>
      <c r="Y60" s="216">
        <v>0</v>
      </c>
      <c r="Z60" s="216">
        <v>15.28</v>
      </c>
      <c r="AA60" s="216">
        <v>9.6</v>
      </c>
      <c r="AB60" s="216">
        <v>0</v>
      </c>
      <c r="AC60" s="216">
        <v>7.73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0.01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  <c r="AQ60" s="216">
        <v>26.3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85.19</v>
      </c>
      <c r="L61" s="216">
        <v>20.16</v>
      </c>
      <c r="M61" s="216">
        <v>0</v>
      </c>
      <c r="N61" s="216">
        <v>28.8</v>
      </c>
      <c r="O61" s="216">
        <v>47.99</v>
      </c>
      <c r="P61" s="216">
        <v>49.46</v>
      </c>
      <c r="Q61" s="216">
        <v>0</v>
      </c>
      <c r="R61" s="216">
        <v>4.8</v>
      </c>
      <c r="S61" s="216">
        <v>3.26</v>
      </c>
      <c r="T61" s="216">
        <v>0</v>
      </c>
      <c r="U61" s="216">
        <v>142.97999999999999</v>
      </c>
      <c r="V61" s="216">
        <v>0</v>
      </c>
      <c r="W61" s="216">
        <v>4.8</v>
      </c>
      <c r="X61" s="216">
        <v>17.28</v>
      </c>
      <c r="Y61" s="216">
        <v>0</v>
      </c>
      <c r="Z61" s="216">
        <v>16.32</v>
      </c>
      <c r="AA61" s="216">
        <v>9.6</v>
      </c>
      <c r="AB61" s="216">
        <v>0</v>
      </c>
      <c r="AC61" s="216">
        <v>7.73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0.01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  <c r="AQ61" s="216">
        <v>26.3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81.47</v>
      </c>
      <c r="L62" s="216">
        <v>20.16</v>
      </c>
      <c r="M62" s="216">
        <v>0</v>
      </c>
      <c r="N62" s="216">
        <v>28.8</v>
      </c>
      <c r="O62" s="216">
        <v>47.99</v>
      </c>
      <c r="P62" s="216">
        <v>49.46</v>
      </c>
      <c r="Q62" s="216">
        <v>0</v>
      </c>
      <c r="R62" s="216">
        <v>4.8</v>
      </c>
      <c r="S62" s="216">
        <v>3</v>
      </c>
      <c r="T62" s="216">
        <v>0</v>
      </c>
      <c r="U62" s="216">
        <v>142.97999999999999</v>
      </c>
      <c r="V62" s="216">
        <v>0</v>
      </c>
      <c r="W62" s="216">
        <v>4.8</v>
      </c>
      <c r="X62" s="216">
        <v>17.28</v>
      </c>
      <c r="Y62" s="216">
        <v>0</v>
      </c>
      <c r="Z62" s="216">
        <v>16.32</v>
      </c>
      <c r="AA62" s="216">
        <v>9.6</v>
      </c>
      <c r="AB62" s="216">
        <v>0</v>
      </c>
      <c r="AC62" s="216">
        <v>7.73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0.01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  <c r="AQ62" s="216">
        <v>26.3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81.47</v>
      </c>
      <c r="L63" s="216">
        <v>20.16</v>
      </c>
      <c r="M63" s="216">
        <v>0</v>
      </c>
      <c r="N63" s="216">
        <v>28.8</v>
      </c>
      <c r="O63" s="216">
        <v>47.99</v>
      </c>
      <c r="P63" s="216">
        <v>49.46</v>
      </c>
      <c r="Q63" s="216">
        <v>0</v>
      </c>
      <c r="R63" s="216">
        <v>4.8</v>
      </c>
      <c r="S63" s="216">
        <v>2.98</v>
      </c>
      <c r="T63" s="216">
        <v>0</v>
      </c>
      <c r="U63" s="216">
        <v>142.97999999999999</v>
      </c>
      <c r="V63" s="216">
        <v>0</v>
      </c>
      <c r="W63" s="216">
        <v>4.8</v>
      </c>
      <c r="X63" s="216">
        <v>17.28</v>
      </c>
      <c r="Y63" s="216">
        <v>0</v>
      </c>
      <c r="Z63" s="216">
        <v>16.32</v>
      </c>
      <c r="AA63" s="216">
        <v>9.6</v>
      </c>
      <c r="AB63" s="216">
        <v>0</v>
      </c>
      <c r="AC63" s="216">
        <v>7.73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0.01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  <c r="AQ63" s="216">
        <v>26.3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81.47</v>
      </c>
      <c r="L64" s="216">
        <v>20.16</v>
      </c>
      <c r="M64" s="216">
        <v>0</v>
      </c>
      <c r="N64" s="216">
        <v>28.8</v>
      </c>
      <c r="O64" s="216">
        <v>47.99</v>
      </c>
      <c r="P64" s="216">
        <v>49.46</v>
      </c>
      <c r="Q64" s="216">
        <v>0</v>
      </c>
      <c r="R64" s="216">
        <v>4.8</v>
      </c>
      <c r="S64" s="216">
        <v>2.98</v>
      </c>
      <c r="T64" s="216">
        <v>0</v>
      </c>
      <c r="U64" s="216">
        <v>142.97999999999999</v>
      </c>
      <c r="V64" s="216">
        <v>0</v>
      </c>
      <c r="W64" s="216">
        <v>4.8</v>
      </c>
      <c r="X64" s="216">
        <v>17.28</v>
      </c>
      <c r="Y64" s="216">
        <v>0</v>
      </c>
      <c r="Z64" s="216">
        <v>16.32</v>
      </c>
      <c r="AA64" s="216">
        <v>9.6</v>
      </c>
      <c r="AB64" s="216">
        <v>0</v>
      </c>
      <c r="AC64" s="216">
        <v>7.73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0.01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  <c r="AQ64" s="216">
        <v>26.3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81.459999999999994</v>
      </c>
      <c r="L65" s="216">
        <v>20.16</v>
      </c>
      <c r="M65" s="216">
        <v>0</v>
      </c>
      <c r="N65" s="216">
        <v>28.8</v>
      </c>
      <c r="O65" s="216">
        <v>47.99</v>
      </c>
      <c r="P65" s="216">
        <v>49.46</v>
      </c>
      <c r="Q65" s="216">
        <v>0</v>
      </c>
      <c r="R65" s="216">
        <v>10.34</v>
      </c>
      <c r="S65" s="216">
        <v>2.97</v>
      </c>
      <c r="T65" s="216">
        <v>0</v>
      </c>
      <c r="U65" s="216">
        <v>142.97999999999999</v>
      </c>
      <c r="V65" s="216">
        <v>5.0599999999999996</v>
      </c>
      <c r="W65" s="216">
        <v>4.8</v>
      </c>
      <c r="X65" s="216">
        <v>35.97</v>
      </c>
      <c r="Y65" s="216">
        <v>0</v>
      </c>
      <c r="Z65" s="216">
        <v>16.32</v>
      </c>
      <c r="AA65" s="216">
        <v>9.6</v>
      </c>
      <c r="AB65" s="216">
        <v>0</v>
      </c>
      <c r="AC65" s="216">
        <v>7.73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0.01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  <c r="AQ65" s="216">
        <v>26.3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81.459999999999994</v>
      </c>
      <c r="L66" s="216">
        <v>20.16</v>
      </c>
      <c r="M66" s="216">
        <v>0</v>
      </c>
      <c r="N66" s="216">
        <v>28.8</v>
      </c>
      <c r="O66" s="216">
        <v>47.99</v>
      </c>
      <c r="P66" s="216">
        <v>49.46</v>
      </c>
      <c r="Q66" s="216">
        <v>0</v>
      </c>
      <c r="R66" s="216">
        <v>10.34</v>
      </c>
      <c r="S66" s="216">
        <v>2.97</v>
      </c>
      <c r="T66" s="216">
        <v>0</v>
      </c>
      <c r="U66" s="216">
        <v>142.97999999999999</v>
      </c>
      <c r="V66" s="216">
        <v>5.0599999999999996</v>
      </c>
      <c r="W66" s="216">
        <v>4.8</v>
      </c>
      <c r="X66" s="216">
        <v>35.97</v>
      </c>
      <c r="Y66" s="216">
        <v>0</v>
      </c>
      <c r="Z66" s="216">
        <v>16.32</v>
      </c>
      <c r="AA66" s="216">
        <v>9.6</v>
      </c>
      <c r="AB66" s="216">
        <v>0</v>
      </c>
      <c r="AC66" s="216">
        <v>7.73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0.01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  <c r="AQ66" s="216">
        <v>26.3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81.459999999999994</v>
      </c>
      <c r="L67" s="216">
        <v>20.16</v>
      </c>
      <c r="M67" s="216">
        <v>0</v>
      </c>
      <c r="N67" s="216">
        <v>28.8</v>
      </c>
      <c r="O67" s="216">
        <v>47.99</v>
      </c>
      <c r="P67" s="216">
        <v>49.46</v>
      </c>
      <c r="Q67" s="216">
        <v>0</v>
      </c>
      <c r="R67" s="216">
        <v>10.34</v>
      </c>
      <c r="S67" s="216">
        <v>2.97</v>
      </c>
      <c r="T67" s="216">
        <v>0</v>
      </c>
      <c r="U67" s="216">
        <v>142.97999999999999</v>
      </c>
      <c r="V67" s="216">
        <v>5.0599999999999996</v>
      </c>
      <c r="W67" s="216">
        <v>4.8</v>
      </c>
      <c r="X67" s="216">
        <v>35.97</v>
      </c>
      <c r="Y67" s="216">
        <v>0</v>
      </c>
      <c r="Z67" s="216">
        <v>16.32</v>
      </c>
      <c r="AA67" s="216">
        <v>9.6</v>
      </c>
      <c r="AB67" s="216">
        <v>0</v>
      </c>
      <c r="AC67" s="216">
        <v>7.73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0.01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  <c r="AQ67" s="216">
        <v>26.3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81.459999999999994</v>
      </c>
      <c r="L68" s="216">
        <v>20.16</v>
      </c>
      <c r="M68" s="216">
        <v>0</v>
      </c>
      <c r="N68" s="216">
        <v>28.8</v>
      </c>
      <c r="O68" s="216">
        <v>47.99</v>
      </c>
      <c r="P68" s="216">
        <v>49.46</v>
      </c>
      <c r="Q68" s="216">
        <v>0</v>
      </c>
      <c r="R68" s="216">
        <v>10.34</v>
      </c>
      <c r="S68" s="216">
        <v>2.98</v>
      </c>
      <c r="T68" s="216">
        <v>0</v>
      </c>
      <c r="U68" s="216">
        <v>142.97999999999999</v>
      </c>
      <c r="V68" s="216">
        <v>5.0599999999999996</v>
      </c>
      <c r="W68" s="216">
        <v>4.8</v>
      </c>
      <c r="X68" s="216">
        <v>35.97</v>
      </c>
      <c r="Y68" s="216">
        <v>0</v>
      </c>
      <c r="Z68" s="216">
        <v>16.32</v>
      </c>
      <c r="AA68" s="216">
        <v>9.6</v>
      </c>
      <c r="AB68" s="216">
        <v>0</v>
      </c>
      <c r="AC68" s="216">
        <v>7.73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0.01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  <c r="AQ68" s="216">
        <v>26.3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81.459999999999994</v>
      </c>
      <c r="L69" s="216">
        <v>20.16</v>
      </c>
      <c r="M69" s="216">
        <v>0</v>
      </c>
      <c r="N69" s="216">
        <v>28.8</v>
      </c>
      <c r="O69" s="216">
        <v>47.99</v>
      </c>
      <c r="P69" s="216">
        <v>49.46</v>
      </c>
      <c r="Q69" s="216">
        <v>0</v>
      </c>
      <c r="R69" s="216">
        <v>10.34</v>
      </c>
      <c r="S69" s="216">
        <v>2.89</v>
      </c>
      <c r="T69" s="216">
        <v>0</v>
      </c>
      <c r="U69" s="216">
        <v>142.97999999999999</v>
      </c>
      <c r="V69" s="216">
        <v>5.0599999999999996</v>
      </c>
      <c r="W69" s="216">
        <v>4.8</v>
      </c>
      <c r="X69" s="216">
        <v>35.97</v>
      </c>
      <c r="Y69" s="216">
        <v>0</v>
      </c>
      <c r="Z69" s="216">
        <v>16.32</v>
      </c>
      <c r="AA69" s="216">
        <v>9.6</v>
      </c>
      <c r="AB69" s="216">
        <v>0</v>
      </c>
      <c r="AC69" s="216">
        <v>7.73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0.01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  <c r="AQ69" s="216">
        <v>26.3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81.459999999999994</v>
      </c>
      <c r="L70" s="216">
        <v>20.16</v>
      </c>
      <c r="M70" s="216">
        <v>0</v>
      </c>
      <c r="N70" s="216">
        <v>28.8</v>
      </c>
      <c r="O70" s="216">
        <v>47.99</v>
      </c>
      <c r="P70" s="216">
        <v>49.46</v>
      </c>
      <c r="Q70" s="216">
        <v>0</v>
      </c>
      <c r="R70" s="216">
        <v>10.34</v>
      </c>
      <c r="S70" s="216">
        <v>2.91</v>
      </c>
      <c r="T70" s="216">
        <v>0</v>
      </c>
      <c r="U70" s="216">
        <v>142.97999999999999</v>
      </c>
      <c r="V70" s="216">
        <v>5.0599999999999996</v>
      </c>
      <c r="W70" s="216">
        <v>4.8</v>
      </c>
      <c r="X70" s="216">
        <v>35.97</v>
      </c>
      <c r="Y70" s="216">
        <v>0</v>
      </c>
      <c r="Z70" s="216">
        <v>33.93</v>
      </c>
      <c r="AA70" s="216">
        <v>9.6</v>
      </c>
      <c r="AB70" s="216">
        <v>0</v>
      </c>
      <c r="AC70" s="216">
        <v>7.73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0.01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  <c r="AQ70" s="216">
        <v>26.3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81.11</v>
      </c>
      <c r="L71" s="216">
        <v>20.16</v>
      </c>
      <c r="M71" s="216">
        <v>0</v>
      </c>
      <c r="N71" s="216">
        <v>28.8</v>
      </c>
      <c r="O71" s="216">
        <v>47.99</v>
      </c>
      <c r="P71" s="216">
        <v>49.46</v>
      </c>
      <c r="Q71" s="216">
        <v>0</v>
      </c>
      <c r="R71" s="216">
        <v>10.34</v>
      </c>
      <c r="S71" s="216">
        <v>2.92</v>
      </c>
      <c r="T71" s="216">
        <v>0</v>
      </c>
      <c r="U71" s="216">
        <v>142.97999999999999</v>
      </c>
      <c r="V71" s="216">
        <v>5.0599999999999996</v>
      </c>
      <c r="W71" s="216">
        <v>4.8</v>
      </c>
      <c r="X71" s="216">
        <v>35.97</v>
      </c>
      <c r="Y71" s="216">
        <v>0</v>
      </c>
      <c r="Z71" s="216">
        <v>33.93</v>
      </c>
      <c r="AA71" s="216">
        <v>9.6</v>
      </c>
      <c r="AB71" s="216">
        <v>0</v>
      </c>
      <c r="AC71" s="216">
        <v>7.73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0.01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  <c r="AQ71" s="216">
        <v>25.04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81.099999999999994</v>
      </c>
      <c r="L72" s="216">
        <v>20.16</v>
      </c>
      <c r="M72" s="216">
        <v>0</v>
      </c>
      <c r="N72" s="216">
        <v>28.8</v>
      </c>
      <c r="O72" s="216">
        <v>47.99</v>
      </c>
      <c r="P72" s="216">
        <v>49.46</v>
      </c>
      <c r="Q72" s="216">
        <v>0</v>
      </c>
      <c r="R72" s="216">
        <v>10.34</v>
      </c>
      <c r="S72" s="216">
        <v>2.88</v>
      </c>
      <c r="T72" s="216">
        <v>0</v>
      </c>
      <c r="U72" s="216">
        <v>142.97999999999999</v>
      </c>
      <c r="V72" s="216">
        <v>5.0599999999999996</v>
      </c>
      <c r="W72" s="216">
        <v>4.8</v>
      </c>
      <c r="X72" s="216">
        <v>35.97</v>
      </c>
      <c r="Y72" s="216">
        <v>0</v>
      </c>
      <c r="Z72" s="216">
        <v>33.93</v>
      </c>
      <c r="AA72" s="216">
        <v>9.6</v>
      </c>
      <c r="AB72" s="216">
        <v>0</v>
      </c>
      <c r="AC72" s="216">
        <v>7.73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0.01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  <c r="AQ72" s="216">
        <v>23.3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81.11</v>
      </c>
      <c r="L73" s="216">
        <v>20.16</v>
      </c>
      <c r="M73" s="216">
        <v>0</v>
      </c>
      <c r="N73" s="216">
        <v>28.8</v>
      </c>
      <c r="O73" s="216">
        <v>47.99</v>
      </c>
      <c r="P73" s="216">
        <v>49.46</v>
      </c>
      <c r="Q73" s="216">
        <v>0</v>
      </c>
      <c r="R73" s="216">
        <v>10.34</v>
      </c>
      <c r="S73" s="216">
        <v>2.88</v>
      </c>
      <c r="T73" s="216">
        <v>0</v>
      </c>
      <c r="U73" s="216">
        <v>142.97999999999999</v>
      </c>
      <c r="V73" s="216">
        <v>5.0599999999999996</v>
      </c>
      <c r="W73" s="216">
        <v>9.7799999999999994</v>
      </c>
      <c r="X73" s="216">
        <v>35.97</v>
      </c>
      <c r="Y73" s="216">
        <v>0</v>
      </c>
      <c r="Z73" s="216">
        <v>33.93</v>
      </c>
      <c r="AA73" s="216">
        <v>9.6</v>
      </c>
      <c r="AB73" s="216">
        <v>0</v>
      </c>
      <c r="AC73" s="216">
        <v>7.73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0.01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  <c r="AQ73" s="216">
        <v>13.33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92.85</v>
      </c>
      <c r="L74" s="216">
        <v>20.16</v>
      </c>
      <c r="M74" s="216">
        <v>0</v>
      </c>
      <c r="N74" s="216">
        <v>28.8</v>
      </c>
      <c r="O74" s="216">
        <v>47.99</v>
      </c>
      <c r="P74" s="216">
        <v>49.46</v>
      </c>
      <c r="Q74" s="216">
        <v>0</v>
      </c>
      <c r="R74" s="216">
        <v>10.34</v>
      </c>
      <c r="S74" s="216">
        <v>6.44</v>
      </c>
      <c r="T74" s="216">
        <v>0</v>
      </c>
      <c r="U74" s="216">
        <v>142.97999999999999</v>
      </c>
      <c r="V74" s="216">
        <v>5.0599999999999996</v>
      </c>
      <c r="W74" s="216">
        <v>9.7799999999999994</v>
      </c>
      <c r="X74" s="216">
        <v>35.97</v>
      </c>
      <c r="Y74" s="216">
        <v>0</v>
      </c>
      <c r="Z74" s="216">
        <v>33.93</v>
      </c>
      <c r="AA74" s="216">
        <v>21.99</v>
      </c>
      <c r="AB74" s="216">
        <v>0</v>
      </c>
      <c r="AC74" s="216">
        <v>7.96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0.01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  <c r="AQ74" s="216">
        <v>6.7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158.41</v>
      </c>
      <c r="L75" s="216">
        <v>46.08</v>
      </c>
      <c r="M75" s="216">
        <v>0</v>
      </c>
      <c r="N75" s="216">
        <v>28.8</v>
      </c>
      <c r="O75" s="216">
        <v>47.99</v>
      </c>
      <c r="P75" s="216">
        <v>49.46</v>
      </c>
      <c r="Q75" s="216">
        <v>0</v>
      </c>
      <c r="R75" s="216">
        <v>10.34</v>
      </c>
      <c r="S75" s="216">
        <v>6.44</v>
      </c>
      <c r="T75" s="216">
        <v>0</v>
      </c>
      <c r="U75" s="216">
        <v>142.97999999999999</v>
      </c>
      <c r="V75" s="216">
        <v>5.0599999999999996</v>
      </c>
      <c r="W75" s="216">
        <v>9.76</v>
      </c>
      <c r="X75" s="216">
        <v>35.97</v>
      </c>
      <c r="Y75" s="216">
        <v>0</v>
      </c>
      <c r="Z75" s="216">
        <v>33.93</v>
      </c>
      <c r="AA75" s="216">
        <v>21.99</v>
      </c>
      <c r="AB75" s="216">
        <v>0</v>
      </c>
      <c r="AC75" s="216">
        <v>7.96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0.01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158.41</v>
      </c>
      <c r="L76" s="216">
        <v>46.08</v>
      </c>
      <c r="M76" s="216">
        <v>0</v>
      </c>
      <c r="N76" s="216">
        <v>28.8</v>
      </c>
      <c r="O76" s="216">
        <v>47.99</v>
      </c>
      <c r="P76" s="216">
        <v>49.46</v>
      </c>
      <c r="Q76" s="216">
        <v>0</v>
      </c>
      <c r="R76" s="216">
        <v>10.34</v>
      </c>
      <c r="S76" s="216">
        <v>6.44</v>
      </c>
      <c r="T76" s="216">
        <v>0</v>
      </c>
      <c r="U76" s="216">
        <v>142.97999999999999</v>
      </c>
      <c r="V76" s="216">
        <v>5.0599999999999996</v>
      </c>
      <c r="W76" s="216">
        <v>9.76</v>
      </c>
      <c r="X76" s="216">
        <v>35.97</v>
      </c>
      <c r="Y76" s="216">
        <v>0</v>
      </c>
      <c r="Z76" s="216">
        <v>33.93</v>
      </c>
      <c r="AA76" s="216">
        <v>21.99</v>
      </c>
      <c r="AB76" s="216">
        <v>0</v>
      </c>
      <c r="AC76" s="216">
        <v>7.96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0.01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158.41</v>
      </c>
      <c r="L77" s="216">
        <v>46.08</v>
      </c>
      <c r="M77" s="216">
        <v>0</v>
      </c>
      <c r="N77" s="216">
        <v>28.8</v>
      </c>
      <c r="O77" s="216">
        <v>47.99</v>
      </c>
      <c r="P77" s="216">
        <v>49.46</v>
      </c>
      <c r="Q77" s="216">
        <v>0</v>
      </c>
      <c r="R77" s="216">
        <v>10.34</v>
      </c>
      <c r="S77" s="216">
        <v>6.44</v>
      </c>
      <c r="T77" s="216">
        <v>0</v>
      </c>
      <c r="U77" s="216">
        <v>142.97999999999999</v>
      </c>
      <c r="V77" s="216">
        <v>5.0599999999999996</v>
      </c>
      <c r="W77" s="216">
        <v>9.76</v>
      </c>
      <c r="X77" s="216">
        <v>27.69</v>
      </c>
      <c r="Y77" s="216">
        <v>0</v>
      </c>
      <c r="Z77" s="216">
        <v>33.93</v>
      </c>
      <c r="AA77" s="216">
        <v>21.99</v>
      </c>
      <c r="AB77" s="216">
        <v>0</v>
      </c>
      <c r="AC77" s="216">
        <v>7.96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0.01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158.41</v>
      </c>
      <c r="L78" s="216">
        <v>46.08</v>
      </c>
      <c r="M78" s="216">
        <v>0</v>
      </c>
      <c r="N78" s="216">
        <v>28.8</v>
      </c>
      <c r="O78" s="216">
        <v>47.99</v>
      </c>
      <c r="P78" s="216">
        <v>49.46</v>
      </c>
      <c r="Q78" s="216">
        <v>0</v>
      </c>
      <c r="R78" s="216">
        <v>10.34</v>
      </c>
      <c r="S78" s="216">
        <v>6.44</v>
      </c>
      <c r="T78" s="216">
        <v>0</v>
      </c>
      <c r="U78" s="216">
        <v>142.97999999999999</v>
      </c>
      <c r="V78" s="216">
        <v>5.0599999999999996</v>
      </c>
      <c r="W78" s="216">
        <v>9.76</v>
      </c>
      <c r="X78" s="216">
        <v>27.69</v>
      </c>
      <c r="Y78" s="216">
        <v>0</v>
      </c>
      <c r="Z78" s="216">
        <v>33.93</v>
      </c>
      <c r="AA78" s="216">
        <v>21.99</v>
      </c>
      <c r="AB78" s="216">
        <v>0</v>
      </c>
      <c r="AC78" s="216">
        <v>19.23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0.01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158.41</v>
      </c>
      <c r="L79" s="216">
        <v>46.08</v>
      </c>
      <c r="M79" s="216">
        <v>0</v>
      </c>
      <c r="N79" s="216">
        <v>28.8</v>
      </c>
      <c r="O79" s="216">
        <v>47.99</v>
      </c>
      <c r="P79" s="216">
        <v>49.46</v>
      </c>
      <c r="Q79" s="216">
        <v>0</v>
      </c>
      <c r="R79" s="216">
        <v>10.34</v>
      </c>
      <c r="S79" s="216">
        <v>6.44</v>
      </c>
      <c r="T79" s="216">
        <v>0</v>
      </c>
      <c r="U79" s="216">
        <v>144.94999999999999</v>
      </c>
      <c r="V79" s="216">
        <v>5.0599999999999996</v>
      </c>
      <c r="W79" s="216">
        <v>6.81</v>
      </c>
      <c r="X79" s="216">
        <v>23.98</v>
      </c>
      <c r="Y79" s="216">
        <v>0</v>
      </c>
      <c r="Z79" s="216">
        <v>33.93</v>
      </c>
      <c r="AA79" s="216">
        <v>21.99</v>
      </c>
      <c r="AB79" s="216">
        <v>0</v>
      </c>
      <c r="AC79" s="216">
        <v>19.23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0.01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158.41</v>
      </c>
      <c r="L80" s="216">
        <v>46.08</v>
      </c>
      <c r="M80" s="216">
        <v>0</v>
      </c>
      <c r="N80" s="216">
        <v>28.8</v>
      </c>
      <c r="O80" s="216">
        <v>47.99</v>
      </c>
      <c r="P80" s="216">
        <v>49.46</v>
      </c>
      <c r="Q80" s="216">
        <v>0</v>
      </c>
      <c r="R80" s="216">
        <v>10.34</v>
      </c>
      <c r="S80" s="216">
        <v>6.44</v>
      </c>
      <c r="T80" s="216">
        <v>0</v>
      </c>
      <c r="U80" s="216">
        <v>145.34</v>
      </c>
      <c r="V80" s="216">
        <v>5.0599999999999996</v>
      </c>
      <c r="W80" s="216">
        <v>6.81</v>
      </c>
      <c r="X80" s="216">
        <v>23.98</v>
      </c>
      <c r="Y80" s="216">
        <v>0</v>
      </c>
      <c r="Z80" s="216">
        <v>33.93</v>
      </c>
      <c r="AA80" s="216">
        <v>21.99</v>
      </c>
      <c r="AB80" s="216">
        <v>0</v>
      </c>
      <c r="AC80" s="216">
        <v>19.23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0.01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158.41</v>
      </c>
      <c r="L81" s="216">
        <v>46.08</v>
      </c>
      <c r="M81" s="216">
        <v>0</v>
      </c>
      <c r="N81" s="216">
        <v>28.8</v>
      </c>
      <c r="O81" s="216">
        <v>47.99</v>
      </c>
      <c r="P81" s="216">
        <v>49.46</v>
      </c>
      <c r="Q81" s="216">
        <v>0</v>
      </c>
      <c r="R81" s="216">
        <v>10.34</v>
      </c>
      <c r="S81" s="216">
        <v>6.44</v>
      </c>
      <c r="T81" s="216">
        <v>0</v>
      </c>
      <c r="U81" s="216">
        <v>145.34</v>
      </c>
      <c r="V81" s="216">
        <v>5.0599999999999996</v>
      </c>
      <c r="W81" s="216">
        <v>6.81</v>
      </c>
      <c r="X81" s="216">
        <v>23.98</v>
      </c>
      <c r="Y81" s="216">
        <v>0</v>
      </c>
      <c r="Z81" s="216">
        <v>33.93</v>
      </c>
      <c r="AA81" s="216">
        <v>21.99</v>
      </c>
      <c r="AB81" s="216">
        <v>0</v>
      </c>
      <c r="AC81" s="216">
        <v>19.23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0.01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158.41</v>
      </c>
      <c r="L82" s="216">
        <v>46.07</v>
      </c>
      <c r="M82" s="216">
        <v>0</v>
      </c>
      <c r="N82" s="216">
        <v>28.8</v>
      </c>
      <c r="O82" s="216">
        <v>47.99</v>
      </c>
      <c r="P82" s="216">
        <v>49.46</v>
      </c>
      <c r="Q82" s="216">
        <v>0</v>
      </c>
      <c r="R82" s="216">
        <v>10.34</v>
      </c>
      <c r="S82" s="216">
        <v>6.44</v>
      </c>
      <c r="T82" s="216">
        <v>0</v>
      </c>
      <c r="U82" s="216">
        <v>145.34</v>
      </c>
      <c r="V82" s="216">
        <v>5.0599999999999996</v>
      </c>
      <c r="W82" s="216">
        <v>6.81</v>
      </c>
      <c r="X82" s="216">
        <v>23.98</v>
      </c>
      <c r="Y82" s="216">
        <v>0</v>
      </c>
      <c r="Z82" s="216">
        <v>33.93</v>
      </c>
      <c r="AA82" s="216">
        <v>21.99</v>
      </c>
      <c r="AB82" s="216">
        <v>0</v>
      </c>
      <c r="AC82" s="216">
        <v>19.23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0.01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158.41</v>
      </c>
      <c r="L83" s="216">
        <v>46.08</v>
      </c>
      <c r="M83" s="216">
        <v>0</v>
      </c>
      <c r="N83" s="216">
        <v>28.8</v>
      </c>
      <c r="O83" s="216">
        <v>47.99</v>
      </c>
      <c r="P83" s="216">
        <v>49.46</v>
      </c>
      <c r="Q83" s="216">
        <v>0</v>
      </c>
      <c r="R83" s="216">
        <v>10.34</v>
      </c>
      <c r="S83" s="216">
        <v>6.44</v>
      </c>
      <c r="T83" s="216">
        <v>0</v>
      </c>
      <c r="U83" s="216">
        <v>145.34</v>
      </c>
      <c r="V83" s="216">
        <v>5.0599999999999996</v>
      </c>
      <c r="W83" s="216">
        <v>8.7200000000000006</v>
      </c>
      <c r="X83" s="216">
        <v>23.98</v>
      </c>
      <c r="Y83" s="216">
        <v>0</v>
      </c>
      <c r="Z83" s="216">
        <v>33.93</v>
      </c>
      <c r="AA83" s="216">
        <v>21.99</v>
      </c>
      <c r="AB83" s="216">
        <v>0</v>
      </c>
      <c r="AC83" s="216">
        <v>19.23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0.01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158.41</v>
      </c>
      <c r="L84" s="216">
        <v>46.08</v>
      </c>
      <c r="M84" s="216">
        <v>0</v>
      </c>
      <c r="N84" s="216">
        <v>28.8</v>
      </c>
      <c r="O84" s="216">
        <v>47.99</v>
      </c>
      <c r="P84" s="216">
        <v>49.46</v>
      </c>
      <c r="Q84" s="216">
        <v>0</v>
      </c>
      <c r="R84" s="216">
        <v>10.34</v>
      </c>
      <c r="S84" s="216">
        <v>6.44</v>
      </c>
      <c r="T84" s="216">
        <v>0</v>
      </c>
      <c r="U84" s="216">
        <v>145.34</v>
      </c>
      <c r="V84" s="216">
        <v>5.0599999999999996</v>
      </c>
      <c r="W84" s="216">
        <v>8.7200000000000006</v>
      </c>
      <c r="X84" s="216">
        <v>23.98</v>
      </c>
      <c r="Y84" s="216">
        <v>0</v>
      </c>
      <c r="Z84" s="216">
        <v>33.93</v>
      </c>
      <c r="AA84" s="216">
        <v>21.99</v>
      </c>
      <c r="AB84" s="216">
        <v>0</v>
      </c>
      <c r="AC84" s="216">
        <v>19.23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0.01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158.41</v>
      </c>
      <c r="L85" s="216">
        <v>46.08</v>
      </c>
      <c r="M85" s="216">
        <v>0</v>
      </c>
      <c r="N85" s="216">
        <v>28.8</v>
      </c>
      <c r="O85" s="216">
        <v>47.99</v>
      </c>
      <c r="P85" s="216">
        <v>49.46</v>
      </c>
      <c r="Q85" s="216">
        <v>0</v>
      </c>
      <c r="R85" s="216">
        <v>10.34</v>
      </c>
      <c r="S85" s="216">
        <v>6.44</v>
      </c>
      <c r="T85" s="216">
        <v>0</v>
      </c>
      <c r="U85" s="216">
        <v>153.57</v>
      </c>
      <c r="V85" s="216">
        <v>5.0599999999999996</v>
      </c>
      <c r="W85" s="216">
        <v>6.81</v>
      </c>
      <c r="X85" s="216">
        <v>23.98</v>
      </c>
      <c r="Y85" s="216">
        <v>0</v>
      </c>
      <c r="Z85" s="216">
        <v>33.93</v>
      </c>
      <c r="AA85" s="216">
        <v>21.99</v>
      </c>
      <c r="AB85" s="216">
        <v>0</v>
      </c>
      <c r="AC85" s="216">
        <v>19.23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0.01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158.41</v>
      </c>
      <c r="L86" s="216">
        <v>46.08</v>
      </c>
      <c r="M86" s="216">
        <v>0</v>
      </c>
      <c r="N86" s="216">
        <v>28.8</v>
      </c>
      <c r="O86" s="216">
        <v>47.99</v>
      </c>
      <c r="P86" s="216">
        <v>49.46</v>
      </c>
      <c r="Q86" s="216">
        <v>0</v>
      </c>
      <c r="R86" s="216">
        <v>10.34</v>
      </c>
      <c r="S86" s="216">
        <v>6.44</v>
      </c>
      <c r="T86" s="216">
        <v>0</v>
      </c>
      <c r="U86" s="216">
        <v>161.93</v>
      </c>
      <c r="V86" s="216">
        <v>5.0599999999999996</v>
      </c>
      <c r="W86" s="216">
        <v>6.81</v>
      </c>
      <c r="X86" s="216">
        <v>23.98</v>
      </c>
      <c r="Y86" s="216">
        <v>0</v>
      </c>
      <c r="Z86" s="216">
        <v>33.93</v>
      </c>
      <c r="AA86" s="216">
        <v>21.99</v>
      </c>
      <c r="AB86" s="216">
        <v>0</v>
      </c>
      <c r="AC86" s="216">
        <v>7.96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0.01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158.41</v>
      </c>
      <c r="L87" s="216">
        <v>46.08</v>
      </c>
      <c r="M87" s="216">
        <v>0</v>
      </c>
      <c r="N87" s="216">
        <v>28.8</v>
      </c>
      <c r="O87" s="216">
        <v>47.99</v>
      </c>
      <c r="P87" s="216">
        <v>49.46</v>
      </c>
      <c r="Q87" s="216">
        <v>0</v>
      </c>
      <c r="R87" s="216">
        <v>10.34</v>
      </c>
      <c r="S87" s="216">
        <v>6.44</v>
      </c>
      <c r="T87" s="216">
        <v>0</v>
      </c>
      <c r="U87" s="216">
        <v>167.21</v>
      </c>
      <c r="V87" s="216">
        <v>5.0599999999999996</v>
      </c>
      <c r="W87" s="216">
        <v>6.81</v>
      </c>
      <c r="X87" s="216">
        <v>23.98</v>
      </c>
      <c r="Y87" s="216">
        <v>0</v>
      </c>
      <c r="Z87" s="216">
        <v>33.93</v>
      </c>
      <c r="AA87" s="216">
        <v>21.99</v>
      </c>
      <c r="AB87" s="216">
        <v>0</v>
      </c>
      <c r="AC87" s="216">
        <v>7.96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0.01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158.41</v>
      </c>
      <c r="L88" s="216">
        <v>46.08</v>
      </c>
      <c r="M88" s="216">
        <v>0</v>
      </c>
      <c r="N88" s="216">
        <v>28.8</v>
      </c>
      <c r="O88" s="216">
        <v>47.99</v>
      </c>
      <c r="P88" s="216">
        <v>49.46</v>
      </c>
      <c r="Q88" s="216">
        <v>0</v>
      </c>
      <c r="R88" s="216">
        <v>10.34</v>
      </c>
      <c r="S88" s="216">
        <v>6.44</v>
      </c>
      <c r="T88" s="216">
        <v>0</v>
      </c>
      <c r="U88" s="216">
        <v>170.85</v>
      </c>
      <c r="V88" s="216">
        <v>5.0599999999999996</v>
      </c>
      <c r="W88" s="216">
        <v>6.81</v>
      </c>
      <c r="X88" s="216">
        <v>23.98</v>
      </c>
      <c r="Y88" s="216">
        <v>0</v>
      </c>
      <c r="Z88" s="216">
        <v>33.93</v>
      </c>
      <c r="AA88" s="216">
        <v>21.99</v>
      </c>
      <c r="AB88" s="216">
        <v>0</v>
      </c>
      <c r="AC88" s="216">
        <v>8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0.01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158.41</v>
      </c>
      <c r="L89" s="216">
        <v>46.08</v>
      </c>
      <c r="M89" s="216">
        <v>0</v>
      </c>
      <c r="N89" s="216">
        <v>28.8</v>
      </c>
      <c r="O89" s="216">
        <v>47.99</v>
      </c>
      <c r="P89" s="216">
        <v>49.46</v>
      </c>
      <c r="Q89" s="216">
        <v>0</v>
      </c>
      <c r="R89" s="216">
        <v>10.34</v>
      </c>
      <c r="S89" s="216">
        <v>6.44</v>
      </c>
      <c r="T89" s="216">
        <v>0</v>
      </c>
      <c r="U89" s="216">
        <v>175.27</v>
      </c>
      <c r="V89" s="216">
        <v>5.0599999999999996</v>
      </c>
      <c r="W89" s="216">
        <v>6.81</v>
      </c>
      <c r="X89" s="216">
        <v>25.4</v>
      </c>
      <c r="Y89" s="216">
        <v>0</v>
      </c>
      <c r="Z89" s="216">
        <v>33.93</v>
      </c>
      <c r="AA89" s="216">
        <v>21.99</v>
      </c>
      <c r="AB89" s="216">
        <v>0</v>
      </c>
      <c r="AC89" s="216">
        <v>8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0.01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158.41</v>
      </c>
      <c r="L90" s="216">
        <v>46.08</v>
      </c>
      <c r="M90" s="216">
        <v>0</v>
      </c>
      <c r="N90" s="216">
        <v>28.8</v>
      </c>
      <c r="O90" s="216">
        <v>47.99</v>
      </c>
      <c r="P90" s="216">
        <v>49.46</v>
      </c>
      <c r="Q90" s="216">
        <v>0</v>
      </c>
      <c r="R90" s="216">
        <v>10.34</v>
      </c>
      <c r="S90" s="216">
        <v>6.44</v>
      </c>
      <c r="T90" s="216">
        <v>0</v>
      </c>
      <c r="U90" s="216">
        <v>178.98</v>
      </c>
      <c r="V90" s="216">
        <v>5.0599999999999996</v>
      </c>
      <c r="W90" s="216">
        <v>6.81</v>
      </c>
      <c r="X90" s="216">
        <v>25.4</v>
      </c>
      <c r="Y90" s="216">
        <v>0</v>
      </c>
      <c r="Z90" s="216">
        <v>33.93</v>
      </c>
      <c r="AA90" s="216">
        <v>21.99</v>
      </c>
      <c r="AB90" s="216">
        <v>0</v>
      </c>
      <c r="AC90" s="216">
        <v>8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0.01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158.41</v>
      </c>
      <c r="L91" s="216">
        <v>46.08</v>
      </c>
      <c r="M91" s="216">
        <v>0</v>
      </c>
      <c r="N91" s="216">
        <v>28.8</v>
      </c>
      <c r="O91" s="216">
        <v>47.99</v>
      </c>
      <c r="P91" s="216">
        <v>49.46</v>
      </c>
      <c r="Q91" s="216">
        <v>0</v>
      </c>
      <c r="R91" s="216">
        <v>10.34</v>
      </c>
      <c r="S91" s="216">
        <v>6.44</v>
      </c>
      <c r="T91" s="216">
        <v>0</v>
      </c>
      <c r="U91" s="216">
        <v>182</v>
      </c>
      <c r="V91" s="216">
        <v>5.0599999999999996</v>
      </c>
      <c r="W91" s="216">
        <v>6.81</v>
      </c>
      <c r="X91" s="216">
        <v>23.98</v>
      </c>
      <c r="Y91" s="216">
        <v>0</v>
      </c>
      <c r="Z91" s="216">
        <v>33.93</v>
      </c>
      <c r="AA91" s="216">
        <v>21.99</v>
      </c>
      <c r="AB91" s="216">
        <v>0</v>
      </c>
      <c r="AC91" s="216">
        <v>8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0.01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158.41</v>
      </c>
      <c r="L92" s="216">
        <v>46.08</v>
      </c>
      <c r="M92" s="216">
        <v>0</v>
      </c>
      <c r="N92" s="216">
        <v>28.8</v>
      </c>
      <c r="O92" s="216">
        <v>47.99</v>
      </c>
      <c r="P92" s="216">
        <v>49.46</v>
      </c>
      <c r="Q92" s="216">
        <v>0</v>
      </c>
      <c r="R92" s="216">
        <v>10.34</v>
      </c>
      <c r="S92" s="216">
        <v>6.44</v>
      </c>
      <c r="T92" s="216">
        <v>0</v>
      </c>
      <c r="U92" s="216">
        <v>182.52</v>
      </c>
      <c r="V92" s="216">
        <v>5.0599999999999996</v>
      </c>
      <c r="W92" s="216">
        <v>6.81</v>
      </c>
      <c r="X92" s="216">
        <v>23.98</v>
      </c>
      <c r="Y92" s="216">
        <v>0</v>
      </c>
      <c r="Z92" s="216">
        <v>33.93</v>
      </c>
      <c r="AA92" s="216">
        <v>21.99</v>
      </c>
      <c r="AB92" s="216">
        <v>0</v>
      </c>
      <c r="AC92" s="216">
        <v>8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0.01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158.41</v>
      </c>
      <c r="L93" s="216">
        <v>46.08</v>
      </c>
      <c r="M93" s="216">
        <v>0</v>
      </c>
      <c r="N93" s="216">
        <v>28.8</v>
      </c>
      <c r="O93" s="216">
        <v>47.99</v>
      </c>
      <c r="P93" s="216">
        <v>49.46</v>
      </c>
      <c r="Q93" s="216">
        <v>0</v>
      </c>
      <c r="R93" s="216">
        <v>10.34</v>
      </c>
      <c r="S93" s="216">
        <v>6.44</v>
      </c>
      <c r="T93" s="216">
        <v>0</v>
      </c>
      <c r="U93" s="216">
        <v>182.52</v>
      </c>
      <c r="V93" s="216">
        <v>5.0599999999999996</v>
      </c>
      <c r="W93" s="216">
        <v>6.81</v>
      </c>
      <c r="X93" s="216">
        <v>23.98</v>
      </c>
      <c r="Y93" s="216">
        <v>0</v>
      </c>
      <c r="Z93" s="216">
        <v>33.93</v>
      </c>
      <c r="AA93" s="216">
        <v>21.99</v>
      </c>
      <c r="AB93" s="216">
        <v>0</v>
      </c>
      <c r="AC93" s="216">
        <v>8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0.01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158.41</v>
      </c>
      <c r="L94" s="216">
        <v>46.08</v>
      </c>
      <c r="M94" s="216">
        <v>0</v>
      </c>
      <c r="N94" s="216">
        <v>28.8</v>
      </c>
      <c r="O94" s="216">
        <v>47.99</v>
      </c>
      <c r="P94" s="216">
        <v>49.46</v>
      </c>
      <c r="Q94" s="216">
        <v>0</v>
      </c>
      <c r="R94" s="216">
        <v>10.34</v>
      </c>
      <c r="S94" s="216">
        <v>6.44</v>
      </c>
      <c r="T94" s="216">
        <v>0</v>
      </c>
      <c r="U94" s="216">
        <v>182.52</v>
      </c>
      <c r="V94" s="216">
        <v>5.0599999999999996</v>
      </c>
      <c r="W94" s="216">
        <v>6.81</v>
      </c>
      <c r="X94" s="216">
        <v>23.98</v>
      </c>
      <c r="Y94" s="216">
        <v>0</v>
      </c>
      <c r="Z94" s="216">
        <v>33.93</v>
      </c>
      <c r="AA94" s="216">
        <v>21.99</v>
      </c>
      <c r="AB94" s="216">
        <v>0</v>
      </c>
      <c r="AC94" s="216">
        <v>8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0.01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158.41</v>
      </c>
      <c r="L95" s="216">
        <v>46.08</v>
      </c>
      <c r="M95" s="216">
        <v>0</v>
      </c>
      <c r="N95" s="216">
        <v>28.8</v>
      </c>
      <c r="O95" s="216">
        <v>47.99</v>
      </c>
      <c r="P95" s="216">
        <v>49.46</v>
      </c>
      <c r="Q95" s="216">
        <v>0</v>
      </c>
      <c r="R95" s="216">
        <v>10.34</v>
      </c>
      <c r="S95" s="216">
        <v>6.44</v>
      </c>
      <c r="T95" s="216">
        <v>0</v>
      </c>
      <c r="U95" s="216">
        <v>182.52</v>
      </c>
      <c r="V95" s="216">
        <v>5.0599999999999996</v>
      </c>
      <c r="W95" s="216">
        <v>6.81</v>
      </c>
      <c r="X95" s="216">
        <v>25.4</v>
      </c>
      <c r="Y95" s="216">
        <v>0</v>
      </c>
      <c r="Z95" s="216">
        <v>33.93</v>
      </c>
      <c r="AA95" s="216">
        <v>21.99</v>
      </c>
      <c r="AB95" s="216">
        <v>0</v>
      </c>
      <c r="AC95" s="216">
        <v>8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0.01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158.41</v>
      </c>
      <c r="L96" s="216">
        <v>46.08</v>
      </c>
      <c r="M96" s="216">
        <v>0</v>
      </c>
      <c r="N96" s="216">
        <v>28.8</v>
      </c>
      <c r="O96" s="216">
        <v>47.99</v>
      </c>
      <c r="P96" s="216">
        <v>49.46</v>
      </c>
      <c r="Q96" s="216">
        <v>0</v>
      </c>
      <c r="R96" s="216">
        <v>10.34</v>
      </c>
      <c r="S96" s="216">
        <v>6.44</v>
      </c>
      <c r="T96" s="216">
        <v>0</v>
      </c>
      <c r="U96" s="216">
        <v>182.52</v>
      </c>
      <c r="V96" s="216">
        <v>5.0599999999999996</v>
      </c>
      <c r="W96" s="216">
        <v>6.81</v>
      </c>
      <c r="X96" s="216">
        <v>25.4</v>
      </c>
      <c r="Y96" s="216">
        <v>0</v>
      </c>
      <c r="Z96" s="216">
        <v>33.93</v>
      </c>
      <c r="AA96" s="216">
        <v>21.99</v>
      </c>
      <c r="AB96" s="216">
        <v>0</v>
      </c>
      <c r="AC96" s="216">
        <v>8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0.01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158.41</v>
      </c>
      <c r="L97" s="216">
        <v>46.08</v>
      </c>
      <c r="M97" s="216">
        <v>0</v>
      </c>
      <c r="N97" s="216">
        <v>28.8</v>
      </c>
      <c r="O97" s="216">
        <v>47.99</v>
      </c>
      <c r="P97" s="216">
        <v>49.46</v>
      </c>
      <c r="Q97" s="216">
        <v>0</v>
      </c>
      <c r="R97" s="216">
        <v>10.34</v>
      </c>
      <c r="S97" s="216">
        <v>6.44</v>
      </c>
      <c r="T97" s="216">
        <v>0</v>
      </c>
      <c r="U97" s="216">
        <v>182.52</v>
      </c>
      <c r="V97" s="216">
        <v>5.0599999999999996</v>
      </c>
      <c r="W97" s="216">
        <v>6.81</v>
      </c>
      <c r="X97" s="216">
        <v>23.98</v>
      </c>
      <c r="Y97" s="216">
        <v>0</v>
      </c>
      <c r="Z97" s="216">
        <v>33.93</v>
      </c>
      <c r="AA97" s="216">
        <v>21.99</v>
      </c>
      <c r="AB97" s="216">
        <v>0</v>
      </c>
      <c r="AC97" s="216">
        <v>8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0.01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158.41</v>
      </c>
      <c r="L98" s="216">
        <v>46.08</v>
      </c>
      <c r="M98" s="216">
        <v>0</v>
      </c>
      <c r="N98" s="216">
        <v>28.8</v>
      </c>
      <c r="O98" s="216">
        <v>47.99</v>
      </c>
      <c r="P98" s="216">
        <v>49.46</v>
      </c>
      <c r="Q98" s="216">
        <v>0</v>
      </c>
      <c r="R98" s="216">
        <v>10.34</v>
      </c>
      <c r="S98" s="216">
        <v>6.44</v>
      </c>
      <c r="T98" s="216">
        <v>0</v>
      </c>
      <c r="U98" s="216">
        <v>182.52</v>
      </c>
      <c r="V98" s="216">
        <v>5.0599999999999996</v>
      </c>
      <c r="W98" s="216">
        <v>6.81</v>
      </c>
      <c r="X98" s="216">
        <v>23.98</v>
      </c>
      <c r="Y98" s="216">
        <v>0</v>
      </c>
      <c r="Z98" s="216">
        <v>33.93</v>
      </c>
      <c r="AA98" s="216">
        <v>21.99</v>
      </c>
      <c r="AB98" s="216">
        <v>0</v>
      </c>
      <c r="AC98" s="216">
        <v>8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0.01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2.7932524999999995</v>
      </c>
      <c r="L99">
        <f t="shared" si="0"/>
        <v>0.74834000000000067</v>
      </c>
      <c r="M99">
        <f t="shared" si="0"/>
        <v>0</v>
      </c>
      <c r="N99">
        <f t="shared" si="0"/>
        <v>0.69120000000000048</v>
      </c>
      <c r="O99">
        <f t="shared" si="0"/>
        <v>1.1517599999999972</v>
      </c>
      <c r="P99">
        <f t="shared" si="0"/>
        <v>1.1870400000000005</v>
      </c>
      <c r="Q99">
        <f t="shared" si="0"/>
        <v>0</v>
      </c>
      <c r="R99">
        <f t="shared" si="0"/>
        <v>0.23533750000000009</v>
      </c>
      <c r="S99">
        <f t="shared" si="0"/>
        <v>0.12240749999999996</v>
      </c>
      <c r="T99">
        <f t="shared" si="0"/>
        <v>0</v>
      </c>
      <c r="U99">
        <f t="shared" si="0"/>
        <v>3.5596549999999958</v>
      </c>
      <c r="V99">
        <f t="shared" si="0"/>
        <v>0.11005250000000004</v>
      </c>
      <c r="W99">
        <f t="shared" si="0"/>
        <v>0.18617499999999962</v>
      </c>
      <c r="X99">
        <f t="shared" si="0"/>
        <v>0.70734000000000008</v>
      </c>
      <c r="Y99">
        <f t="shared" si="0"/>
        <v>0</v>
      </c>
      <c r="Z99">
        <f t="shared" si="0"/>
        <v>0.69536249999999877</v>
      </c>
      <c r="AA99">
        <f t="shared" si="0"/>
        <v>0.41315250000000009</v>
      </c>
      <c r="AB99">
        <f t="shared" si="0"/>
        <v>0</v>
      </c>
      <c r="AC99">
        <f t="shared" si="0"/>
        <v>0.21315250000000013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2.4000000000000017E-4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0.2817199999999998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45020</v>
      </c>
      <c r="B1" s="105" t="s">
        <v>200</v>
      </c>
      <c r="C1" s="221" t="s">
        <v>308</v>
      </c>
      <c r="D1" s="222"/>
      <c r="E1" s="222"/>
      <c r="F1" s="222"/>
      <c r="G1" s="222"/>
      <c r="H1" s="222"/>
      <c r="I1" s="222"/>
      <c r="J1" s="222"/>
      <c r="K1" s="223"/>
      <c r="L1" s="221" t="s">
        <v>307</v>
      </c>
      <c r="M1" s="224" t="s">
        <v>142</v>
      </c>
      <c r="O1" s="225" t="s">
        <v>309</v>
      </c>
      <c r="P1" s="225"/>
      <c r="Q1" s="225"/>
      <c r="R1" s="225"/>
      <c r="S1" s="225"/>
      <c r="U1" t="s">
        <v>313</v>
      </c>
      <c r="V1" s="226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21"/>
      <c r="M2" s="224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26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5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9.02</v>
      </c>
      <c r="L3" s="216">
        <v>316.77</v>
      </c>
      <c r="M3" s="216">
        <v>13.54</v>
      </c>
      <c r="N3" s="216">
        <v>34.79</v>
      </c>
      <c r="O3" s="216">
        <v>0</v>
      </c>
      <c r="P3" s="216">
        <v>30.62</v>
      </c>
      <c r="Q3" s="216">
        <v>0</v>
      </c>
      <c r="R3" s="216">
        <v>12.49</v>
      </c>
      <c r="S3" s="216">
        <v>7.76</v>
      </c>
      <c r="T3" s="216">
        <v>0</v>
      </c>
      <c r="U3" s="216">
        <v>81.17</v>
      </c>
      <c r="V3" s="216">
        <v>6.11</v>
      </c>
      <c r="W3" s="216">
        <v>11.97</v>
      </c>
      <c r="X3" s="216">
        <v>43.44</v>
      </c>
      <c r="Y3" s="216">
        <v>0</v>
      </c>
      <c r="Z3" s="216">
        <v>37.29</v>
      </c>
      <c r="AA3" s="216">
        <v>26.56</v>
      </c>
      <c r="AB3" s="216">
        <v>0</v>
      </c>
      <c r="AC3" s="216">
        <v>10.98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0.02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9.02</v>
      </c>
      <c r="L4" s="216">
        <v>316.77</v>
      </c>
      <c r="M4" s="216">
        <v>13.54</v>
      </c>
      <c r="N4" s="216">
        <v>34.79</v>
      </c>
      <c r="O4" s="216">
        <v>0</v>
      </c>
      <c r="P4" s="216">
        <v>30.62</v>
      </c>
      <c r="Q4" s="216">
        <v>0</v>
      </c>
      <c r="R4" s="216">
        <v>12.49</v>
      </c>
      <c r="S4" s="216">
        <v>7.76</v>
      </c>
      <c r="T4" s="216">
        <v>0</v>
      </c>
      <c r="U4" s="216">
        <v>81.17</v>
      </c>
      <c r="V4" s="216">
        <v>6.11</v>
      </c>
      <c r="W4" s="216">
        <v>11.97</v>
      </c>
      <c r="X4" s="216">
        <v>43.44</v>
      </c>
      <c r="Y4" s="216">
        <v>0</v>
      </c>
      <c r="Z4" s="216">
        <v>37.29</v>
      </c>
      <c r="AA4" s="216">
        <v>26.56</v>
      </c>
      <c r="AB4" s="216">
        <v>0</v>
      </c>
      <c r="AC4" s="216">
        <v>10.98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0.02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9.02</v>
      </c>
      <c r="L5" s="216">
        <v>335.96</v>
      </c>
      <c r="M5" s="216">
        <v>13.54</v>
      </c>
      <c r="N5" s="216">
        <v>34.79</v>
      </c>
      <c r="O5" s="216">
        <v>0</v>
      </c>
      <c r="P5" s="216">
        <v>30.62</v>
      </c>
      <c r="Q5" s="216">
        <v>0</v>
      </c>
      <c r="R5" s="216">
        <v>12.49</v>
      </c>
      <c r="S5" s="216">
        <v>7.76</v>
      </c>
      <c r="T5" s="216">
        <v>0</v>
      </c>
      <c r="U5" s="216">
        <v>81.17</v>
      </c>
      <c r="V5" s="216">
        <v>6.11</v>
      </c>
      <c r="W5" s="216">
        <v>11.97</v>
      </c>
      <c r="X5" s="216">
        <v>43.44</v>
      </c>
      <c r="Y5" s="216">
        <v>0</v>
      </c>
      <c r="Z5" s="216">
        <v>37.29</v>
      </c>
      <c r="AA5" s="216">
        <v>26.56</v>
      </c>
      <c r="AB5" s="216">
        <v>0</v>
      </c>
      <c r="AC5" s="216">
        <v>10.98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0.02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9.02</v>
      </c>
      <c r="L6" s="216">
        <v>374.36</v>
      </c>
      <c r="M6" s="216">
        <v>13.54</v>
      </c>
      <c r="N6" s="216">
        <v>34.79</v>
      </c>
      <c r="O6" s="216">
        <v>0</v>
      </c>
      <c r="P6" s="216">
        <v>30.62</v>
      </c>
      <c r="Q6" s="216">
        <v>0</v>
      </c>
      <c r="R6" s="216">
        <v>12.49</v>
      </c>
      <c r="S6" s="216">
        <v>7.76</v>
      </c>
      <c r="T6" s="216">
        <v>0</v>
      </c>
      <c r="U6" s="216">
        <v>81.17</v>
      </c>
      <c r="V6" s="216">
        <v>6.11</v>
      </c>
      <c r="W6" s="216">
        <v>11.97</v>
      </c>
      <c r="X6" s="216">
        <v>43.44</v>
      </c>
      <c r="Y6" s="216">
        <v>0</v>
      </c>
      <c r="Z6" s="216">
        <v>37.29</v>
      </c>
      <c r="AA6" s="216">
        <v>26.56</v>
      </c>
      <c r="AB6" s="216">
        <v>0</v>
      </c>
      <c r="AC6" s="216">
        <v>10.98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0.02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9.02</v>
      </c>
      <c r="L7" s="216">
        <v>374.36</v>
      </c>
      <c r="M7" s="216">
        <v>13.54</v>
      </c>
      <c r="N7" s="216">
        <v>34.79</v>
      </c>
      <c r="O7" s="216">
        <v>0</v>
      </c>
      <c r="P7" s="216">
        <v>30.62</v>
      </c>
      <c r="Q7" s="216">
        <v>0</v>
      </c>
      <c r="R7" s="216">
        <v>12.49</v>
      </c>
      <c r="S7" s="216">
        <v>7.76</v>
      </c>
      <c r="T7" s="216">
        <v>0</v>
      </c>
      <c r="U7" s="216">
        <v>81.17</v>
      </c>
      <c r="V7" s="216">
        <v>6.11</v>
      </c>
      <c r="W7" s="216">
        <v>11.97</v>
      </c>
      <c r="X7" s="216">
        <v>43.44</v>
      </c>
      <c r="Y7" s="216">
        <v>0</v>
      </c>
      <c r="Z7" s="216">
        <v>37.29</v>
      </c>
      <c r="AA7" s="216">
        <v>26.56</v>
      </c>
      <c r="AB7" s="216">
        <v>0</v>
      </c>
      <c r="AC7" s="216">
        <v>10.98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0.02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9.02</v>
      </c>
      <c r="L8" s="216">
        <v>316.77</v>
      </c>
      <c r="M8" s="216">
        <v>13.54</v>
      </c>
      <c r="N8" s="216">
        <v>34.79</v>
      </c>
      <c r="O8" s="216">
        <v>0</v>
      </c>
      <c r="P8" s="216">
        <v>30.62</v>
      </c>
      <c r="Q8" s="216">
        <v>0</v>
      </c>
      <c r="R8" s="216">
        <v>12.49</v>
      </c>
      <c r="S8" s="216">
        <v>7.76</v>
      </c>
      <c r="T8" s="216">
        <v>0</v>
      </c>
      <c r="U8" s="216">
        <v>81.17</v>
      </c>
      <c r="V8" s="216">
        <v>6.11</v>
      </c>
      <c r="W8" s="216">
        <v>11.97</v>
      </c>
      <c r="X8" s="216">
        <v>43.44</v>
      </c>
      <c r="Y8" s="216">
        <v>0</v>
      </c>
      <c r="Z8" s="216">
        <v>37.29</v>
      </c>
      <c r="AA8" s="216">
        <v>26.56</v>
      </c>
      <c r="AB8" s="216">
        <v>0</v>
      </c>
      <c r="AC8" s="216">
        <v>10.98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0.02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9.4</v>
      </c>
      <c r="L9" s="216">
        <v>259.17</v>
      </c>
      <c r="M9" s="216">
        <v>13.54</v>
      </c>
      <c r="N9" s="216">
        <v>34.79</v>
      </c>
      <c r="O9" s="216">
        <v>0</v>
      </c>
      <c r="P9" s="216">
        <v>30.62</v>
      </c>
      <c r="Q9" s="216">
        <v>0</v>
      </c>
      <c r="R9" s="216">
        <v>10.52</v>
      </c>
      <c r="S9" s="216">
        <v>7.76</v>
      </c>
      <c r="T9" s="216">
        <v>0</v>
      </c>
      <c r="U9" s="216">
        <v>81.17</v>
      </c>
      <c r="V9" s="216">
        <v>6.11</v>
      </c>
      <c r="W9" s="216">
        <v>11.82</v>
      </c>
      <c r="X9" s="216">
        <v>43.45</v>
      </c>
      <c r="Y9" s="216">
        <v>0</v>
      </c>
      <c r="Z9" s="216">
        <v>37.29</v>
      </c>
      <c r="AA9" s="216">
        <v>26.56</v>
      </c>
      <c r="AB9" s="216">
        <v>0</v>
      </c>
      <c r="AC9" s="216">
        <v>10.98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0.02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9.4</v>
      </c>
      <c r="L10" s="216">
        <v>203.5</v>
      </c>
      <c r="M10" s="216">
        <v>13.54</v>
      </c>
      <c r="N10" s="216">
        <v>34.79</v>
      </c>
      <c r="O10" s="216">
        <v>0</v>
      </c>
      <c r="P10" s="216">
        <v>30.62</v>
      </c>
      <c r="Q10" s="216">
        <v>0</v>
      </c>
      <c r="R10" s="216">
        <v>12.49</v>
      </c>
      <c r="S10" s="216">
        <v>7.76</v>
      </c>
      <c r="T10" s="216">
        <v>0</v>
      </c>
      <c r="U10" s="216">
        <v>81.17</v>
      </c>
      <c r="V10" s="216">
        <v>6.11</v>
      </c>
      <c r="W10" s="216">
        <v>11.82</v>
      </c>
      <c r="X10" s="216">
        <v>43.45</v>
      </c>
      <c r="Y10" s="216">
        <v>0</v>
      </c>
      <c r="Z10" s="216">
        <v>37.29</v>
      </c>
      <c r="AA10" s="216">
        <v>26.56</v>
      </c>
      <c r="AB10" s="216">
        <v>0</v>
      </c>
      <c r="AC10" s="216">
        <v>10.98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0.02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9.4</v>
      </c>
      <c r="L11" s="216">
        <v>221.67</v>
      </c>
      <c r="M11" s="216">
        <v>13.26</v>
      </c>
      <c r="N11" s="216">
        <v>34.79</v>
      </c>
      <c r="O11" s="216">
        <v>0</v>
      </c>
      <c r="P11" s="216">
        <v>30.62</v>
      </c>
      <c r="Q11" s="216">
        <v>0</v>
      </c>
      <c r="R11" s="216">
        <v>12.49</v>
      </c>
      <c r="S11" s="216">
        <v>7.76</v>
      </c>
      <c r="T11" s="216">
        <v>0</v>
      </c>
      <c r="U11" s="216">
        <v>81.17</v>
      </c>
      <c r="V11" s="216">
        <v>6.11</v>
      </c>
      <c r="W11" s="216">
        <v>11.82</v>
      </c>
      <c r="X11" s="216">
        <v>43.45</v>
      </c>
      <c r="Y11" s="216">
        <v>0</v>
      </c>
      <c r="Z11" s="216">
        <v>37.29</v>
      </c>
      <c r="AA11" s="216">
        <v>26.56</v>
      </c>
      <c r="AB11" s="216">
        <v>0</v>
      </c>
      <c r="AC11" s="216">
        <v>10.98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0.02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9.4</v>
      </c>
      <c r="L12" s="216">
        <v>239.98</v>
      </c>
      <c r="M12" s="216">
        <v>13.26</v>
      </c>
      <c r="N12" s="216">
        <v>34.79</v>
      </c>
      <c r="O12" s="216">
        <v>0</v>
      </c>
      <c r="P12" s="216">
        <v>30.62</v>
      </c>
      <c r="Q12" s="216">
        <v>0</v>
      </c>
      <c r="R12" s="216">
        <v>12.49</v>
      </c>
      <c r="S12" s="216">
        <v>7.76</v>
      </c>
      <c r="T12" s="216">
        <v>0</v>
      </c>
      <c r="U12" s="216">
        <v>81.17</v>
      </c>
      <c r="V12" s="216">
        <v>6.11</v>
      </c>
      <c r="W12" s="216">
        <v>11.82</v>
      </c>
      <c r="X12" s="216">
        <v>43.45</v>
      </c>
      <c r="Y12" s="216">
        <v>0</v>
      </c>
      <c r="Z12" s="216">
        <v>37.29</v>
      </c>
      <c r="AA12" s="216">
        <v>26.56</v>
      </c>
      <c r="AB12" s="216">
        <v>0</v>
      </c>
      <c r="AC12" s="216">
        <v>10.98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0.02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9.4</v>
      </c>
      <c r="L13" s="216">
        <v>239.98</v>
      </c>
      <c r="M13" s="216">
        <v>13.26</v>
      </c>
      <c r="N13" s="216">
        <v>34.79</v>
      </c>
      <c r="O13" s="216">
        <v>0</v>
      </c>
      <c r="P13" s="216">
        <v>30.62</v>
      </c>
      <c r="Q13" s="216">
        <v>0</v>
      </c>
      <c r="R13" s="216">
        <v>12.49</v>
      </c>
      <c r="S13" s="216">
        <v>7.76</v>
      </c>
      <c r="T13" s="216">
        <v>0</v>
      </c>
      <c r="U13" s="216">
        <v>81.17</v>
      </c>
      <c r="V13" s="216">
        <v>6.11</v>
      </c>
      <c r="W13" s="216">
        <v>11.82</v>
      </c>
      <c r="X13" s="216">
        <v>43.45</v>
      </c>
      <c r="Y13" s="216">
        <v>0</v>
      </c>
      <c r="Z13" s="216">
        <v>37.29</v>
      </c>
      <c r="AA13" s="216">
        <v>26.56</v>
      </c>
      <c r="AB13" s="216">
        <v>0</v>
      </c>
      <c r="AC13" s="216">
        <v>10.98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0.02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9.4</v>
      </c>
      <c r="L14" s="216">
        <v>239.98</v>
      </c>
      <c r="M14" s="216">
        <v>13.26</v>
      </c>
      <c r="N14" s="216">
        <v>34.79</v>
      </c>
      <c r="O14" s="216">
        <v>0</v>
      </c>
      <c r="P14" s="216">
        <v>30.62</v>
      </c>
      <c r="Q14" s="216">
        <v>0</v>
      </c>
      <c r="R14" s="216">
        <v>12.49</v>
      </c>
      <c r="S14" s="216">
        <v>7.76</v>
      </c>
      <c r="T14" s="216">
        <v>0</v>
      </c>
      <c r="U14" s="216">
        <v>81.17</v>
      </c>
      <c r="V14" s="216">
        <v>6.11</v>
      </c>
      <c r="W14" s="216">
        <v>11.82</v>
      </c>
      <c r="X14" s="216">
        <v>43.45</v>
      </c>
      <c r="Y14" s="216">
        <v>0</v>
      </c>
      <c r="Z14" s="216">
        <v>37.29</v>
      </c>
      <c r="AA14" s="216">
        <v>26.56</v>
      </c>
      <c r="AB14" s="216">
        <v>0</v>
      </c>
      <c r="AC14" s="216">
        <v>10.98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0.02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9.4</v>
      </c>
      <c r="L15" s="216">
        <v>239.98</v>
      </c>
      <c r="M15" s="216">
        <v>13.26</v>
      </c>
      <c r="N15" s="216">
        <v>34.79</v>
      </c>
      <c r="O15" s="216">
        <v>0</v>
      </c>
      <c r="P15" s="216">
        <v>30.62</v>
      </c>
      <c r="Q15" s="216">
        <v>0</v>
      </c>
      <c r="R15" s="216">
        <v>12.49</v>
      </c>
      <c r="S15" s="216">
        <v>7.76</v>
      </c>
      <c r="T15" s="216">
        <v>0</v>
      </c>
      <c r="U15" s="216">
        <v>81.17</v>
      </c>
      <c r="V15" s="216">
        <v>6.11</v>
      </c>
      <c r="W15" s="216">
        <v>11.82</v>
      </c>
      <c r="X15" s="216">
        <v>43.45</v>
      </c>
      <c r="Y15" s="216">
        <v>0</v>
      </c>
      <c r="Z15" s="216">
        <v>37.29</v>
      </c>
      <c r="AA15" s="216">
        <v>26.56</v>
      </c>
      <c r="AB15" s="216">
        <v>0</v>
      </c>
      <c r="AC15" s="216">
        <v>10.98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0.02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9.4</v>
      </c>
      <c r="L16" s="216">
        <v>239.98</v>
      </c>
      <c r="M16" s="216">
        <v>13.26</v>
      </c>
      <c r="N16" s="216">
        <v>34.79</v>
      </c>
      <c r="O16" s="216">
        <v>0</v>
      </c>
      <c r="P16" s="216">
        <v>30.62</v>
      </c>
      <c r="Q16" s="216">
        <v>0</v>
      </c>
      <c r="R16" s="216">
        <v>12.49</v>
      </c>
      <c r="S16" s="216">
        <v>7.76</v>
      </c>
      <c r="T16" s="216">
        <v>0</v>
      </c>
      <c r="U16" s="216">
        <v>81.17</v>
      </c>
      <c r="V16" s="216">
        <v>6.11</v>
      </c>
      <c r="W16" s="216">
        <v>11.82</v>
      </c>
      <c r="X16" s="216">
        <v>43.45</v>
      </c>
      <c r="Y16" s="216">
        <v>0</v>
      </c>
      <c r="Z16" s="216">
        <v>37.29</v>
      </c>
      <c r="AA16" s="216">
        <v>26.56</v>
      </c>
      <c r="AB16" s="216">
        <v>0</v>
      </c>
      <c r="AC16" s="216">
        <v>10.98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0.02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9.4</v>
      </c>
      <c r="L17" s="216">
        <v>239.98</v>
      </c>
      <c r="M17" s="216">
        <v>11.49</v>
      </c>
      <c r="N17" s="216">
        <v>34.79</v>
      </c>
      <c r="O17" s="216">
        <v>0</v>
      </c>
      <c r="P17" s="216">
        <v>30.62</v>
      </c>
      <c r="Q17" s="216">
        <v>0</v>
      </c>
      <c r="R17" s="216">
        <v>12.49</v>
      </c>
      <c r="S17" s="216">
        <v>7.76</v>
      </c>
      <c r="T17" s="216">
        <v>0</v>
      </c>
      <c r="U17" s="216">
        <v>81.17</v>
      </c>
      <c r="V17" s="216">
        <v>6.11</v>
      </c>
      <c r="W17" s="216">
        <v>11.82</v>
      </c>
      <c r="X17" s="216">
        <v>43.45</v>
      </c>
      <c r="Y17" s="216">
        <v>0</v>
      </c>
      <c r="Z17" s="216">
        <v>37.29</v>
      </c>
      <c r="AA17" s="216">
        <v>26.56</v>
      </c>
      <c r="AB17" s="216">
        <v>0</v>
      </c>
      <c r="AC17" s="216">
        <v>10.98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0.02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9.4</v>
      </c>
      <c r="L18" s="216">
        <v>239.98</v>
      </c>
      <c r="M18" s="216">
        <v>11.49</v>
      </c>
      <c r="N18" s="216">
        <v>34.79</v>
      </c>
      <c r="O18" s="216">
        <v>0</v>
      </c>
      <c r="P18" s="216">
        <v>30.62</v>
      </c>
      <c r="Q18" s="216">
        <v>0</v>
      </c>
      <c r="R18" s="216">
        <v>12.49</v>
      </c>
      <c r="S18" s="216">
        <v>7.76</v>
      </c>
      <c r="T18" s="216">
        <v>0</v>
      </c>
      <c r="U18" s="216">
        <v>81.17</v>
      </c>
      <c r="V18" s="216">
        <v>6.11</v>
      </c>
      <c r="W18" s="216">
        <v>11.82</v>
      </c>
      <c r="X18" s="216">
        <v>43.45</v>
      </c>
      <c r="Y18" s="216">
        <v>0</v>
      </c>
      <c r="Z18" s="216">
        <v>37.29</v>
      </c>
      <c r="AA18" s="216">
        <v>26.56</v>
      </c>
      <c r="AB18" s="216">
        <v>0</v>
      </c>
      <c r="AC18" s="216">
        <v>10.98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0.02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9.4</v>
      </c>
      <c r="L19" s="216">
        <v>239.98</v>
      </c>
      <c r="M19" s="216">
        <v>11.49</v>
      </c>
      <c r="N19" s="216">
        <v>34.79</v>
      </c>
      <c r="O19" s="216">
        <v>0</v>
      </c>
      <c r="P19" s="216">
        <v>30.62</v>
      </c>
      <c r="Q19" s="216">
        <v>0</v>
      </c>
      <c r="R19" s="216">
        <v>12.49</v>
      </c>
      <c r="S19" s="216">
        <v>7.76</v>
      </c>
      <c r="T19" s="216">
        <v>0</v>
      </c>
      <c r="U19" s="216">
        <v>81.17</v>
      </c>
      <c r="V19" s="216">
        <v>6.11</v>
      </c>
      <c r="W19" s="216">
        <v>11.82</v>
      </c>
      <c r="X19" s="216">
        <v>43.45</v>
      </c>
      <c r="Y19" s="216">
        <v>0</v>
      </c>
      <c r="Z19" s="216">
        <v>37.29</v>
      </c>
      <c r="AA19" s="216">
        <v>26.56</v>
      </c>
      <c r="AB19" s="216">
        <v>0</v>
      </c>
      <c r="AC19" s="216">
        <v>10.98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0.02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9.02</v>
      </c>
      <c r="L20" s="216">
        <v>239.98</v>
      </c>
      <c r="M20" s="216">
        <v>11.49</v>
      </c>
      <c r="N20" s="216">
        <v>34.79</v>
      </c>
      <c r="O20" s="216">
        <v>0</v>
      </c>
      <c r="P20" s="216">
        <v>30.62</v>
      </c>
      <c r="Q20" s="216">
        <v>0</v>
      </c>
      <c r="R20" s="216">
        <v>12.49</v>
      </c>
      <c r="S20" s="216">
        <v>7.76</v>
      </c>
      <c r="T20" s="216">
        <v>0</v>
      </c>
      <c r="U20" s="216">
        <v>81.17</v>
      </c>
      <c r="V20" s="216">
        <v>6.11</v>
      </c>
      <c r="W20" s="216">
        <v>11.82</v>
      </c>
      <c r="X20" s="216">
        <v>43.45</v>
      </c>
      <c r="Y20" s="216">
        <v>0</v>
      </c>
      <c r="Z20" s="216">
        <v>37.29</v>
      </c>
      <c r="AA20" s="216">
        <v>26.56</v>
      </c>
      <c r="AB20" s="216">
        <v>0</v>
      </c>
      <c r="AC20" s="216">
        <v>10.98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0.02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9.02</v>
      </c>
      <c r="L21" s="216">
        <v>268.16000000000003</v>
      </c>
      <c r="M21" s="216">
        <v>11.49</v>
      </c>
      <c r="N21" s="216">
        <v>34.79</v>
      </c>
      <c r="O21" s="216">
        <v>0</v>
      </c>
      <c r="P21" s="216">
        <v>30.62</v>
      </c>
      <c r="Q21" s="216">
        <v>0</v>
      </c>
      <c r="R21" s="216">
        <v>12.49</v>
      </c>
      <c r="S21" s="216">
        <v>7.76</v>
      </c>
      <c r="T21" s="216">
        <v>0</v>
      </c>
      <c r="U21" s="216">
        <v>81.17</v>
      </c>
      <c r="V21" s="216">
        <v>6.11</v>
      </c>
      <c r="W21" s="216">
        <v>11.82</v>
      </c>
      <c r="X21" s="216">
        <v>43.45</v>
      </c>
      <c r="Y21" s="216">
        <v>0</v>
      </c>
      <c r="Z21" s="216">
        <v>37.29</v>
      </c>
      <c r="AA21" s="216">
        <v>26.56</v>
      </c>
      <c r="AB21" s="216">
        <v>0</v>
      </c>
      <c r="AC21" s="216">
        <v>10.98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0.02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9.02</v>
      </c>
      <c r="L22" s="216">
        <v>326.37</v>
      </c>
      <c r="M22" s="216">
        <v>11.49</v>
      </c>
      <c r="N22" s="216">
        <v>34.79</v>
      </c>
      <c r="O22" s="216">
        <v>0</v>
      </c>
      <c r="P22" s="216">
        <v>30.62</v>
      </c>
      <c r="Q22" s="216">
        <v>0</v>
      </c>
      <c r="R22" s="216">
        <v>12.49</v>
      </c>
      <c r="S22" s="216">
        <v>7.76</v>
      </c>
      <c r="T22" s="216">
        <v>0</v>
      </c>
      <c r="U22" s="216">
        <v>81.17</v>
      </c>
      <c r="V22" s="216">
        <v>6.11</v>
      </c>
      <c r="W22" s="216">
        <v>11.82</v>
      </c>
      <c r="X22" s="216">
        <v>43.45</v>
      </c>
      <c r="Y22" s="216">
        <v>0</v>
      </c>
      <c r="Z22" s="216">
        <v>37.29</v>
      </c>
      <c r="AA22" s="216">
        <v>26.56</v>
      </c>
      <c r="AB22" s="216">
        <v>0</v>
      </c>
      <c r="AC22" s="216">
        <v>10.98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0.02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9.02</v>
      </c>
      <c r="L23" s="216">
        <v>374.36</v>
      </c>
      <c r="M23" s="216">
        <v>11.49</v>
      </c>
      <c r="N23" s="216">
        <v>34.79</v>
      </c>
      <c r="O23" s="216">
        <v>0</v>
      </c>
      <c r="P23" s="216">
        <v>30.62</v>
      </c>
      <c r="Q23" s="216">
        <v>0</v>
      </c>
      <c r="R23" s="216">
        <v>12.49</v>
      </c>
      <c r="S23" s="216">
        <v>7.76</v>
      </c>
      <c r="T23" s="216">
        <v>0</v>
      </c>
      <c r="U23" s="216">
        <v>81.17</v>
      </c>
      <c r="V23" s="216">
        <v>6.11</v>
      </c>
      <c r="W23" s="216">
        <v>11.82</v>
      </c>
      <c r="X23" s="216">
        <v>43.45</v>
      </c>
      <c r="Y23" s="216">
        <v>0</v>
      </c>
      <c r="Z23" s="216">
        <v>37.29</v>
      </c>
      <c r="AA23" s="216">
        <v>26.56</v>
      </c>
      <c r="AB23" s="216">
        <v>0</v>
      </c>
      <c r="AC23" s="216">
        <v>10.98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0.02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9.02</v>
      </c>
      <c r="L24" s="216">
        <v>374.36</v>
      </c>
      <c r="M24" s="216">
        <v>11.49</v>
      </c>
      <c r="N24" s="216">
        <v>34.79</v>
      </c>
      <c r="O24" s="216">
        <v>0</v>
      </c>
      <c r="P24" s="216">
        <v>30.62</v>
      </c>
      <c r="Q24" s="216">
        <v>0</v>
      </c>
      <c r="R24" s="216">
        <v>12.49</v>
      </c>
      <c r="S24" s="216">
        <v>7.76</v>
      </c>
      <c r="T24" s="216">
        <v>0</v>
      </c>
      <c r="U24" s="216">
        <v>81.17</v>
      </c>
      <c r="V24" s="216">
        <v>6.11</v>
      </c>
      <c r="W24" s="216">
        <v>11.82</v>
      </c>
      <c r="X24" s="216">
        <v>43.45</v>
      </c>
      <c r="Y24" s="216">
        <v>0</v>
      </c>
      <c r="Z24" s="216">
        <v>37.29</v>
      </c>
      <c r="AA24" s="216">
        <v>26.56</v>
      </c>
      <c r="AB24" s="216">
        <v>0</v>
      </c>
      <c r="AC24" s="216">
        <v>10.98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0.02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9.02</v>
      </c>
      <c r="L25" s="216">
        <v>374.36</v>
      </c>
      <c r="M25" s="216">
        <v>11.49</v>
      </c>
      <c r="N25" s="216">
        <v>34.79</v>
      </c>
      <c r="O25" s="216">
        <v>0</v>
      </c>
      <c r="P25" s="216">
        <v>30.62</v>
      </c>
      <c r="Q25" s="216">
        <v>0</v>
      </c>
      <c r="R25" s="216">
        <v>12.87</v>
      </c>
      <c r="S25" s="216">
        <v>7.76</v>
      </c>
      <c r="T25" s="216">
        <v>0</v>
      </c>
      <c r="U25" s="216">
        <v>81.17</v>
      </c>
      <c r="V25" s="216">
        <v>6.1</v>
      </c>
      <c r="W25" s="216">
        <v>11.82</v>
      </c>
      <c r="X25" s="216">
        <v>43.44</v>
      </c>
      <c r="Y25" s="216">
        <v>0</v>
      </c>
      <c r="Z25" s="216">
        <v>37.29</v>
      </c>
      <c r="AA25" s="216">
        <v>26.56</v>
      </c>
      <c r="AB25" s="216">
        <v>0</v>
      </c>
      <c r="AC25" s="216">
        <v>10.98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0.02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9.02</v>
      </c>
      <c r="L26" s="216">
        <v>374.36</v>
      </c>
      <c r="M26" s="216">
        <v>11.49</v>
      </c>
      <c r="N26" s="216">
        <v>34.79</v>
      </c>
      <c r="O26" s="216">
        <v>0</v>
      </c>
      <c r="P26" s="216">
        <v>30.62</v>
      </c>
      <c r="Q26" s="216">
        <v>0</v>
      </c>
      <c r="R26" s="216">
        <v>12.49</v>
      </c>
      <c r="S26" s="216">
        <v>7.76</v>
      </c>
      <c r="T26" s="216">
        <v>0</v>
      </c>
      <c r="U26" s="216">
        <v>81.17</v>
      </c>
      <c r="V26" s="216">
        <v>6.1</v>
      </c>
      <c r="W26" s="216">
        <v>11.82</v>
      </c>
      <c r="X26" s="216">
        <v>43.44</v>
      </c>
      <c r="Y26" s="216">
        <v>0</v>
      </c>
      <c r="Z26" s="216">
        <v>37.29</v>
      </c>
      <c r="AA26" s="216">
        <v>26.56</v>
      </c>
      <c r="AB26" s="216">
        <v>0</v>
      </c>
      <c r="AC26" s="216">
        <v>10.98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0.02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9.02</v>
      </c>
      <c r="L27" s="216">
        <v>374.36</v>
      </c>
      <c r="M27" s="216">
        <v>11.49</v>
      </c>
      <c r="N27" s="216">
        <v>34.79</v>
      </c>
      <c r="O27" s="216">
        <v>0</v>
      </c>
      <c r="P27" s="216">
        <v>30.62</v>
      </c>
      <c r="Q27" s="216">
        <v>0</v>
      </c>
      <c r="R27" s="216">
        <v>12.49</v>
      </c>
      <c r="S27" s="216">
        <v>7.76</v>
      </c>
      <c r="T27" s="216">
        <v>0</v>
      </c>
      <c r="U27" s="216">
        <v>81.17</v>
      </c>
      <c r="V27" s="216">
        <v>6.1</v>
      </c>
      <c r="W27" s="216">
        <v>11.82</v>
      </c>
      <c r="X27" s="216">
        <v>43.44</v>
      </c>
      <c r="Y27" s="216">
        <v>0</v>
      </c>
      <c r="Z27" s="216">
        <v>37.29</v>
      </c>
      <c r="AA27" s="216">
        <v>26.56</v>
      </c>
      <c r="AB27" s="216">
        <v>0</v>
      </c>
      <c r="AC27" s="216">
        <v>10.98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0.02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  <c r="AQ27" s="216">
        <v>0.32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9.02</v>
      </c>
      <c r="L28" s="216">
        <v>374.36</v>
      </c>
      <c r="M28" s="216">
        <v>11.49</v>
      </c>
      <c r="N28" s="216">
        <v>34.79</v>
      </c>
      <c r="O28" s="216">
        <v>0</v>
      </c>
      <c r="P28" s="216">
        <v>30.62</v>
      </c>
      <c r="Q28" s="216">
        <v>0</v>
      </c>
      <c r="R28" s="216">
        <v>12.49</v>
      </c>
      <c r="S28" s="216">
        <v>7.76</v>
      </c>
      <c r="T28" s="216">
        <v>0</v>
      </c>
      <c r="U28" s="216">
        <v>81.17</v>
      </c>
      <c r="V28" s="216">
        <v>6.1</v>
      </c>
      <c r="W28" s="216">
        <v>11.82</v>
      </c>
      <c r="X28" s="216">
        <v>43.44</v>
      </c>
      <c r="Y28" s="216">
        <v>0</v>
      </c>
      <c r="Z28" s="216">
        <v>37.29</v>
      </c>
      <c r="AA28" s="216">
        <v>26.56</v>
      </c>
      <c r="AB28" s="216">
        <v>0</v>
      </c>
      <c r="AC28" s="216">
        <v>10.98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0.02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  <c r="AQ28" s="216">
        <v>1.19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9.02</v>
      </c>
      <c r="L29" s="216">
        <v>374.36</v>
      </c>
      <c r="M29" s="216">
        <v>11.49</v>
      </c>
      <c r="N29" s="216">
        <v>34.79</v>
      </c>
      <c r="O29" s="216">
        <v>0</v>
      </c>
      <c r="P29" s="216">
        <v>30.62</v>
      </c>
      <c r="Q29" s="216">
        <v>0</v>
      </c>
      <c r="R29" s="216">
        <v>12.49</v>
      </c>
      <c r="S29" s="216">
        <v>7.76</v>
      </c>
      <c r="T29" s="216">
        <v>0</v>
      </c>
      <c r="U29" s="216">
        <v>81.17</v>
      </c>
      <c r="V29" s="216">
        <v>6.1</v>
      </c>
      <c r="W29" s="216">
        <v>11.82</v>
      </c>
      <c r="X29" s="216">
        <v>43.44</v>
      </c>
      <c r="Y29" s="216">
        <v>0</v>
      </c>
      <c r="Z29" s="216">
        <v>37.29</v>
      </c>
      <c r="AA29" s="216">
        <v>26.56</v>
      </c>
      <c r="AB29" s="216">
        <v>0</v>
      </c>
      <c r="AC29" s="216">
        <v>10.98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0.02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  <c r="AQ29" s="216">
        <v>4.07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9.02</v>
      </c>
      <c r="L30" s="216">
        <v>374.36</v>
      </c>
      <c r="M30" s="216">
        <v>11.49</v>
      </c>
      <c r="N30" s="216">
        <v>34.79</v>
      </c>
      <c r="O30" s="216">
        <v>0</v>
      </c>
      <c r="P30" s="216">
        <v>30.62</v>
      </c>
      <c r="Q30" s="216">
        <v>0</v>
      </c>
      <c r="R30" s="216">
        <v>12.49</v>
      </c>
      <c r="S30" s="216">
        <v>7.76</v>
      </c>
      <c r="T30" s="216">
        <v>0</v>
      </c>
      <c r="U30" s="216">
        <v>81.17</v>
      </c>
      <c r="V30" s="216">
        <v>6.1</v>
      </c>
      <c r="W30" s="216">
        <v>11.82</v>
      </c>
      <c r="X30" s="216">
        <v>43.44</v>
      </c>
      <c r="Y30" s="216">
        <v>0</v>
      </c>
      <c r="Z30" s="216">
        <v>37.29</v>
      </c>
      <c r="AA30" s="216">
        <v>26.56</v>
      </c>
      <c r="AB30" s="216">
        <v>0</v>
      </c>
      <c r="AC30" s="216">
        <v>10.98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0.02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  <c r="AQ30" s="216">
        <v>8.82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9.02</v>
      </c>
      <c r="L31" s="216">
        <v>307.17</v>
      </c>
      <c r="M31" s="216">
        <v>11.78</v>
      </c>
      <c r="N31" s="216">
        <v>34.79</v>
      </c>
      <c r="O31" s="216">
        <v>0</v>
      </c>
      <c r="P31" s="216">
        <v>30.62</v>
      </c>
      <c r="Q31" s="216">
        <v>0</v>
      </c>
      <c r="R31" s="216">
        <v>12.49</v>
      </c>
      <c r="S31" s="216">
        <v>7.76</v>
      </c>
      <c r="T31" s="216">
        <v>0</v>
      </c>
      <c r="U31" s="216">
        <v>80.5</v>
      </c>
      <c r="V31" s="216">
        <v>6.1</v>
      </c>
      <c r="W31" s="216">
        <v>11.82</v>
      </c>
      <c r="X31" s="216">
        <v>43.44</v>
      </c>
      <c r="Y31" s="216">
        <v>0</v>
      </c>
      <c r="Z31" s="216">
        <v>37.29</v>
      </c>
      <c r="AA31" s="216">
        <v>26.56</v>
      </c>
      <c r="AB31" s="216">
        <v>0</v>
      </c>
      <c r="AC31" s="216">
        <v>10.98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0.02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  <c r="AQ31" s="216">
        <v>14.88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9.16</v>
      </c>
      <c r="L32" s="216">
        <v>259.17</v>
      </c>
      <c r="M32" s="216">
        <v>11.78</v>
      </c>
      <c r="N32" s="216">
        <v>34.79</v>
      </c>
      <c r="O32" s="216">
        <v>0</v>
      </c>
      <c r="P32" s="216">
        <v>30.62</v>
      </c>
      <c r="Q32" s="216">
        <v>0</v>
      </c>
      <c r="R32" s="216">
        <v>12.49</v>
      </c>
      <c r="S32" s="216">
        <v>7.76</v>
      </c>
      <c r="T32" s="216">
        <v>0</v>
      </c>
      <c r="U32" s="216">
        <v>80.5</v>
      </c>
      <c r="V32" s="216">
        <v>6.1</v>
      </c>
      <c r="W32" s="216">
        <v>11.82</v>
      </c>
      <c r="X32" s="216">
        <v>43.44</v>
      </c>
      <c r="Y32" s="216">
        <v>0</v>
      </c>
      <c r="Z32" s="216">
        <v>37.29</v>
      </c>
      <c r="AA32" s="216">
        <v>26.56</v>
      </c>
      <c r="AB32" s="216">
        <v>0</v>
      </c>
      <c r="AC32" s="216">
        <v>10.98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0.02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  <c r="AQ32" s="216">
        <v>19.670000000000002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9.0500000000000007</v>
      </c>
      <c r="L33" s="216">
        <v>230.38</v>
      </c>
      <c r="M33" s="216">
        <v>11.78</v>
      </c>
      <c r="N33" s="216">
        <v>34.79</v>
      </c>
      <c r="O33" s="216">
        <v>0</v>
      </c>
      <c r="P33" s="216">
        <v>30.62</v>
      </c>
      <c r="Q33" s="216">
        <v>0</v>
      </c>
      <c r="R33" s="216">
        <v>12.49</v>
      </c>
      <c r="S33" s="216">
        <v>7.76</v>
      </c>
      <c r="T33" s="216">
        <v>0</v>
      </c>
      <c r="U33" s="216">
        <v>80.5</v>
      </c>
      <c r="V33" s="216">
        <v>6.1</v>
      </c>
      <c r="W33" s="216">
        <v>11.82</v>
      </c>
      <c r="X33" s="216">
        <v>43.44</v>
      </c>
      <c r="Y33" s="216">
        <v>0</v>
      </c>
      <c r="Z33" s="216">
        <v>37.29</v>
      </c>
      <c r="AA33" s="216">
        <v>26.56</v>
      </c>
      <c r="AB33" s="216">
        <v>0</v>
      </c>
      <c r="AC33" s="216">
        <v>10.98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0.02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  <c r="AQ33" s="216">
        <v>20.2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9.24</v>
      </c>
      <c r="L34" s="216">
        <v>230.38</v>
      </c>
      <c r="M34" s="216">
        <v>11.78</v>
      </c>
      <c r="N34" s="216">
        <v>34.79</v>
      </c>
      <c r="O34" s="216">
        <v>0</v>
      </c>
      <c r="P34" s="216">
        <v>30.62</v>
      </c>
      <c r="Q34" s="216">
        <v>0</v>
      </c>
      <c r="R34" s="216">
        <v>12.49</v>
      </c>
      <c r="S34" s="216">
        <v>7.76</v>
      </c>
      <c r="T34" s="216">
        <v>0</v>
      </c>
      <c r="U34" s="216">
        <v>80.5</v>
      </c>
      <c r="V34" s="216">
        <v>6.1</v>
      </c>
      <c r="W34" s="216">
        <v>11.82</v>
      </c>
      <c r="X34" s="216">
        <v>43.44</v>
      </c>
      <c r="Y34" s="216">
        <v>0</v>
      </c>
      <c r="Z34" s="216">
        <v>37.29</v>
      </c>
      <c r="AA34" s="216">
        <v>26.56</v>
      </c>
      <c r="AB34" s="216">
        <v>0</v>
      </c>
      <c r="AC34" s="216">
        <v>10.98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0.02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  <c r="AQ34" s="216">
        <v>20.2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9.02</v>
      </c>
      <c r="L35" s="216">
        <v>230.38</v>
      </c>
      <c r="M35" s="216">
        <v>11.78</v>
      </c>
      <c r="N35" s="216">
        <v>34.79</v>
      </c>
      <c r="O35" s="216">
        <v>0</v>
      </c>
      <c r="P35" s="216">
        <v>30.62</v>
      </c>
      <c r="Q35" s="216">
        <v>0</v>
      </c>
      <c r="R35" s="216">
        <v>12.49</v>
      </c>
      <c r="S35" s="216">
        <v>7.76</v>
      </c>
      <c r="T35" s="216">
        <v>0</v>
      </c>
      <c r="U35" s="216">
        <v>80.5</v>
      </c>
      <c r="V35" s="216">
        <v>6.1</v>
      </c>
      <c r="W35" s="216">
        <v>11.82</v>
      </c>
      <c r="X35" s="216">
        <v>43.44</v>
      </c>
      <c r="Y35" s="216">
        <v>0</v>
      </c>
      <c r="Z35" s="216">
        <v>37.29</v>
      </c>
      <c r="AA35" s="216">
        <v>26.56</v>
      </c>
      <c r="AB35" s="216">
        <v>0</v>
      </c>
      <c r="AC35" s="216">
        <v>10.98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0.02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  <c r="AQ35" s="216">
        <v>20.2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9.02</v>
      </c>
      <c r="L36" s="216">
        <v>230.38</v>
      </c>
      <c r="M36" s="216">
        <v>11.78</v>
      </c>
      <c r="N36" s="216">
        <v>34.79</v>
      </c>
      <c r="O36" s="216">
        <v>0</v>
      </c>
      <c r="P36" s="216">
        <v>30.62</v>
      </c>
      <c r="Q36" s="216">
        <v>0</v>
      </c>
      <c r="R36" s="216">
        <v>12.49</v>
      </c>
      <c r="S36" s="216">
        <v>7.76</v>
      </c>
      <c r="T36" s="216">
        <v>0</v>
      </c>
      <c r="U36" s="216">
        <v>80.5</v>
      </c>
      <c r="V36" s="216">
        <v>6.1</v>
      </c>
      <c r="W36" s="216">
        <v>11.82</v>
      </c>
      <c r="X36" s="216">
        <v>43.44</v>
      </c>
      <c r="Y36" s="216">
        <v>0</v>
      </c>
      <c r="Z36" s="216">
        <v>37.29</v>
      </c>
      <c r="AA36" s="216">
        <v>26.56</v>
      </c>
      <c r="AB36" s="216">
        <v>0</v>
      </c>
      <c r="AC36" s="216">
        <v>10.98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0.02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  <c r="AQ36" s="216">
        <v>20.2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9.11</v>
      </c>
      <c r="L37" s="216">
        <v>230.38</v>
      </c>
      <c r="M37" s="216">
        <v>11.78</v>
      </c>
      <c r="N37" s="216">
        <v>34.79</v>
      </c>
      <c r="O37" s="216">
        <v>0</v>
      </c>
      <c r="P37" s="216">
        <v>30.62</v>
      </c>
      <c r="Q37" s="216">
        <v>0</v>
      </c>
      <c r="R37" s="216">
        <v>12.49</v>
      </c>
      <c r="S37" s="216">
        <v>7.84</v>
      </c>
      <c r="T37" s="216">
        <v>0</v>
      </c>
      <c r="U37" s="216">
        <v>80.5</v>
      </c>
      <c r="V37" s="216">
        <v>6.1</v>
      </c>
      <c r="W37" s="216">
        <v>11.82</v>
      </c>
      <c r="X37" s="216">
        <v>43.44</v>
      </c>
      <c r="Y37" s="216">
        <v>0</v>
      </c>
      <c r="Z37" s="216">
        <v>37.29</v>
      </c>
      <c r="AA37" s="216">
        <v>26.56</v>
      </c>
      <c r="AB37" s="216">
        <v>0</v>
      </c>
      <c r="AC37" s="216">
        <v>10.98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0.02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  <c r="AQ37" s="216">
        <v>20.2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9.25</v>
      </c>
      <c r="L38" s="216">
        <v>230.38</v>
      </c>
      <c r="M38" s="216">
        <v>11.78</v>
      </c>
      <c r="N38" s="216">
        <v>34.79</v>
      </c>
      <c r="O38" s="216">
        <v>0</v>
      </c>
      <c r="P38" s="216">
        <v>30.62</v>
      </c>
      <c r="Q38" s="216">
        <v>0</v>
      </c>
      <c r="R38" s="216">
        <v>12.49</v>
      </c>
      <c r="S38" s="216">
        <v>7.87</v>
      </c>
      <c r="T38" s="216">
        <v>0</v>
      </c>
      <c r="U38" s="216">
        <v>80.5</v>
      </c>
      <c r="V38" s="216">
        <v>6.1</v>
      </c>
      <c r="W38" s="216">
        <v>11.82</v>
      </c>
      <c r="X38" s="216">
        <v>43.44</v>
      </c>
      <c r="Y38" s="216">
        <v>0</v>
      </c>
      <c r="Z38" s="216">
        <v>37.29</v>
      </c>
      <c r="AA38" s="216">
        <v>26.56</v>
      </c>
      <c r="AB38" s="216">
        <v>0</v>
      </c>
      <c r="AC38" s="216">
        <v>10.98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0.02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  <c r="AQ38" s="216">
        <v>20.2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9.4</v>
      </c>
      <c r="L39" s="216">
        <v>230.38</v>
      </c>
      <c r="M39" s="216">
        <v>12.27</v>
      </c>
      <c r="N39" s="216">
        <v>34.79</v>
      </c>
      <c r="O39" s="216">
        <v>0</v>
      </c>
      <c r="P39" s="216">
        <v>30.62</v>
      </c>
      <c r="Q39" s="216">
        <v>0</v>
      </c>
      <c r="R39" s="216">
        <v>12.49</v>
      </c>
      <c r="S39" s="216">
        <v>8.0299999999999994</v>
      </c>
      <c r="T39" s="216">
        <v>0</v>
      </c>
      <c r="U39" s="216">
        <v>80.5</v>
      </c>
      <c r="V39" s="216">
        <v>6.1</v>
      </c>
      <c r="W39" s="216">
        <v>11.82</v>
      </c>
      <c r="X39" s="216">
        <v>43.44</v>
      </c>
      <c r="Y39" s="216">
        <v>0</v>
      </c>
      <c r="Z39" s="216">
        <v>37.29</v>
      </c>
      <c r="AA39" s="216">
        <v>26.56</v>
      </c>
      <c r="AB39" s="216">
        <v>0</v>
      </c>
      <c r="AC39" s="216">
        <v>10.98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0.02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  <c r="AQ39" s="216">
        <v>20.2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9.4</v>
      </c>
      <c r="L40" s="216">
        <v>239.98</v>
      </c>
      <c r="M40" s="216">
        <v>12.27</v>
      </c>
      <c r="N40" s="216">
        <v>34.79</v>
      </c>
      <c r="O40" s="216">
        <v>0</v>
      </c>
      <c r="P40" s="216">
        <v>30.62</v>
      </c>
      <c r="Q40" s="216">
        <v>0</v>
      </c>
      <c r="R40" s="216">
        <v>12.49</v>
      </c>
      <c r="S40" s="216">
        <v>8.0299999999999994</v>
      </c>
      <c r="T40" s="216">
        <v>0</v>
      </c>
      <c r="U40" s="216">
        <v>80.5</v>
      </c>
      <c r="V40" s="216">
        <v>6.1</v>
      </c>
      <c r="W40" s="216">
        <v>11.82</v>
      </c>
      <c r="X40" s="216">
        <v>43.44</v>
      </c>
      <c r="Y40" s="216">
        <v>0</v>
      </c>
      <c r="Z40" s="216">
        <v>37.29</v>
      </c>
      <c r="AA40" s="216">
        <v>26.56</v>
      </c>
      <c r="AB40" s="216">
        <v>0</v>
      </c>
      <c r="AC40" s="216">
        <v>10.98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0.02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  <c r="AQ40" s="216">
        <v>20.2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9.4</v>
      </c>
      <c r="L41" s="216">
        <v>278.37</v>
      </c>
      <c r="M41" s="216">
        <v>11.78</v>
      </c>
      <c r="N41" s="216">
        <v>34.79</v>
      </c>
      <c r="O41" s="216">
        <v>0</v>
      </c>
      <c r="P41" s="216">
        <v>30.62</v>
      </c>
      <c r="Q41" s="216">
        <v>0</v>
      </c>
      <c r="R41" s="216">
        <v>12.49</v>
      </c>
      <c r="S41" s="216">
        <v>7.99</v>
      </c>
      <c r="T41" s="216">
        <v>0</v>
      </c>
      <c r="U41" s="216">
        <v>80.5</v>
      </c>
      <c r="V41" s="216">
        <v>6.1</v>
      </c>
      <c r="W41" s="216">
        <v>11.82</v>
      </c>
      <c r="X41" s="216">
        <v>43.44</v>
      </c>
      <c r="Y41" s="216">
        <v>0</v>
      </c>
      <c r="Z41" s="216">
        <v>37.29</v>
      </c>
      <c r="AA41" s="216">
        <v>26.56</v>
      </c>
      <c r="AB41" s="216">
        <v>0</v>
      </c>
      <c r="AC41" s="216">
        <v>10.98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0.02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  <c r="AQ41" s="216">
        <v>20.2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9.4</v>
      </c>
      <c r="L42" s="216">
        <v>287.97000000000003</v>
      </c>
      <c r="M42" s="216">
        <v>11.78</v>
      </c>
      <c r="N42" s="216">
        <v>34.79</v>
      </c>
      <c r="O42" s="216">
        <v>0</v>
      </c>
      <c r="P42" s="216">
        <v>30.62</v>
      </c>
      <c r="Q42" s="216">
        <v>0</v>
      </c>
      <c r="R42" s="216">
        <v>12.49</v>
      </c>
      <c r="S42" s="216">
        <v>7.99</v>
      </c>
      <c r="T42" s="216">
        <v>0</v>
      </c>
      <c r="U42" s="216">
        <v>80.5</v>
      </c>
      <c r="V42" s="216">
        <v>6.1</v>
      </c>
      <c r="W42" s="216">
        <v>11.82</v>
      </c>
      <c r="X42" s="216">
        <v>43.44</v>
      </c>
      <c r="Y42" s="216">
        <v>0</v>
      </c>
      <c r="Z42" s="216">
        <v>37.29</v>
      </c>
      <c r="AA42" s="216">
        <v>26.56</v>
      </c>
      <c r="AB42" s="216">
        <v>0</v>
      </c>
      <c r="AC42" s="216">
        <v>10.98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0.02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  <c r="AQ42" s="216">
        <v>20.2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9.4</v>
      </c>
      <c r="L43" s="216">
        <v>287.97000000000003</v>
      </c>
      <c r="M43" s="216">
        <v>11.71</v>
      </c>
      <c r="N43" s="216">
        <v>34.79</v>
      </c>
      <c r="O43" s="216">
        <v>0</v>
      </c>
      <c r="P43" s="216">
        <v>30.62</v>
      </c>
      <c r="Q43" s="216">
        <v>0</v>
      </c>
      <c r="R43" s="216">
        <v>12.49</v>
      </c>
      <c r="S43" s="216">
        <v>7.98</v>
      </c>
      <c r="T43" s="216">
        <v>0</v>
      </c>
      <c r="U43" s="216">
        <v>80.5</v>
      </c>
      <c r="V43" s="216">
        <v>6.1</v>
      </c>
      <c r="W43" s="216">
        <v>11.82</v>
      </c>
      <c r="X43" s="216">
        <v>43.44</v>
      </c>
      <c r="Y43" s="216">
        <v>0</v>
      </c>
      <c r="Z43" s="216">
        <v>37.28</v>
      </c>
      <c r="AA43" s="216">
        <v>26.56</v>
      </c>
      <c r="AB43" s="216">
        <v>0</v>
      </c>
      <c r="AC43" s="216">
        <v>10.98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0.02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  <c r="AQ43" s="216">
        <v>20.2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9.4</v>
      </c>
      <c r="L44" s="216">
        <v>287.97000000000003</v>
      </c>
      <c r="M44" s="216">
        <v>11.78</v>
      </c>
      <c r="N44" s="216">
        <v>34.79</v>
      </c>
      <c r="O44" s="216">
        <v>0</v>
      </c>
      <c r="P44" s="216">
        <v>30.62</v>
      </c>
      <c r="Q44" s="216">
        <v>0</v>
      </c>
      <c r="R44" s="216">
        <v>12.49</v>
      </c>
      <c r="S44" s="216">
        <v>7.8</v>
      </c>
      <c r="T44" s="216">
        <v>0</v>
      </c>
      <c r="U44" s="216">
        <v>80.5</v>
      </c>
      <c r="V44" s="216">
        <v>6.1</v>
      </c>
      <c r="W44" s="216">
        <v>11.82</v>
      </c>
      <c r="X44" s="216">
        <v>43.44</v>
      </c>
      <c r="Y44" s="216">
        <v>0</v>
      </c>
      <c r="Z44" s="216">
        <v>37.28</v>
      </c>
      <c r="AA44" s="216">
        <v>26.56</v>
      </c>
      <c r="AB44" s="216">
        <v>0</v>
      </c>
      <c r="AC44" s="216">
        <v>10.98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0.02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  <c r="AQ44" s="216">
        <v>20.2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9.4</v>
      </c>
      <c r="L45" s="216">
        <v>287.97000000000003</v>
      </c>
      <c r="M45" s="216">
        <v>11.78</v>
      </c>
      <c r="N45" s="216">
        <v>34.79</v>
      </c>
      <c r="O45" s="216">
        <v>0</v>
      </c>
      <c r="P45" s="216">
        <v>30.62</v>
      </c>
      <c r="Q45" s="216">
        <v>0</v>
      </c>
      <c r="R45" s="216">
        <v>12.49</v>
      </c>
      <c r="S45" s="216">
        <v>8.0399999999999991</v>
      </c>
      <c r="T45" s="216">
        <v>0</v>
      </c>
      <c r="U45" s="216">
        <v>80.5</v>
      </c>
      <c r="V45" s="216">
        <v>6.1</v>
      </c>
      <c r="W45" s="216">
        <v>11.82</v>
      </c>
      <c r="X45" s="216">
        <v>43.44</v>
      </c>
      <c r="Y45" s="216">
        <v>0</v>
      </c>
      <c r="Z45" s="216">
        <v>37.28</v>
      </c>
      <c r="AA45" s="216">
        <v>26.56</v>
      </c>
      <c r="AB45" s="216">
        <v>0</v>
      </c>
      <c r="AC45" s="216">
        <v>10.98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0.02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  <c r="AQ45" s="216">
        <v>20.2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9.4</v>
      </c>
      <c r="L46" s="216">
        <v>268.77</v>
      </c>
      <c r="M46" s="216">
        <v>11.78</v>
      </c>
      <c r="N46" s="216">
        <v>34.79</v>
      </c>
      <c r="O46" s="216">
        <v>0</v>
      </c>
      <c r="P46" s="216">
        <v>30.62</v>
      </c>
      <c r="Q46" s="216">
        <v>0</v>
      </c>
      <c r="R46" s="216">
        <v>12.49</v>
      </c>
      <c r="S46" s="216">
        <v>8.0399999999999991</v>
      </c>
      <c r="T46" s="216">
        <v>0</v>
      </c>
      <c r="U46" s="216">
        <v>80.5</v>
      </c>
      <c r="V46" s="216">
        <v>6.1</v>
      </c>
      <c r="W46" s="216">
        <v>11.82</v>
      </c>
      <c r="X46" s="216">
        <v>43.44</v>
      </c>
      <c r="Y46" s="216">
        <v>0</v>
      </c>
      <c r="Z46" s="216">
        <v>37.28</v>
      </c>
      <c r="AA46" s="216">
        <v>26.56</v>
      </c>
      <c r="AB46" s="216">
        <v>0</v>
      </c>
      <c r="AC46" s="216">
        <v>10.98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0.02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  <c r="AQ46" s="216">
        <v>20.2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9.4</v>
      </c>
      <c r="L47" s="216">
        <v>253.42</v>
      </c>
      <c r="M47" s="216">
        <v>11.78</v>
      </c>
      <c r="N47" s="216">
        <v>34.79</v>
      </c>
      <c r="O47" s="216">
        <v>0</v>
      </c>
      <c r="P47" s="216">
        <v>30.62</v>
      </c>
      <c r="Q47" s="216">
        <v>0</v>
      </c>
      <c r="R47" s="216">
        <v>12.49</v>
      </c>
      <c r="S47" s="216">
        <v>7.77</v>
      </c>
      <c r="T47" s="216">
        <v>0</v>
      </c>
      <c r="U47" s="216">
        <v>80.5</v>
      </c>
      <c r="V47" s="216">
        <v>6.1</v>
      </c>
      <c r="W47" s="216">
        <v>11.82</v>
      </c>
      <c r="X47" s="216">
        <v>43.44</v>
      </c>
      <c r="Y47" s="216">
        <v>0</v>
      </c>
      <c r="Z47" s="216">
        <v>37.28</v>
      </c>
      <c r="AA47" s="216">
        <v>26.56</v>
      </c>
      <c r="AB47" s="216">
        <v>0</v>
      </c>
      <c r="AC47" s="216">
        <v>10.98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0.02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  <c r="AQ47" s="216">
        <v>20.2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9.4</v>
      </c>
      <c r="L48" s="216">
        <v>256.3</v>
      </c>
      <c r="M48" s="216">
        <v>11.78</v>
      </c>
      <c r="N48" s="216">
        <v>34.79</v>
      </c>
      <c r="O48" s="216">
        <v>0</v>
      </c>
      <c r="P48" s="216">
        <v>30.62</v>
      </c>
      <c r="Q48" s="216">
        <v>0</v>
      </c>
      <c r="R48" s="216">
        <v>12.49</v>
      </c>
      <c r="S48" s="216">
        <v>7.77</v>
      </c>
      <c r="T48" s="216">
        <v>0</v>
      </c>
      <c r="U48" s="216">
        <v>80.5</v>
      </c>
      <c r="V48" s="216">
        <v>6.1</v>
      </c>
      <c r="W48" s="216">
        <v>11.82</v>
      </c>
      <c r="X48" s="216">
        <v>43.44</v>
      </c>
      <c r="Y48" s="216">
        <v>0</v>
      </c>
      <c r="Z48" s="216">
        <v>37.28</v>
      </c>
      <c r="AA48" s="216">
        <v>26.56</v>
      </c>
      <c r="AB48" s="216">
        <v>0</v>
      </c>
      <c r="AC48" s="216">
        <v>10.98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0.02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  <c r="AQ48" s="216">
        <v>20.2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9.4</v>
      </c>
      <c r="L49" s="216">
        <v>246.7</v>
      </c>
      <c r="M49" s="216">
        <v>11.78</v>
      </c>
      <c r="N49" s="216">
        <v>34.79</v>
      </c>
      <c r="O49" s="216">
        <v>0</v>
      </c>
      <c r="P49" s="216">
        <v>30.62</v>
      </c>
      <c r="Q49" s="216">
        <v>0</v>
      </c>
      <c r="R49" s="216">
        <v>12.49</v>
      </c>
      <c r="S49" s="216">
        <v>7.77</v>
      </c>
      <c r="T49" s="216">
        <v>0</v>
      </c>
      <c r="U49" s="216">
        <v>80.5</v>
      </c>
      <c r="V49" s="216">
        <v>6.1</v>
      </c>
      <c r="W49" s="216">
        <v>11.82</v>
      </c>
      <c r="X49" s="216">
        <v>43.44</v>
      </c>
      <c r="Y49" s="216">
        <v>0</v>
      </c>
      <c r="Z49" s="216">
        <v>37.28</v>
      </c>
      <c r="AA49" s="216">
        <v>26.56</v>
      </c>
      <c r="AB49" s="216">
        <v>0</v>
      </c>
      <c r="AC49" s="216">
        <v>10.98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0.02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  <c r="AQ49" s="216">
        <v>20.2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9.4</v>
      </c>
      <c r="L50" s="216">
        <v>235.18</v>
      </c>
      <c r="M50" s="216">
        <v>11.78</v>
      </c>
      <c r="N50" s="216">
        <v>34.79</v>
      </c>
      <c r="O50" s="216">
        <v>0</v>
      </c>
      <c r="P50" s="216">
        <v>30.62</v>
      </c>
      <c r="Q50" s="216">
        <v>0</v>
      </c>
      <c r="R50" s="216">
        <v>12.49</v>
      </c>
      <c r="S50" s="216">
        <v>7.77</v>
      </c>
      <c r="T50" s="216">
        <v>0</v>
      </c>
      <c r="U50" s="216">
        <v>80.5</v>
      </c>
      <c r="V50" s="216">
        <v>6.1</v>
      </c>
      <c r="W50" s="216">
        <v>11.82</v>
      </c>
      <c r="X50" s="216">
        <v>43.44</v>
      </c>
      <c r="Y50" s="216">
        <v>0</v>
      </c>
      <c r="Z50" s="216">
        <v>37.28</v>
      </c>
      <c r="AA50" s="216">
        <v>26.56</v>
      </c>
      <c r="AB50" s="216">
        <v>0</v>
      </c>
      <c r="AC50" s="216">
        <v>10.98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0.02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20.2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9.4</v>
      </c>
      <c r="L51" s="216">
        <v>232.3</v>
      </c>
      <c r="M51" s="216">
        <v>11.78</v>
      </c>
      <c r="N51" s="216">
        <v>34.79</v>
      </c>
      <c r="O51" s="216">
        <v>0</v>
      </c>
      <c r="P51" s="216">
        <v>30.62</v>
      </c>
      <c r="Q51" s="216">
        <v>0</v>
      </c>
      <c r="R51" s="216">
        <v>12.49</v>
      </c>
      <c r="S51" s="216">
        <v>7.77</v>
      </c>
      <c r="T51" s="216">
        <v>0</v>
      </c>
      <c r="U51" s="216">
        <v>80.5</v>
      </c>
      <c r="V51" s="216">
        <v>6.1</v>
      </c>
      <c r="W51" s="216">
        <v>11.82</v>
      </c>
      <c r="X51" s="216">
        <v>43.44</v>
      </c>
      <c r="Y51" s="216">
        <v>0</v>
      </c>
      <c r="Z51" s="216">
        <v>37.28</v>
      </c>
      <c r="AA51" s="216">
        <v>26.56</v>
      </c>
      <c r="AB51" s="216">
        <v>0</v>
      </c>
      <c r="AC51" s="216">
        <v>10.91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0.02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  <c r="AQ51" s="216">
        <v>20.2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9.4</v>
      </c>
      <c r="L52" s="216">
        <v>223.66</v>
      </c>
      <c r="M52" s="216">
        <v>11.78</v>
      </c>
      <c r="N52" s="216">
        <v>34.79</v>
      </c>
      <c r="O52" s="216">
        <v>0</v>
      </c>
      <c r="P52" s="216">
        <v>30.62</v>
      </c>
      <c r="Q52" s="216">
        <v>0</v>
      </c>
      <c r="R52" s="216">
        <v>12.49</v>
      </c>
      <c r="S52" s="216">
        <v>7.77</v>
      </c>
      <c r="T52" s="216">
        <v>0</v>
      </c>
      <c r="U52" s="216">
        <v>80.5</v>
      </c>
      <c r="V52" s="216">
        <v>6.1</v>
      </c>
      <c r="W52" s="216">
        <v>11.82</v>
      </c>
      <c r="X52" s="216">
        <v>43.44</v>
      </c>
      <c r="Y52" s="216">
        <v>0</v>
      </c>
      <c r="Z52" s="216">
        <v>37.28</v>
      </c>
      <c r="AA52" s="216">
        <v>26.56</v>
      </c>
      <c r="AB52" s="216">
        <v>0</v>
      </c>
      <c r="AC52" s="216">
        <v>10.38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0.02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  <c r="AQ52" s="216">
        <v>20.2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9.4</v>
      </c>
      <c r="L53" s="216">
        <v>210.22</v>
      </c>
      <c r="M53" s="216">
        <v>11.78</v>
      </c>
      <c r="N53" s="216">
        <v>34.79</v>
      </c>
      <c r="O53" s="216">
        <v>0</v>
      </c>
      <c r="P53" s="216">
        <v>30.62</v>
      </c>
      <c r="Q53" s="216">
        <v>0</v>
      </c>
      <c r="R53" s="216">
        <v>12.49</v>
      </c>
      <c r="S53" s="216">
        <v>7.77</v>
      </c>
      <c r="T53" s="216">
        <v>0</v>
      </c>
      <c r="U53" s="216">
        <v>80.5</v>
      </c>
      <c r="V53" s="216">
        <v>6.1</v>
      </c>
      <c r="W53" s="216">
        <v>11.82</v>
      </c>
      <c r="X53" s="216">
        <v>43.44</v>
      </c>
      <c r="Y53" s="216">
        <v>0</v>
      </c>
      <c r="Z53" s="216">
        <v>37.28</v>
      </c>
      <c r="AA53" s="216">
        <v>26.56</v>
      </c>
      <c r="AB53" s="216">
        <v>0</v>
      </c>
      <c r="AC53" s="216">
        <v>10.38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0.02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  <c r="AQ53" s="216">
        <v>20.2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4.8499999999999996</v>
      </c>
      <c r="L54" s="216">
        <v>203.5</v>
      </c>
      <c r="M54" s="216">
        <v>11.78</v>
      </c>
      <c r="N54" s="216">
        <v>34.79</v>
      </c>
      <c r="O54" s="216">
        <v>0</v>
      </c>
      <c r="P54" s="216">
        <v>30.62</v>
      </c>
      <c r="Q54" s="216">
        <v>0</v>
      </c>
      <c r="R54" s="216">
        <v>12.49</v>
      </c>
      <c r="S54" s="216">
        <v>0</v>
      </c>
      <c r="T54" s="216">
        <v>0</v>
      </c>
      <c r="U54" s="216">
        <v>80.5</v>
      </c>
      <c r="V54" s="216">
        <v>6.1</v>
      </c>
      <c r="W54" s="216">
        <v>11.82</v>
      </c>
      <c r="X54" s="216">
        <v>43.44</v>
      </c>
      <c r="Y54" s="216">
        <v>0</v>
      </c>
      <c r="Z54" s="216">
        <v>37.28</v>
      </c>
      <c r="AA54" s="216">
        <v>26.56</v>
      </c>
      <c r="AB54" s="216">
        <v>0</v>
      </c>
      <c r="AC54" s="216">
        <v>10.38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0.02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  <c r="AQ54" s="216">
        <v>20.2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4.88</v>
      </c>
      <c r="L55" s="216">
        <v>203.5</v>
      </c>
      <c r="M55" s="216">
        <v>11.78</v>
      </c>
      <c r="N55" s="216">
        <v>34.79</v>
      </c>
      <c r="O55" s="216">
        <v>0</v>
      </c>
      <c r="P55" s="216">
        <v>30.62</v>
      </c>
      <c r="Q55" s="216">
        <v>0</v>
      </c>
      <c r="R55" s="216">
        <v>0</v>
      </c>
      <c r="S55" s="216">
        <v>3.74</v>
      </c>
      <c r="T55" s="216">
        <v>0</v>
      </c>
      <c r="U55" s="216">
        <v>80.5</v>
      </c>
      <c r="V55" s="216">
        <v>0</v>
      </c>
      <c r="W55" s="216">
        <v>4.84</v>
      </c>
      <c r="X55" s="216">
        <v>14.19</v>
      </c>
      <c r="Y55" s="216">
        <v>0</v>
      </c>
      <c r="Z55" s="216">
        <v>11.8</v>
      </c>
      <c r="AA55" s="216">
        <v>8.64</v>
      </c>
      <c r="AB55" s="216">
        <v>0</v>
      </c>
      <c r="AC55" s="216">
        <v>10.38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0.02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  <c r="AQ55" s="216">
        <v>20.2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4.88</v>
      </c>
      <c r="L56" s="216">
        <v>203.5</v>
      </c>
      <c r="M56" s="216">
        <v>11.78</v>
      </c>
      <c r="N56" s="216">
        <v>34.79</v>
      </c>
      <c r="O56" s="216">
        <v>0</v>
      </c>
      <c r="P56" s="216">
        <v>30.62</v>
      </c>
      <c r="Q56" s="216">
        <v>0</v>
      </c>
      <c r="R56" s="216">
        <v>0</v>
      </c>
      <c r="S56" s="216">
        <v>3.74</v>
      </c>
      <c r="T56" s="216">
        <v>0</v>
      </c>
      <c r="U56" s="216">
        <v>80.5</v>
      </c>
      <c r="V56" s="216">
        <v>0</v>
      </c>
      <c r="W56" s="216">
        <v>1.92</v>
      </c>
      <c r="X56" s="216">
        <v>11.52</v>
      </c>
      <c r="Y56" s="216">
        <v>0</v>
      </c>
      <c r="Z56" s="216">
        <v>8.64</v>
      </c>
      <c r="AA56" s="216">
        <v>8.64</v>
      </c>
      <c r="AB56" s="216">
        <v>0</v>
      </c>
      <c r="AC56" s="216">
        <v>9.9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0.02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  <c r="AQ56" s="216">
        <v>20.2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4.88</v>
      </c>
      <c r="L57" s="216">
        <v>203.5</v>
      </c>
      <c r="M57" s="216">
        <v>11.78</v>
      </c>
      <c r="N57" s="216">
        <v>34.79</v>
      </c>
      <c r="O57" s="216">
        <v>0</v>
      </c>
      <c r="P57" s="216">
        <v>30.62</v>
      </c>
      <c r="Q57" s="216">
        <v>0</v>
      </c>
      <c r="R57" s="216">
        <v>0</v>
      </c>
      <c r="S57" s="216">
        <v>3.74</v>
      </c>
      <c r="T57" s="216">
        <v>0</v>
      </c>
      <c r="U57" s="216">
        <v>80.5</v>
      </c>
      <c r="V57" s="216">
        <v>0</v>
      </c>
      <c r="W57" s="216">
        <v>1.92</v>
      </c>
      <c r="X57" s="216">
        <v>11.52</v>
      </c>
      <c r="Y57" s="216">
        <v>0</v>
      </c>
      <c r="Z57" s="216">
        <v>8.64</v>
      </c>
      <c r="AA57" s="216">
        <v>8.64</v>
      </c>
      <c r="AB57" s="216">
        <v>0</v>
      </c>
      <c r="AC57" s="216">
        <v>10.09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0.02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  <c r="AQ57" s="216">
        <v>20.2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4.88</v>
      </c>
      <c r="L58" s="216">
        <v>203.5</v>
      </c>
      <c r="M58" s="216">
        <v>11.78</v>
      </c>
      <c r="N58" s="216">
        <v>34.79</v>
      </c>
      <c r="O58" s="216">
        <v>0</v>
      </c>
      <c r="P58" s="216">
        <v>30.62</v>
      </c>
      <c r="Q58" s="216">
        <v>0</v>
      </c>
      <c r="R58" s="216">
        <v>12.24</v>
      </c>
      <c r="S58" s="216">
        <v>3.74</v>
      </c>
      <c r="T58" s="216">
        <v>0</v>
      </c>
      <c r="U58" s="216">
        <v>80.5</v>
      </c>
      <c r="V58" s="216">
        <v>6.1</v>
      </c>
      <c r="W58" s="216">
        <v>1.92</v>
      </c>
      <c r="X58" s="216">
        <v>43.44</v>
      </c>
      <c r="Y58" s="216">
        <v>0</v>
      </c>
      <c r="Z58" s="216">
        <v>8.64</v>
      </c>
      <c r="AA58" s="216">
        <v>8.64</v>
      </c>
      <c r="AB58" s="216">
        <v>0</v>
      </c>
      <c r="AC58" s="216">
        <v>10.09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0.02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  <c r="AQ58" s="216">
        <v>20.2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4.8499999999999996</v>
      </c>
      <c r="L59" s="216">
        <v>203.5</v>
      </c>
      <c r="M59" s="216">
        <v>11.78</v>
      </c>
      <c r="N59" s="216">
        <v>34.79</v>
      </c>
      <c r="O59" s="216">
        <v>0</v>
      </c>
      <c r="P59" s="216">
        <v>30.62</v>
      </c>
      <c r="Q59" s="216">
        <v>0</v>
      </c>
      <c r="R59" s="216">
        <v>12.49</v>
      </c>
      <c r="S59" s="216">
        <v>3.71</v>
      </c>
      <c r="T59" s="216">
        <v>0</v>
      </c>
      <c r="U59" s="216">
        <v>80.5</v>
      </c>
      <c r="V59" s="216">
        <v>6.1</v>
      </c>
      <c r="W59" s="216">
        <v>11.82</v>
      </c>
      <c r="X59" s="216">
        <v>43.44</v>
      </c>
      <c r="Y59" s="216">
        <v>0</v>
      </c>
      <c r="Z59" s="216">
        <v>8.64</v>
      </c>
      <c r="AA59" s="216">
        <v>8.64</v>
      </c>
      <c r="AB59" s="216">
        <v>0</v>
      </c>
      <c r="AC59" s="216">
        <v>10.09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0.02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  <c r="AQ59" s="216">
        <v>20.2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4.8499999999999996</v>
      </c>
      <c r="L60" s="216">
        <v>203.5</v>
      </c>
      <c r="M60" s="216">
        <v>11.78</v>
      </c>
      <c r="N60" s="216">
        <v>34.79</v>
      </c>
      <c r="O60" s="216">
        <v>0</v>
      </c>
      <c r="P60" s="216">
        <v>30.62</v>
      </c>
      <c r="Q60" s="216">
        <v>0</v>
      </c>
      <c r="R60" s="216">
        <v>12.49</v>
      </c>
      <c r="S60" s="216">
        <v>3.71</v>
      </c>
      <c r="T60" s="216">
        <v>0</v>
      </c>
      <c r="U60" s="216">
        <v>80.5</v>
      </c>
      <c r="V60" s="216">
        <v>6.1</v>
      </c>
      <c r="W60" s="216">
        <v>11.82</v>
      </c>
      <c r="X60" s="216">
        <v>43.44</v>
      </c>
      <c r="Y60" s="216">
        <v>0</v>
      </c>
      <c r="Z60" s="216">
        <v>34.9</v>
      </c>
      <c r="AA60" s="216">
        <v>26.56</v>
      </c>
      <c r="AB60" s="216">
        <v>0</v>
      </c>
      <c r="AC60" s="216">
        <v>10.09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0.02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  <c r="AQ60" s="216">
        <v>20.2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4.8499999999999996</v>
      </c>
      <c r="L61" s="216">
        <v>203.5</v>
      </c>
      <c r="M61" s="216">
        <v>11.78</v>
      </c>
      <c r="N61" s="216">
        <v>34.79</v>
      </c>
      <c r="O61" s="216">
        <v>0</v>
      </c>
      <c r="P61" s="216">
        <v>30.62</v>
      </c>
      <c r="Q61" s="216">
        <v>0</v>
      </c>
      <c r="R61" s="216">
        <v>12.49</v>
      </c>
      <c r="S61" s="216">
        <v>3.93</v>
      </c>
      <c r="T61" s="216">
        <v>0</v>
      </c>
      <c r="U61" s="216">
        <v>80.5</v>
      </c>
      <c r="V61" s="216">
        <v>6.1</v>
      </c>
      <c r="W61" s="216">
        <v>11.82</v>
      </c>
      <c r="X61" s="216">
        <v>43.44</v>
      </c>
      <c r="Y61" s="216">
        <v>0</v>
      </c>
      <c r="Z61" s="216">
        <v>37.28</v>
      </c>
      <c r="AA61" s="216">
        <v>26.56</v>
      </c>
      <c r="AB61" s="216">
        <v>0</v>
      </c>
      <c r="AC61" s="216">
        <v>10.09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0.02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  <c r="AQ61" s="216">
        <v>20.2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9.4</v>
      </c>
      <c r="L62" s="216">
        <v>203.5</v>
      </c>
      <c r="M62" s="216">
        <v>11.78</v>
      </c>
      <c r="N62" s="216">
        <v>34.79</v>
      </c>
      <c r="O62" s="216">
        <v>0</v>
      </c>
      <c r="P62" s="216">
        <v>30.62</v>
      </c>
      <c r="Q62" s="216">
        <v>0</v>
      </c>
      <c r="R62" s="216">
        <v>12.49</v>
      </c>
      <c r="S62" s="216">
        <v>8.08</v>
      </c>
      <c r="T62" s="216">
        <v>0</v>
      </c>
      <c r="U62" s="216">
        <v>80.5</v>
      </c>
      <c r="V62" s="216">
        <v>6.1</v>
      </c>
      <c r="W62" s="216">
        <v>11.82</v>
      </c>
      <c r="X62" s="216">
        <v>43.44</v>
      </c>
      <c r="Y62" s="216">
        <v>0</v>
      </c>
      <c r="Z62" s="216">
        <v>37.28</v>
      </c>
      <c r="AA62" s="216">
        <v>26.56</v>
      </c>
      <c r="AB62" s="216">
        <v>0</v>
      </c>
      <c r="AC62" s="216">
        <v>10.09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0.02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  <c r="AQ62" s="216">
        <v>20.2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9.4</v>
      </c>
      <c r="L63" s="216">
        <v>215.98</v>
      </c>
      <c r="M63" s="216">
        <v>13.54</v>
      </c>
      <c r="N63" s="216">
        <v>34.79</v>
      </c>
      <c r="O63" s="216">
        <v>0</v>
      </c>
      <c r="P63" s="216">
        <v>30.62</v>
      </c>
      <c r="Q63" s="216">
        <v>0</v>
      </c>
      <c r="R63" s="216">
        <v>12.49</v>
      </c>
      <c r="S63" s="216">
        <v>8.0399999999999991</v>
      </c>
      <c r="T63" s="216">
        <v>0</v>
      </c>
      <c r="U63" s="216">
        <v>80.5</v>
      </c>
      <c r="V63" s="216">
        <v>6.1</v>
      </c>
      <c r="W63" s="216">
        <v>11.82</v>
      </c>
      <c r="X63" s="216">
        <v>43.44</v>
      </c>
      <c r="Y63" s="216">
        <v>0</v>
      </c>
      <c r="Z63" s="216">
        <v>37.28</v>
      </c>
      <c r="AA63" s="216">
        <v>26.56</v>
      </c>
      <c r="AB63" s="216">
        <v>0</v>
      </c>
      <c r="AC63" s="216">
        <v>10.09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0.02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  <c r="AQ63" s="216">
        <v>20.2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9.4</v>
      </c>
      <c r="L64" s="216">
        <v>220.78</v>
      </c>
      <c r="M64" s="216">
        <v>13.54</v>
      </c>
      <c r="N64" s="216">
        <v>34.79</v>
      </c>
      <c r="O64" s="216">
        <v>0</v>
      </c>
      <c r="P64" s="216">
        <v>30.62</v>
      </c>
      <c r="Q64" s="216">
        <v>0</v>
      </c>
      <c r="R64" s="216">
        <v>12.49</v>
      </c>
      <c r="S64" s="216">
        <v>8.0399999999999991</v>
      </c>
      <c r="T64" s="216">
        <v>0</v>
      </c>
      <c r="U64" s="216">
        <v>80.5</v>
      </c>
      <c r="V64" s="216">
        <v>6.1</v>
      </c>
      <c r="W64" s="216">
        <v>11.82</v>
      </c>
      <c r="X64" s="216">
        <v>43.44</v>
      </c>
      <c r="Y64" s="216">
        <v>0</v>
      </c>
      <c r="Z64" s="216">
        <v>37.28</v>
      </c>
      <c r="AA64" s="216">
        <v>26.56</v>
      </c>
      <c r="AB64" s="216">
        <v>0</v>
      </c>
      <c r="AC64" s="216">
        <v>10.09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0.02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  <c r="AQ64" s="216">
        <v>20.2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9.4</v>
      </c>
      <c r="L65" s="216">
        <v>231.34</v>
      </c>
      <c r="M65" s="216">
        <v>13.54</v>
      </c>
      <c r="N65" s="216">
        <v>34.79</v>
      </c>
      <c r="O65" s="216">
        <v>0</v>
      </c>
      <c r="P65" s="216">
        <v>30.62</v>
      </c>
      <c r="Q65" s="216">
        <v>0</v>
      </c>
      <c r="R65" s="216">
        <v>12.49</v>
      </c>
      <c r="S65" s="216">
        <v>8.01</v>
      </c>
      <c r="T65" s="216">
        <v>0</v>
      </c>
      <c r="U65" s="216">
        <v>80.5</v>
      </c>
      <c r="V65" s="216">
        <v>6.1</v>
      </c>
      <c r="W65" s="216">
        <v>11.82</v>
      </c>
      <c r="X65" s="216">
        <v>43.44</v>
      </c>
      <c r="Y65" s="216">
        <v>0</v>
      </c>
      <c r="Z65" s="216">
        <v>37.28</v>
      </c>
      <c r="AA65" s="216">
        <v>26.56</v>
      </c>
      <c r="AB65" s="216">
        <v>0</v>
      </c>
      <c r="AC65" s="216">
        <v>10.09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0.02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  <c r="AQ65" s="216">
        <v>20.2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9.4</v>
      </c>
      <c r="L66" s="216">
        <v>241.9</v>
      </c>
      <c r="M66" s="216">
        <v>13.54</v>
      </c>
      <c r="N66" s="216">
        <v>34.79</v>
      </c>
      <c r="O66" s="216">
        <v>0</v>
      </c>
      <c r="P66" s="216">
        <v>30.62</v>
      </c>
      <c r="Q66" s="216">
        <v>0</v>
      </c>
      <c r="R66" s="216">
        <v>12.49</v>
      </c>
      <c r="S66" s="216">
        <v>8.01</v>
      </c>
      <c r="T66" s="216">
        <v>0</v>
      </c>
      <c r="U66" s="216">
        <v>80.5</v>
      </c>
      <c r="V66" s="216">
        <v>6.1</v>
      </c>
      <c r="W66" s="216">
        <v>11.82</v>
      </c>
      <c r="X66" s="216">
        <v>43.44</v>
      </c>
      <c r="Y66" s="216">
        <v>0</v>
      </c>
      <c r="Z66" s="216">
        <v>37.28</v>
      </c>
      <c r="AA66" s="216">
        <v>26.56</v>
      </c>
      <c r="AB66" s="216">
        <v>0</v>
      </c>
      <c r="AC66" s="216">
        <v>10.09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0.02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  <c r="AQ66" s="216">
        <v>20.2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9.4</v>
      </c>
      <c r="L67" s="216">
        <v>251.5</v>
      </c>
      <c r="M67" s="216">
        <v>13.54</v>
      </c>
      <c r="N67" s="216">
        <v>34.79</v>
      </c>
      <c r="O67" s="216">
        <v>0</v>
      </c>
      <c r="P67" s="216">
        <v>30.62</v>
      </c>
      <c r="Q67" s="216">
        <v>0</v>
      </c>
      <c r="R67" s="216">
        <v>12.49</v>
      </c>
      <c r="S67" s="216">
        <v>8.01</v>
      </c>
      <c r="T67" s="216">
        <v>0</v>
      </c>
      <c r="U67" s="216">
        <v>80.5</v>
      </c>
      <c r="V67" s="216">
        <v>6.1</v>
      </c>
      <c r="W67" s="216">
        <v>11.82</v>
      </c>
      <c r="X67" s="216">
        <v>43.44</v>
      </c>
      <c r="Y67" s="216">
        <v>0</v>
      </c>
      <c r="Z67" s="216">
        <v>37.28</v>
      </c>
      <c r="AA67" s="216">
        <v>26.56</v>
      </c>
      <c r="AB67" s="216">
        <v>0</v>
      </c>
      <c r="AC67" s="216">
        <v>10.09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0.02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  <c r="AQ67" s="216">
        <v>20.2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9.4</v>
      </c>
      <c r="L68" s="216">
        <v>267.81</v>
      </c>
      <c r="M68" s="216">
        <v>13.54</v>
      </c>
      <c r="N68" s="216">
        <v>34.79</v>
      </c>
      <c r="O68" s="216">
        <v>0</v>
      </c>
      <c r="P68" s="216">
        <v>30.62</v>
      </c>
      <c r="Q68" s="216">
        <v>0</v>
      </c>
      <c r="R68" s="216">
        <v>12.49</v>
      </c>
      <c r="S68" s="216">
        <v>8.0399999999999991</v>
      </c>
      <c r="T68" s="216">
        <v>0</v>
      </c>
      <c r="U68" s="216">
        <v>80.5</v>
      </c>
      <c r="V68" s="216">
        <v>6.1</v>
      </c>
      <c r="W68" s="216">
        <v>11.82</v>
      </c>
      <c r="X68" s="216">
        <v>43.44</v>
      </c>
      <c r="Y68" s="216">
        <v>0</v>
      </c>
      <c r="Z68" s="216">
        <v>37.28</v>
      </c>
      <c r="AA68" s="216">
        <v>26.56</v>
      </c>
      <c r="AB68" s="216">
        <v>0</v>
      </c>
      <c r="AC68" s="216">
        <v>10.09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0.02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  <c r="AQ68" s="216">
        <v>20.2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9.4</v>
      </c>
      <c r="L69" s="216">
        <v>326.37</v>
      </c>
      <c r="M69" s="216">
        <v>13.54</v>
      </c>
      <c r="N69" s="216">
        <v>34.79</v>
      </c>
      <c r="O69" s="216">
        <v>0</v>
      </c>
      <c r="P69" s="216">
        <v>30.62</v>
      </c>
      <c r="Q69" s="216">
        <v>0</v>
      </c>
      <c r="R69" s="216">
        <v>12.49</v>
      </c>
      <c r="S69" s="216">
        <v>7.79</v>
      </c>
      <c r="T69" s="216">
        <v>0</v>
      </c>
      <c r="U69" s="216">
        <v>80.5</v>
      </c>
      <c r="V69" s="216">
        <v>6.1</v>
      </c>
      <c r="W69" s="216">
        <v>11.82</v>
      </c>
      <c r="X69" s="216">
        <v>43.44</v>
      </c>
      <c r="Y69" s="216">
        <v>0</v>
      </c>
      <c r="Z69" s="216">
        <v>37.28</v>
      </c>
      <c r="AA69" s="216">
        <v>26.56</v>
      </c>
      <c r="AB69" s="216">
        <v>0</v>
      </c>
      <c r="AC69" s="216">
        <v>10.09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0.02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  <c r="AQ69" s="216">
        <v>20.2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9.4</v>
      </c>
      <c r="L70" s="216">
        <v>335.97</v>
      </c>
      <c r="M70" s="216">
        <v>13.54</v>
      </c>
      <c r="N70" s="216">
        <v>34.79</v>
      </c>
      <c r="O70" s="216">
        <v>0</v>
      </c>
      <c r="P70" s="216">
        <v>30.62</v>
      </c>
      <c r="Q70" s="216">
        <v>0</v>
      </c>
      <c r="R70" s="216">
        <v>12.49</v>
      </c>
      <c r="S70" s="216">
        <v>7.85</v>
      </c>
      <c r="T70" s="216">
        <v>0</v>
      </c>
      <c r="U70" s="216">
        <v>80.5</v>
      </c>
      <c r="V70" s="216">
        <v>6.1</v>
      </c>
      <c r="W70" s="216">
        <v>11.82</v>
      </c>
      <c r="X70" s="216">
        <v>43.44</v>
      </c>
      <c r="Y70" s="216">
        <v>0</v>
      </c>
      <c r="Z70" s="216">
        <v>37.29</v>
      </c>
      <c r="AA70" s="216">
        <v>26.56</v>
      </c>
      <c r="AB70" s="216">
        <v>0</v>
      </c>
      <c r="AC70" s="216">
        <v>10.09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0.02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  <c r="AQ70" s="216">
        <v>20.2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9.4</v>
      </c>
      <c r="L71" s="216">
        <v>376.28</v>
      </c>
      <c r="M71" s="216">
        <v>13.54</v>
      </c>
      <c r="N71" s="216">
        <v>34.79</v>
      </c>
      <c r="O71" s="216">
        <v>0</v>
      </c>
      <c r="P71" s="216">
        <v>30.62</v>
      </c>
      <c r="Q71" s="216">
        <v>0</v>
      </c>
      <c r="R71" s="216">
        <v>12.49</v>
      </c>
      <c r="S71" s="216">
        <v>7.86</v>
      </c>
      <c r="T71" s="216">
        <v>0</v>
      </c>
      <c r="U71" s="216">
        <v>80.5</v>
      </c>
      <c r="V71" s="216">
        <v>6.1</v>
      </c>
      <c r="W71" s="216">
        <v>11.82</v>
      </c>
      <c r="X71" s="216">
        <v>43.44</v>
      </c>
      <c r="Y71" s="216">
        <v>0</v>
      </c>
      <c r="Z71" s="216">
        <v>37.29</v>
      </c>
      <c r="AA71" s="216">
        <v>26.56</v>
      </c>
      <c r="AB71" s="216">
        <v>0</v>
      </c>
      <c r="AC71" s="216">
        <v>10.09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0.02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  <c r="AQ71" s="216">
        <v>14.67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9.4</v>
      </c>
      <c r="L72" s="216">
        <v>376.28</v>
      </c>
      <c r="M72" s="216">
        <v>13.54</v>
      </c>
      <c r="N72" s="216">
        <v>34.79</v>
      </c>
      <c r="O72" s="216">
        <v>0</v>
      </c>
      <c r="P72" s="216">
        <v>30.62</v>
      </c>
      <c r="Q72" s="216">
        <v>0</v>
      </c>
      <c r="R72" s="216">
        <v>12.49</v>
      </c>
      <c r="S72" s="216">
        <v>7.77</v>
      </c>
      <c r="T72" s="216">
        <v>0</v>
      </c>
      <c r="U72" s="216">
        <v>80.5</v>
      </c>
      <c r="V72" s="216">
        <v>6.1</v>
      </c>
      <c r="W72" s="216">
        <v>11.82</v>
      </c>
      <c r="X72" s="216">
        <v>43.44</v>
      </c>
      <c r="Y72" s="216">
        <v>0</v>
      </c>
      <c r="Z72" s="216">
        <v>37.29</v>
      </c>
      <c r="AA72" s="216">
        <v>26.56</v>
      </c>
      <c r="AB72" s="216">
        <v>0</v>
      </c>
      <c r="AC72" s="216">
        <v>10.09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0.02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  <c r="AQ72" s="216">
        <v>13.2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9.4</v>
      </c>
      <c r="L73" s="216">
        <v>376.28</v>
      </c>
      <c r="M73" s="216">
        <v>13.54</v>
      </c>
      <c r="N73" s="216">
        <v>34.79</v>
      </c>
      <c r="O73" s="216">
        <v>0</v>
      </c>
      <c r="P73" s="216">
        <v>30.62</v>
      </c>
      <c r="Q73" s="216">
        <v>0</v>
      </c>
      <c r="R73" s="216">
        <v>12.49</v>
      </c>
      <c r="S73" s="216">
        <v>7.77</v>
      </c>
      <c r="T73" s="216">
        <v>0</v>
      </c>
      <c r="U73" s="216">
        <v>80.5</v>
      </c>
      <c r="V73" s="216">
        <v>6.1</v>
      </c>
      <c r="W73" s="216">
        <v>11.82</v>
      </c>
      <c r="X73" s="216">
        <v>43.44</v>
      </c>
      <c r="Y73" s="216">
        <v>0</v>
      </c>
      <c r="Z73" s="216">
        <v>37.29</v>
      </c>
      <c r="AA73" s="216">
        <v>26.56</v>
      </c>
      <c r="AB73" s="216">
        <v>0</v>
      </c>
      <c r="AC73" s="216">
        <v>10.09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0.02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  <c r="AQ73" s="216">
        <v>7.7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9.09</v>
      </c>
      <c r="L74" s="216">
        <v>376.28</v>
      </c>
      <c r="M74" s="216">
        <v>13.54</v>
      </c>
      <c r="N74" s="216">
        <v>34.79</v>
      </c>
      <c r="O74" s="216">
        <v>0</v>
      </c>
      <c r="P74" s="216">
        <v>30.62</v>
      </c>
      <c r="Q74" s="216">
        <v>0</v>
      </c>
      <c r="R74" s="216">
        <v>12.49</v>
      </c>
      <c r="S74" s="216">
        <v>7.76</v>
      </c>
      <c r="T74" s="216">
        <v>0</v>
      </c>
      <c r="U74" s="216">
        <v>80.5</v>
      </c>
      <c r="V74" s="216">
        <v>6.1</v>
      </c>
      <c r="W74" s="216">
        <v>11.82</v>
      </c>
      <c r="X74" s="216">
        <v>43.44</v>
      </c>
      <c r="Y74" s="216">
        <v>0</v>
      </c>
      <c r="Z74" s="216">
        <v>37.29</v>
      </c>
      <c r="AA74" s="216">
        <v>26.56</v>
      </c>
      <c r="AB74" s="216">
        <v>0</v>
      </c>
      <c r="AC74" s="216">
        <v>10.38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0.02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  <c r="AQ74" s="216">
        <v>3.5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9.02</v>
      </c>
      <c r="L75" s="216">
        <v>376.28</v>
      </c>
      <c r="M75" s="216">
        <v>13.54</v>
      </c>
      <c r="N75" s="216">
        <v>34.79</v>
      </c>
      <c r="O75" s="216">
        <v>0</v>
      </c>
      <c r="P75" s="216">
        <v>30.62</v>
      </c>
      <c r="Q75" s="216">
        <v>0</v>
      </c>
      <c r="R75" s="216">
        <v>12.49</v>
      </c>
      <c r="S75" s="216">
        <v>7.76</v>
      </c>
      <c r="T75" s="216">
        <v>0</v>
      </c>
      <c r="U75" s="216">
        <v>80.5</v>
      </c>
      <c r="V75" s="216">
        <v>6.1</v>
      </c>
      <c r="W75" s="216">
        <v>11.78</v>
      </c>
      <c r="X75" s="216">
        <v>43.44</v>
      </c>
      <c r="Y75" s="216">
        <v>0</v>
      </c>
      <c r="Z75" s="216">
        <v>37.29</v>
      </c>
      <c r="AA75" s="216">
        <v>26.56</v>
      </c>
      <c r="AB75" s="216">
        <v>0</v>
      </c>
      <c r="AC75" s="216">
        <v>10.38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0.02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9.02</v>
      </c>
      <c r="L76" s="216">
        <v>376.28</v>
      </c>
      <c r="M76" s="216">
        <v>13.54</v>
      </c>
      <c r="N76" s="216">
        <v>34.79</v>
      </c>
      <c r="O76" s="216">
        <v>0</v>
      </c>
      <c r="P76" s="216">
        <v>30.62</v>
      </c>
      <c r="Q76" s="216">
        <v>0</v>
      </c>
      <c r="R76" s="216">
        <v>12.49</v>
      </c>
      <c r="S76" s="216">
        <v>7.76</v>
      </c>
      <c r="T76" s="216">
        <v>0</v>
      </c>
      <c r="U76" s="216">
        <v>80.5</v>
      </c>
      <c r="V76" s="216">
        <v>6.1</v>
      </c>
      <c r="W76" s="216">
        <v>11.78</v>
      </c>
      <c r="X76" s="216">
        <v>43.44</v>
      </c>
      <c r="Y76" s="216">
        <v>0</v>
      </c>
      <c r="Z76" s="216">
        <v>37.29</v>
      </c>
      <c r="AA76" s="216">
        <v>26.56</v>
      </c>
      <c r="AB76" s="216">
        <v>0</v>
      </c>
      <c r="AC76" s="216">
        <v>10.38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0.02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9.02</v>
      </c>
      <c r="L77" s="216">
        <v>429.7</v>
      </c>
      <c r="M77" s="216">
        <v>13.54</v>
      </c>
      <c r="N77" s="216">
        <v>34.79</v>
      </c>
      <c r="O77" s="216">
        <v>0</v>
      </c>
      <c r="P77" s="216">
        <v>30.62</v>
      </c>
      <c r="Q77" s="216">
        <v>0</v>
      </c>
      <c r="R77" s="216">
        <v>12.49</v>
      </c>
      <c r="S77" s="216">
        <v>7.76</v>
      </c>
      <c r="T77" s="216">
        <v>0</v>
      </c>
      <c r="U77" s="216">
        <v>80.5</v>
      </c>
      <c r="V77" s="216">
        <v>6.1</v>
      </c>
      <c r="W77" s="216">
        <v>11.78</v>
      </c>
      <c r="X77" s="216">
        <v>33.450000000000003</v>
      </c>
      <c r="Y77" s="216">
        <v>0</v>
      </c>
      <c r="Z77" s="216">
        <v>37.29</v>
      </c>
      <c r="AA77" s="216">
        <v>26.56</v>
      </c>
      <c r="AB77" s="216">
        <v>0</v>
      </c>
      <c r="AC77" s="216">
        <v>10.38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0.02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9.02</v>
      </c>
      <c r="L78" s="216">
        <v>437.8</v>
      </c>
      <c r="M78" s="216">
        <v>13.54</v>
      </c>
      <c r="N78" s="216">
        <v>34.79</v>
      </c>
      <c r="O78" s="216">
        <v>0</v>
      </c>
      <c r="P78" s="216">
        <v>30.62</v>
      </c>
      <c r="Q78" s="216">
        <v>0</v>
      </c>
      <c r="R78" s="216">
        <v>12.49</v>
      </c>
      <c r="S78" s="216">
        <v>7.76</v>
      </c>
      <c r="T78" s="216">
        <v>0</v>
      </c>
      <c r="U78" s="216">
        <v>80.5</v>
      </c>
      <c r="V78" s="216">
        <v>6.1</v>
      </c>
      <c r="W78" s="216">
        <v>11.78</v>
      </c>
      <c r="X78" s="216">
        <v>33.450000000000003</v>
      </c>
      <c r="Y78" s="216">
        <v>0</v>
      </c>
      <c r="Z78" s="216">
        <v>37.29</v>
      </c>
      <c r="AA78" s="216">
        <v>26.56</v>
      </c>
      <c r="AB78" s="216">
        <v>0</v>
      </c>
      <c r="AC78" s="216">
        <v>6.06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0.02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9.02</v>
      </c>
      <c r="L79" s="216">
        <v>439.47</v>
      </c>
      <c r="M79" s="216">
        <v>13.54</v>
      </c>
      <c r="N79" s="216">
        <v>34.79</v>
      </c>
      <c r="O79" s="216">
        <v>0</v>
      </c>
      <c r="P79" s="216">
        <v>30.62</v>
      </c>
      <c r="Q79" s="216">
        <v>0</v>
      </c>
      <c r="R79" s="216">
        <v>12.49</v>
      </c>
      <c r="S79" s="216">
        <v>7.76</v>
      </c>
      <c r="T79" s="216">
        <v>0</v>
      </c>
      <c r="U79" s="216">
        <v>81.61</v>
      </c>
      <c r="V79" s="216">
        <v>6.11</v>
      </c>
      <c r="W79" s="216">
        <v>8.2200000000000006</v>
      </c>
      <c r="X79" s="216">
        <v>28.96</v>
      </c>
      <c r="Y79" s="216">
        <v>0</v>
      </c>
      <c r="Z79" s="216">
        <v>37.29</v>
      </c>
      <c r="AA79" s="216">
        <v>26.56</v>
      </c>
      <c r="AB79" s="216">
        <v>0</v>
      </c>
      <c r="AC79" s="216">
        <v>6.06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0.02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9.02</v>
      </c>
      <c r="L80" s="216">
        <v>440.37</v>
      </c>
      <c r="M80" s="216">
        <v>13.54</v>
      </c>
      <c r="N80" s="216">
        <v>34.79</v>
      </c>
      <c r="O80" s="216">
        <v>0</v>
      </c>
      <c r="P80" s="216">
        <v>30.62</v>
      </c>
      <c r="Q80" s="216">
        <v>0</v>
      </c>
      <c r="R80" s="216">
        <v>12.49</v>
      </c>
      <c r="S80" s="216">
        <v>7.76</v>
      </c>
      <c r="T80" s="216">
        <v>0</v>
      </c>
      <c r="U80" s="216">
        <v>81.83</v>
      </c>
      <c r="V80" s="216">
        <v>6.11</v>
      </c>
      <c r="W80" s="216">
        <v>8.2200000000000006</v>
      </c>
      <c r="X80" s="216">
        <v>28.96</v>
      </c>
      <c r="Y80" s="216">
        <v>0</v>
      </c>
      <c r="Z80" s="216">
        <v>37.29</v>
      </c>
      <c r="AA80" s="216">
        <v>26.56</v>
      </c>
      <c r="AB80" s="216">
        <v>0</v>
      </c>
      <c r="AC80" s="216">
        <v>6.06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0.02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9.02</v>
      </c>
      <c r="L81" s="216">
        <v>447.04</v>
      </c>
      <c r="M81" s="216">
        <v>13.54</v>
      </c>
      <c r="N81" s="216">
        <v>34.79</v>
      </c>
      <c r="O81" s="216">
        <v>0</v>
      </c>
      <c r="P81" s="216">
        <v>30.62</v>
      </c>
      <c r="Q81" s="216">
        <v>0</v>
      </c>
      <c r="R81" s="216">
        <v>12.49</v>
      </c>
      <c r="S81" s="216">
        <v>7.76</v>
      </c>
      <c r="T81" s="216">
        <v>0</v>
      </c>
      <c r="U81" s="216">
        <v>81.83</v>
      </c>
      <c r="V81" s="216">
        <v>6.11</v>
      </c>
      <c r="W81" s="216">
        <v>8.2200000000000006</v>
      </c>
      <c r="X81" s="216">
        <v>28.96</v>
      </c>
      <c r="Y81" s="216">
        <v>0</v>
      </c>
      <c r="Z81" s="216">
        <v>37.29</v>
      </c>
      <c r="AA81" s="216">
        <v>26.56</v>
      </c>
      <c r="AB81" s="216">
        <v>0</v>
      </c>
      <c r="AC81" s="216">
        <v>6.06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0.02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9.02</v>
      </c>
      <c r="L82" s="216">
        <v>445.58</v>
      </c>
      <c r="M82" s="216">
        <v>13.54</v>
      </c>
      <c r="N82" s="216">
        <v>34.79</v>
      </c>
      <c r="O82" s="216">
        <v>0</v>
      </c>
      <c r="P82" s="216">
        <v>30.62</v>
      </c>
      <c r="Q82" s="216">
        <v>0</v>
      </c>
      <c r="R82" s="216">
        <v>12.49</v>
      </c>
      <c r="S82" s="216">
        <v>7.76</v>
      </c>
      <c r="T82" s="216">
        <v>0</v>
      </c>
      <c r="U82" s="216">
        <v>81.83</v>
      </c>
      <c r="V82" s="216">
        <v>6.11</v>
      </c>
      <c r="W82" s="216">
        <v>8.2200000000000006</v>
      </c>
      <c r="X82" s="216">
        <v>28.96</v>
      </c>
      <c r="Y82" s="216">
        <v>0</v>
      </c>
      <c r="Z82" s="216">
        <v>37.29</v>
      </c>
      <c r="AA82" s="216">
        <v>26.56</v>
      </c>
      <c r="AB82" s="216">
        <v>0</v>
      </c>
      <c r="AC82" s="216">
        <v>6.06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0.02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9.02</v>
      </c>
      <c r="L83" s="216">
        <v>452.27</v>
      </c>
      <c r="M83" s="216">
        <v>13.54</v>
      </c>
      <c r="N83" s="216">
        <v>34.79</v>
      </c>
      <c r="O83" s="216">
        <v>0</v>
      </c>
      <c r="P83" s="216">
        <v>30.62</v>
      </c>
      <c r="Q83" s="216">
        <v>0</v>
      </c>
      <c r="R83" s="216">
        <v>12.49</v>
      </c>
      <c r="S83" s="216">
        <v>7.76</v>
      </c>
      <c r="T83" s="216">
        <v>0</v>
      </c>
      <c r="U83" s="216">
        <v>81.83</v>
      </c>
      <c r="V83" s="216">
        <v>6.11</v>
      </c>
      <c r="W83" s="216">
        <v>10.52</v>
      </c>
      <c r="X83" s="216">
        <v>28.96</v>
      </c>
      <c r="Y83" s="216">
        <v>0</v>
      </c>
      <c r="Z83" s="216">
        <v>37.29</v>
      </c>
      <c r="AA83" s="216">
        <v>26.56</v>
      </c>
      <c r="AB83" s="216">
        <v>0</v>
      </c>
      <c r="AC83" s="216">
        <v>6.06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0.02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9.02</v>
      </c>
      <c r="L84" s="216">
        <v>445.41</v>
      </c>
      <c r="M84" s="216">
        <v>13.54</v>
      </c>
      <c r="N84" s="216">
        <v>34.79</v>
      </c>
      <c r="O84" s="216">
        <v>0</v>
      </c>
      <c r="P84" s="216">
        <v>30.62</v>
      </c>
      <c r="Q84" s="216">
        <v>0</v>
      </c>
      <c r="R84" s="216">
        <v>12.49</v>
      </c>
      <c r="S84" s="216">
        <v>7.76</v>
      </c>
      <c r="T84" s="216">
        <v>0</v>
      </c>
      <c r="U84" s="216">
        <v>81.83</v>
      </c>
      <c r="V84" s="216">
        <v>6.11</v>
      </c>
      <c r="W84" s="216">
        <v>10.52</v>
      </c>
      <c r="X84" s="216">
        <v>28.96</v>
      </c>
      <c r="Y84" s="216">
        <v>0</v>
      </c>
      <c r="Z84" s="216">
        <v>37.29</v>
      </c>
      <c r="AA84" s="216">
        <v>26.56</v>
      </c>
      <c r="AB84" s="216">
        <v>0</v>
      </c>
      <c r="AC84" s="216">
        <v>6.06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0.02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9.02</v>
      </c>
      <c r="L85" s="216">
        <v>449.84</v>
      </c>
      <c r="M85" s="216">
        <v>13.54</v>
      </c>
      <c r="N85" s="216">
        <v>34.79</v>
      </c>
      <c r="O85" s="216">
        <v>0</v>
      </c>
      <c r="P85" s="216">
        <v>30.62</v>
      </c>
      <c r="Q85" s="216">
        <v>0</v>
      </c>
      <c r="R85" s="216">
        <v>12.49</v>
      </c>
      <c r="S85" s="216">
        <v>7.76</v>
      </c>
      <c r="T85" s="216">
        <v>0</v>
      </c>
      <c r="U85" s="216">
        <v>86.47</v>
      </c>
      <c r="V85" s="216">
        <v>6.11</v>
      </c>
      <c r="W85" s="216">
        <v>8.2200000000000006</v>
      </c>
      <c r="X85" s="216">
        <v>28.96</v>
      </c>
      <c r="Y85" s="216">
        <v>0</v>
      </c>
      <c r="Z85" s="216">
        <v>37.29</v>
      </c>
      <c r="AA85" s="216">
        <v>26.56</v>
      </c>
      <c r="AB85" s="216">
        <v>0</v>
      </c>
      <c r="AC85" s="216">
        <v>6.06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0.02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9.02</v>
      </c>
      <c r="L86" s="216">
        <v>443.9</v>
      </c>
      <c r="M86" s="216">
        <v>13.54</v>
      </c>
      <c r="N86" s="216">
        <v>34.79</v>
      </c>
      <c r="O86" s="216">
        <v>0</v>
      </c>
      <c r="P86" s="216">
        <v>30.62</v>
      </c>
      <c r="Q86" s="216">
        <v>0</v>
      </c>
      <c r="R86" s="216">
        <v>12.49</v>
      </c>
      <c r="S86" s="216">
        <v>7.76</v>
      </c>
      <c r="T86" s="216">
        <v>0</v>
      </c>
      <c r="U86" s="216">
        <v>91.18</v>
      </c>
      <c r="V86" s="216">
        <v>6.11</v>
      </c>
      <c r="W86" s="216">
        <v>8.2200000000000006</v>
      </c>
      <c r="X86" s="216">
        <v>28.96</v>
      </c>
      <c r="Y86" s="216">
        <v>0</v>
      </c>
      <c r="Z86" s="216">
        <v>37.29</v>
      </c>
      <c r="AA86" s="216">
        <v>26.56</v>
      </c>
      <c r="AB86" s="216">
        <v>0</v>
      </c>
      <c r="AC86" s="216">
        <v>10.38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0.02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9.02</v>
      </c>
      <c r="L87" s="216">
        <v>448.98</v>
      </c>
      <c r="M87" s="216">
        <v>13.54</v>
      </c>
      <c r="N87" s="216">
        <v>34.79</v>
      </c>
      <c r="O87" s="216">
        <v>0</v>
      </c>
      <c r="P87" s="216">
        <v>30.62</v>
      </c>
      <c r="Q87" s="216">
        <v>0</v>
      </c>
      <c r="R87" s="216">
        <v>12.49</v>
      </c>
      <c r="S87" s="216">
        <v>7.76</v>
      </c>
      <c r="T87" s="216">
        <v>0</v>
      </c>
      <c r="U87" s="216">
        <v>94.15</v>
      </c>
      <c r="V87" s="216">
        <v>6.11</v>
      </c>
      <c r="W87" s="216">
        <v>8.2200000000000006</v>
      </c>
      <c r="X87" s="216">
        <v>28.96</v>
      </c>
      <c r="Y87" s="216">
        <v>0</v>
      </c>
      <c r="Z87" s="216">
        <v>37.29</v>
      </c>
      <c r="AA87" s="216">
        <v>26.56</v>
      </c>
      <c r="AB87" s="216">
        <v>0</v>
      </c>
      <c r="AC87" s="216">
        <v>10.38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0.02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9.02</v>
      </c>
      <c r="L88" s="216">
        <v>456.96</v>
      </c>
      <c r="M88" s="216">
        <v>13.54</v>
      </c>
      <c r="N88" s="216">
        <v>34.79</v>
      </c>
      <c r="O88" s="216">
        <v>0</v>
      </c>
      <c r="P88" s="216">
        <v>30.62</v>
      </c>
      <c r="Q88" s="216">
        <v>0</v>
      </c>
      <c r="R88" s="216">
        <v>12.49</v>
      </c>
      <c r="S88" s="216">
        <v>7.76</v>
      </c>
      <c r="T88" s="216">
        <v>0</v>
      </c>
      <c r="U88" s="216">
        <v>96.2</v>
      </c>
      <c r="V88" s="216">
        <v>6.11</v>
      </c>
      <c r="W88" s="216">
        <v>8.2200000000000006</v>
      </c>
      <c r="X88" s="216">
        <v>28.96</v>
      </c>
      <c r="Y88" s="216">
        <v>0</v>
      </c>
      <c r="Z88" s="216">
        <v>37.29</v>
      </c>
      <c r="AA88" s="216">
        <v>26.56</v>
      </c>
      <c r="AB88" s="216">
        <v>0</v>
      </c>
      <c r="AC88" s="216">
        <v>10.68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0.02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9.02</v>
      </c>
      <c r="L89" s="216">
        <v>463.6</v>
      </c>
      <c r="M89" s="216">
        <v>13.54</v>
      </c>
      <c r="N89" s="216">
        <v>34.79</v>
      </c>
      <c r="O89" s="216">
        <v>0</v>
      </c>
      <c r="P89" s="216">
        <v>30.62</v>
      </c>
      <c r="Q89" s="216">
        <v>0</v>
      </c>
      <c r="R89" s="216">
        <v>12.49</v>
      </c>
      <c r="S89" s="216">
        <v>7.76</v>
      </c>
      <c r="T89" s="216">
        <v>0</v>
      </c>
      <c r="U89" s="216">
        <v>98.69</v>
      </c>
      <c r="V89" s="216">
        <v>6.11</v>
      </c>
      <c r="W89" s="216">
        <v>8.2200000000000006</v>
      </c>
      <c r="X89" s="216">
        <v>30.68</v>
      </c>
      <c r="Y89" s="216">
        <v>0</v>
      </c>
      <c r="Z89" s="216">
        <v>37.29</v>
      </c>
      <c r="AA89" s="216">
        <v>26.56</v>
      </c>
      <c r="AB89" s="216">
        <v>0</v>
      </c>
      <c r="AC89" s="216">
        <v>10.68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0.02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9.02</v>
      </c>
      <c r="L90" s="216">
        <v>461.02</v>
      </c>
      <c r="M90" s="216">
        <v>13.54</v>
      </c>
      <c r="N90" s="216">
        <v>34.79</v>
      </c>
      <c r="O90" s="216">
        <v>0</v>
      </c>
      <c r="P90" s="216">
        <v>30.62</v>
      </c>
      <c r="Q90" s="216">
        <v>0</v>
      </c>
      <c r="R90" s="216">
        <v>12.49</v>
      </c>
      <c r="S90" s="216">
        <v>7.76</v>
      </c>
      <c r="T90" s="216">
        <v>0</v>
      </c>
      <c r="U90" s="216">
        <v>100.77</v>
      </c>
      <c r="V90" s="216">
        <v>6.11</v>
      </c>
      <c r="W90" s="216">
        <v>8.2200000000000006</v>
      </c>
      <c r="X90" s="216">
        <v>30.68</v>
      </c>
      <c r="Y90" s="216">
        <v>0</v>
      </c>
      <c r="Z90" s="216">
        <v>37.29</v>
      </c>
      <c r="AA90" s="216">
        <v>26.56</v>
      </c>
      <c r="AB90" s="216">
        <v>0</v>
      </c>
      <c r="AC90" s="216">
        <v>10.68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0.02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9.02</v>
      </c>
      <c r="L91" s="216">
        <v>456.23</v>
      </c>
      <c r="M91" s="216">
        <v>13.54</v>
      </c>
      <c r="N91" s="216">
        <v>34.79</v>
      </c>
      <c r="O91" s="216">
        <v>0</v>
      </c>
      <c r="P91" s="216">
        <v>30.62</v>
      </c>
      <c r="Q91" s="216">
        <v>0</v>
      </c>
      <c r="R91" s="216">
        <v>12.49</v>
      </c>
      <c r="S91" s="216">
        <v>7.76</v>
      </c>
      <c r="T91" s="216">
        <v>0</v>
      </c>
      <c r="U91" s="216">
        <v>102.47</v>
      </c>
      <c r="V91" s="216">
        <v>6.11</v>
      </c>
      <c r="W91" s="216">
        <v>8.2200000000000006</v>
      </c>
      <c r="X91" s="216">
        <v>28.96</v>
      </c>
      <c r="Y91" s="216">
        <v>0</v>
      </c>
      <c r="Z91" s="216">
        <v>37.29</v>
      </c>
      <c r="AA91" s="216">
        <v>26.56</v>
      </c>
      <c r="AB91" s="216">
        <v>0</v>
      </c>
      <c r="AC91" s="216">
        <v>10.68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0.02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9.02</v>
      </c>
      <c r="L92" s="216">
        <v>455.7</v>
      </c>
      <c r="M92" s="216">
        <v>13.54</v>
      </c>
      <c r="N92" s="216">
        <v>34.79</v>
      </c>
      <c r="O92" s="216">
        <v>0</v>
      </c>
      <c r="P92" s="216">
        <v>30.62</v>
      </c>
      <c r="Q92" s="216">
        <v>0</v>
      </c>
      <c r="R92" s="216">
        <v>12.49</v>
      </c>
      <c r="S92" s="216">
        <v>7.76</v>
      </c>
      <c r="T92" s="216">
        <v>0</v>
      </c>
      <c r="U92" s="216">
        <v>102.77</v>
      </c>
      <c r="V92" s="216">
        <v>6.11</v>
      </c>
      <c r="W92" s="216">
        <v>8.2200000000000006</v>
      </c>
      <c r="X92" s="216">
        <v>28.96</v>
      </c>
      <c r="Y92" s="216">
        <v>0</v>
      </c>
      <c r="Z92" s="216">
        <v>37.29</v>
      </c>
      <c r="AA92" s="216">
        <v>26.56</v>
      </c>
      <c r="AB92" s="216">
        <v>0</v>
      </c>
      <c r="AC92" s="216">
        <v>10.68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0.02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9.02</v>
      </c>
      <c r="L93" s="216">
        <v>458.88</v>
      </c>
      <c r="M93" s="216">
        <v>13.54</v>
      </c>
      <c r="N93" s="216">
        <v>34.79</v>
      </c>
      <c r="O93" s="216">
        <v>0</v>
      </c>
      <c r="P93" s="216">
        <v>30.62</v>
      </c>
      <c r="Q93" s="216">
        <v>0</v>
      </c>
      <c r="R93" s="216">
        <v>12.49</v>
      </c>
      <c r="S93" s="216">
        <v>7.76</v>
      </c>
      <c r="T93" s="216">
        <v>0</v>
      </c>
      <c r="U93" s="216">
        <v>102.77</v>
      </c>
      <c r="V93" s="216">
        <v>6.11</v>
      </c>
      <c r="W93" s="216">
        <v>8.2200000000000006</v>
      </c>
      <c r="X93" s="216">
        <v>28.96</v>
      </c>
      <c r="Y93" s="216">
        <v>0</v>
      </c>
      <c r="Z93" s="216">
        <v>37.29</v>
      </c>
      <c r="AA93" s="216">
        <v>26.56</v>
      </c>
      <c r="AB93" s="216">
        <v>0</v>
      </c>
      <c r="AC93" s="216">
        <v>10.68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0.02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9.02</v>
      </c>
      <c r="L94" s="216">
        <v>458.91</v>
      </c>
      <c r="M94" s="216">
        <v>13.54</v>
      </c>
      <c r="N94" s="216">
        <v>34.79</v>
      </c>
      <c r="O94" s="216">
        <v>0</v>
      </c>
      <c r="P94" s="216">
        <v>30.62</v>
      </c>
      <c r="Q94" s="216">
        <v>0</v>
      </c>
      <c r="R94" s="216">
        <v>12.49</v>
      </c>
      <c r="S94" s="216">
        <v>7.76</v>
      </c>
      <c r="T94" s="216">
        <v>0</v>
      </c>
      <c r="U94" s="216">
        <v>102.77</v>
      </c>
      <c r="V94" s="216">
        <v>6.11</v>
      </c>
      <c r="W94" s="216">
        <v>8.2200000000000006</v>
      </c>
      <c r="X94" s="216">
        <v>28.96</v>
      </c>
      <c r="Y94" s="216">
        <v>0</v>
      </c>
      <c r="Z94" s="216">
        <v>37.29</v>
      </c>
      <c r="AA94" s="216">
        <v>26.56</v>
      </c>
      <c r="AB94" s="216">
        <v>0</v>
      </c>
      <c r="AC94" s="216">
        <v>10.68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0.02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9.02</v>
      </c>
      <c r="L95" s="216">
        <v>465.21</v>
      </c>
      <c r="M95" s="216">
        <v>13.54</v>
      </c>
      <c r="N95" s="216">
        <v>34.79</v>
      </c>
      <c r="O95" s="216">
        <v>0</v>
      </c>
      <c r="P95" s="216">
        <v>30.62</v>
      </c>
      <c r="Q95" s="216">
        <v>0</v>
      </c>
      <c r="R95" s="216">
        <v>12.49</v>
      </c>
      <c r="S95" s="216">
        <v>7.76</v>
      </c>
      <c r="T95" s="216">
        <v>0</v>
      </c>
      <c r="U95" s="216">
        <v>102.77</v>
      </c>
      <c r="V95" s="216">
        <v>6.11</v>
      </c>
      <c r="W95" s="216">
        <v>8.2200000000000006</v>
      </c>
      <c r="X95" s="216">
        <v>30.68</v>
      </c>
      <c r="Y95" s="216">
        <v>0</v>
      </c>
      <c r="Z95" s="216">
        <v>37.29</v>
      </c>
      <c r="AA95" s="216">
        <v>26.56</v>
      </c>
      <c r="AB95" s="216">
        <v>0</v>
      </c>
      <c r="AC95" s="216">
        <v>10.68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0.02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9.02</v>
      </c>
      <c r="L96" s="216">
        <v>465.39</v>
      </c>
      <c r="M96" s="216">
        <v>13.54</v>
      </c>
      <c r="N96" s="216">
        <v>34.79</v>
      </c>
      <c r="O96" s="216">
        <v>0</v>
      </c>
      <c r="P96" s="216">
        <v>30.62</v>
      </c>
      <c r="Q96" s="216">
        <v>0</v>
      </c>
      <c r="R96" s="216">
        <v>12.49</v>
      </c>
      <c r="S96" s="216">
        <v>7.76</v>
      </c>
      <c r="T96" s="216">
        <v>0</v>
      </c>
      <c r="U96" s="216">
        <v>102.77</v>
      </c>
      <c r="V96" s="216">
        <v>6.11</v>
      </c>
      <c r="W96" s="216">
        <v>8.2200000000000006</v>
      </c>
      <c r="X96" s="216">
        <v>30.68</v>
      </c>
      <c r="Y96" s="216">
        <v>0</v>
      </c>
      <c r="Z96" s="216">
        <v>37.29</v>
      </c>
      <c r="AA96" s="216">
        <v>26.56</v>
      </c>
      <c r="AB96" s="216">
        <v>0</v>
      </c>
      <c r="AC96" s="216">
        <v>10.68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0.02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9.02</v>
      </c>
      <c r="L97" s="216">
        <v>470.02</v>
      </c>
      <c r="M97" s="216">
        <v>13.54</v>
      </c>
      <c r="N97" s="216">
        <v>34.79</v>
      </c>
      <c r="O97" s="216">
        <v>0</v>
      </c>
      <c r="P97" s="216">
        <v>30.62</v>
      </c>
      <c r="Q97" s="216">
        <v>0</v>
      </c>
      <c r="R97" s="216">
        <v>12.49</v>
      </c>
      <c r="S97" s="216">
        <v>7.76</v>
      </c>
      <c r="T97" s="216">
        <v>0</v>
      </c>
      <c r="U97" s="216">
        <v>102.77</v>
      </c>
      <c r="V97" s="216">
        <v>6.11</v>
      </c>
      <c r="W97" s="216">
        <v>8.2200000000000006</v>
      </c>
      <c r="X97" s="216">
        <v>28.96</v>
      </c>
      <c r="Y97" s="216">
        <v>0</v>
      </c>
      <c r="Z97" s="216">
        <v>37.29</v>
      </c>
      <c r="AA97" s="216">
        <v>26.56</v>
      </c>
      <c r="AB97" s="216">
        <v>0</v>
      </c>
      <c r="AC97" s="216">
        <v>10.68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0.02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9.02</v>
      </c>
      <c r="L98" s="216">
        <v>469.44</v>
      </c>
      <c r="M98" s="216">
        <v>13.54</v>
      </c>
      <c r="N98" s="216">
        <v>34.79</v>
      </c>
      <c r="O98" s="216">
        <v>0</v>
      </c>
      <c r="P98" s="216">
        <v>30.62</v>
      </c>
      <c r="Q98" s="216">
        <v>0</v>
      </c>
      <c r="R98" s="216">
        <v>12.49</v>
      </c>
      <c r="S98" s="216">
        <v>7.76</v>
      </c>
      <c r="T98" s="216">
        <v>0</v>
      </c>
      <c r="U98" s="216">
        <v>102.77</v>
      </c>
      <c r="V98" s="216">
        <v>6.11</v>
      </c>
      <c r="W98" s="216">
        <v>8.2200000000000006</v>
      </c>
      <c r="X98" s="216">
        <v>28.96</v>
      </c>
      <c r="Y98" s="216">
        <v>0</v>
      </c>
      <c r="Z98" s="216">
        <v>37.29</v>
      </c>
      <c r="AA98" s="216">
        <v>26.56</v>
      </c>
      <c r="AB98" s="216">
        <v>0</v>
      </c>
      <c r="AC98" s="216">
        <v>10.68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0.02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0.2119749999999998</v>
      </c>
      <c r="L99">
        <f t="shared" si="0"/>
        <v>7.5967224999999958</v>
      </c>
      <c r="M99">
        <f t="shared" si="0"/>
        <v>0.30351249999999946</v>
      </c>
      <c r="N99">
        <f t="shared" si="0"/>
        <v>0.83495999999999937</v>
      </c>
      <c r="O99">
        <f t="shared" si="0"/>
        <v>0</v>
      </c>
      <c r="P99">
        <f t="shared" si="0"/>
        <v>0.73487999999999831</v>
      </c>
      <c r="Q99">
        <f t="shared" si="0"/>
        <v>0</v>
      </c>
      <c r="R99">
        <f t="shared" si="0"/>
        <v>0.28993250000000015</v>
      </c>
      <c r="S99">
        <f t="shared" si="0"/>
        <v>0.1783549999999999</v>
      </c>
      <c r="T99">
        <f t="shared" si="0"/>
        <v>0</v>
      </c>
      <c r="U99">
        <f t="shared" si="0"/>
        <v>2.0042100000000009</v>
      </c>
      <c r="V99">
        <f t="shared" si="0"/>
        <v>0.14193000000000019</v>
      </c>
      <c r="W99">
        <f t="shared" si="0"/>
        <v>0.25784500000000032</v>
      </c>
      <c r="X99">
        <f t="shared" si="0"/>
        <v>0.94365250000000056</v>
      </c>
      <c r="Y99">
        <f t="shared" si="0"/>
        <v>0</v>
      </c>
      <c r="Z99">
        <f t="shared" si="0"/>
        <v>0.85928749999999998</v>
      </c>
      <c r="AA99">
        <f t="shared" si="0"/>
        <v>0.61503999999999914</v>
      </c>
      <c r="AB99">
        <f t="shared" si="0"/>
        <v>0</v>
      </c>
      <c r="AC99">
        <f t="shared" si="0"/>
        <v>0.24728499999999995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4.8000000000000034E-4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0.21390500000000015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5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0</v>
      </c>
      <c r="L3" s="216">
        <v>4.03</v>
      </c>
      <c r="M3" s="216">
        <v>0.56999999999999995</v>
      </c>
      <c r="N3" s="216">
        <v>1.25</v>
      </c>
      <c r="O3" s="216">
        <v>1.39</v>
      </c>
      <c r="P3" s="216">
        <v>1.71</v>
      </c>
      <c r="Q3" s="216">
        <v>0</v>
      </c>
      <c r="R3" s="216">
        <v>0.56000000000000005</v>
      </c>
      <c r="S3" s="216">
        <v>0.28000000000000003</v>
      </c>
      <c r="T3" s="216">
        <v>0</v>
      </c>
      <c r="U3" s="216">
        <v>0</v>
      </c>
      <c r="V3" s="216">
        <v>0</v>
      </c>
      <c r="W3" s="216">
        <v>0</v>
      </c>
      <c r="X3" s="216">
        <v>0</v>
      </c>
      <c r="Y3" s="216">
        <v>0</v>
      </c>
      <c r="Z3" s="216">
        <v>0</v>
      </c>
      <c r="AA3" s="216">
        <v>0</v>
      </c>
      <c r="AB3" s="216">
        <v>0</v>
      </c>
      <c r="AC3" s="216">
        <v>1.88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0.01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0</v>
      </c>
      <c r="L4" s="216">
        <v>4.03</v>
      </c>
      <c r="M4" s="216">
        <v>0.56999999999999995</v>
      </c>
      <c r="N4" s="216">
        <v>1.25</v>
      </c>
      <c r="O4" s="216">
        <v>1.39</v>
      </c>
      <c r="P4" s="216">
        <v>1.71</v>
      </c>
      <c r="Q4" s="216">
        <v>0</v>
      </c>
      <c r="R4" s="216">
        <v>0.56000000000000005</v>
      </c>
      <c r="S4" s="216">
        <v>0.28000000000000003</v>
      </c>
      <c r="T4" s="216">
        <v>0</v>
      </c>
      <c r="U4" s="216">
        <v>0</v>
      </c>
      <c r="V4" s="216">
        <v>0</v>
      </c>
      <c r="W4" s="216">
        <v>0</v>
      </c>
      <c r="X4" s="216">
        <v>0</v>
      </c>
      <c r="Y4" s="216">
        <v>0</v>
      </c>
      <c r="Z4" s="216">
        <v>0</v>
      </c>
      <c r="AA4" s="216">
        <v>0</v>
      </c>
      <c r="AB4" s="216">
        <v>0</v>
      </c>
      <c r="AC4" s="216">
        <v>1.83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0.01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0</v>
      </c>
      <c r="L5" s="216">
        <v>4.03</v>
      </c>
      <c r="M5" s="216">
        <v>0.56999999999999995</v>
      </c>
      <c r="N5" s="216">
        <v>1.25</v>
      </c>
      <c r="O5" s="216">
        <v>1.39</v>
      </c>
      <c r="P5" s="216">
        <v>1.71</v>
      </c>
      <c r="Q5" s="216">
        <v>0</v>
      </c>
      <c r="R5" s="216">
        <v>0.56000000000000005</v>
      </c>
      <c r="S5" s="216">
        <v>0.28000000000000003</v>
      </c>
      <c r="T5" s="216">
        <v>0</v>
      </c>
      <c r="U5" s="216">
        <v>0</v>
      </c>
      <c r="V5" s="216">
        <v>0</v>
      </c>
      <c r="W5" s="216">
        <v>0</v>
      </c>
      <c r="X5" s="216">
        <v>0</v>
      </c>
      <c r="Y5" s="216">
        <v>0</v>
      </c>
      <c r="Z5" s="216">
        <v>0</v>
      </c>
      <c r="AA5" s="216">
        <v>0</v>
      </c>
      <c r="AB5" s="216">
        <v>0</v>
      </c>
      <c r="AC5" s="216">
        <v>1.83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0.01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0</v>
      </c>
      <c r="L6" s="216">
        <v>4.03</v>
      </c>
      <c r="M6" s="216">
        <v>0.56999999999999995</v>
      </c>
      <c r="N6" s="216">
        <v>1.25</v>
      </c>
      <c r="O6" s="216">
        <v>1.39</v>
      </c>
      <c r="P6" s="216">
        <v>1.71</v>
      </c>
      <c r="Q6" s="216">
        <v>0</v>
      </c>
      <c r="R6" s="216">
        <v>0.56000000000000005</v>
      </c>
      <c r="S6" s="216">
        <v>0.28000000000000003</v>
      </c>
      <c r="T6" s="216">
        <v>0</v>
      </c>
      <c r="U6" s="216">
        <v>0</v>
      </c>
      <c r="V6" s="216">
        <v>0</v>
      </c>
      <c r="W6" s="216">
        <v>0</v>
      </c>
      <c r="X6" s="216">
        <v>0</v>
      </c>
      <c r="Y6" s="216">
        <v>0</v>
      </c>
      <c r="Z6" s="216">
        <v>0</v>
      </c>
      <c r="AA6" s="216">
        <v>0</v>
      </c>
      <c r="AB6" s="216">
        <v>0</v>
      </c>
      <c r="AC6" s="216">
        <v>1.83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0.01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0</v>
      </c>
      <c r="L7" s="216">
        <v>4.03</v>
      </c>
      <c r="M7" s="216">
        <v>0.56999999999999995</v>
      </c>
      <c r="N7" s="216">
        <v>1.25</v>
      </c>
      <c r="O7" s="216">
        <v>1.39</v>
      </c>
      <c r="P7" s="216">
        <v>1.71</v>
      </c>
      <c r="Q7" s="216">
        <v>0</v>
      </c>
      <c r="R7" s="216">
        <v>0.56000000000000005</v>
      </c>
      <c r="S7" s="216">
        <v>0.28000000000000003</v>
      </c>
      <c r="T7" s="216">
        <v>0</v>
      </c>
      <c r="U7" s="216">
        <v>0</v>
      </c>
      <c r="V7" s="216">
        <v>0</v>
      </c>
      <c r="W7" s="216">
        <v>0</v>
      </c>
      <c r="X7" s="216">
        <v>0</v>
      </c>
      <c r="Y7" s="216">
        <v>0</v>
      </c>
      <c r="Z7" s="216">
        <v>0</v>
      </c>
      <c r="AA7" s="216">
        <v>0</v>
      </c>
      <c r="AB7" s="216">
        <v>0</v>
      </c>
      <c r="AC7" s="216">
        <v>1.83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0.01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0</v>
      </c>
      <c r="L8" s="216">
        <v>4.03</v>
      </c>
      <c r="M8" s="216">
        <v>0.56999999999999995</v>
      </c>
      <c r="N8" s="216">
        <v>1.25</v>
      </c>
      <c r="O8" s="216">
        <v>1.39</v>
      </c>
      <c r="P8" s="216">
        <v>1.71</v>
      </c>
      <c r="Q8" s="216">
        <v>0</v>
      </c>
      <c r="R8" s="216">
        <v>0.56000000000000005</v>
      </c>
      <c r="S8" s="216">
        <v>0.28000000000000003</v>
      </c>
      <c r="T8" s="216">
        <v>0</v>
      </c>
      <c r="U8" s="216">
        <v>0</v>
      </c>
      <c r="V8" s="216">
        <v>0</v>
      </c>
      <c r="W8" s="216">
        <v>0</v>
      </c>
      <c r="X8" s="216">
        <v>0</v>
      </c>
      <c r="Y8" s="216">
        <v>0</v>
      </c>
      <c r="Z8" s="216">
        <v>0</v>
      </c>
      <c r="AA8" s="216">
        <v>0</v>
      </c>
      <c r="AB8" s="216">
        <v>0</v>
      </c>
      <c r="AC8" s="216">
        <v>1.83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0.01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0.65</v>
      </c>
      <c r="L9" s="216">
        <v>4.03</v>
      </c>
      <c r="M9" s="216">
        <v>0.56999999999999995</v>
      </c>
      <c r="N9" s="216">
        <v>1.25</v>
      </c>
      <c r="O9" s="216">
        <v>1.39</v>
      </c>
      <c r="P9" s="216">
        <v>1.71</v>
      </c>
      <c r="Q9" s="216">
        <v>0</v>
      </c>
      <c r="R9" s="216">
        <v>0.47</v>
      </c>
      <c r="S9" s="216">
        <v>0.28000000000000003</v>
      </c>
      <c r="T9" s="216">
        <v>0</v>
      </c>
      <c r="U9" s="216">
        <v>0</v>
      </c>
      <c r="V9" s="216">
        <v>0</v>
      </c>
      <c r="W9" s="216">
        <v>0</v>
      </c>
      <c r="X9" s="216">
        <v>0</v>
      </c>
      <c r="Y9" s="216">
        <v>0</v>
      </c>
      <c r="Z9" s="216">
        <v>0</v>
      </c>
      <c r="AA9" s="216">
        <v>0</v>
      </c>
      <c r="AB9" s="216">
        <v>0</v>
      </c>
      <c r="AC9" s="216">
        <v>1.83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0.01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0.65</v>
      </c>
      <c r="L10" s="216">
        <v>4.03</v>
      </c>
      <c r="M10" s="216">
        <v>0.56999999999999995</v>
      </c>
      <c r="N10" s="216">
        <v>1.25</v>
      </c>
      <c r="O10" s="216">
        <v>1.39</v>
      </c>
      <c r="P10" s="216">
        <v>1.71</v>
      </c>
      <c r="Q10" s="216">
        <v>0</v>
      </c>
      <c r="R10" s="216">
        <v>0.56000000000000005</v>
      </c>
      <c r="S10" s="216">
        <v>0.28000000000000003</v>
      </c>
      <c r="T10" s="216">
        <v>0</v>
      </c>
      <c r="U10" s="216">
        <v>0</v>
      </c>
      <c r="V10" s="216">
        <v>0</v>
      </c>
      <c r="W10" s="216">
        <v>0</v>
      </c>
      <c r="X10" s="216">
        <v>0</v>
      </c>
      <c r="Y10" s="216">
        <v>0</v>
      </c>
      <c r="Z10" s="216">
        <v>0</v>
      </c>
      <c r="AA10" s="216">
        <v>0</v>
      </c>
      <c r="AB10" s="216">
        <v>0</v>
      </c>
      <c r="AC10" s="216">
        <v>1.83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0.01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0.65</v>
      </c>
      <c r="L11" s="216">
        <v>3.72</v>
      </c>
      <c r="M11" s="216">
        <v>0.55000000000000004</v>
      </c>
      <c r="N11" s="216">
        <v>1.25</v>
      </c>
      <c r="O11" s="216">
        <v>1.39</v>
      </c>
      <c r="P11" s="216">
        <v>1.71</v>
      </c>
      <c r="Q11" s="216">
        <v>0</v>
      </c>
      <c r="R11" s="216">
        <v>0.56000000000000005</v>
      </c>
      <c r="S11" s="216">
        <v>0.28000000000000003</v>
      </c>
      <c r="T11" s="216">
        <v>0</v>
      </c>
      <c r="U11" s="216">
        <v>0</v>
      </c>
      <c r="V11" s="216">
        <v>0</v>
      </c>
      <c r="W11" s="216">
        <v>0</v>
      </c>
      <c r="X11" s="216">
        <v>0</v>
      </c>
      <c r="Y11" s="216">
        <v>0</v>
      </c>
      <c r="Z11" s="216">
        <v>0</v>
      </c>
      <c r="AA11" s="216">
        <v>0</v>
      </c>
      <c r="AB11" s="216">
        <v>0</v>
      </c>
      <c r="AC11" s="216">
        <v>1.83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0.01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0.65</v>
      </c>
      <c r="L12" s="216">
        <v>4.03</v>
      </c>
      <c r="M12" s="216">
        <v>0.55000000000000004</v>
      </c>
      <c r="N12" s="216">
        <v>1.25</v>
      </c>
      <c r="O12" s="216">
        <v>1.39</v>
      </c>
      <c r="P12" s="216">
        <v>1.71</v>
      </c>
      <c r="Q12" s="216">
        <v>0</v>
      </c>
      <c r="R12" s="216">
        <v>0.56000000000000005</v>
      </c>
      <c r="S12" s="216">
        <v>0.28000000000000003</v>
      </c>
      <c r="T12" s="216">
        <v>0</v>
      </c>
      <c r="U12" s="216">
        <v>0</v>
      </c>
      <c r="V12" s="216">
        <v>0</v>
      </c>
      <c r="W12" s="216">
        <v>0</v>
      </c>
      <c r="X12" s="216">
        <v>0</v>
      </c>
      <c r="Y12" s="216">
        <v>0</v>
      </c>
      <c r="Z12" s="216">
        <v>0</v>
      </c>
      <c r="AA12" s="216">
        <v>0</v>
      </c>
      <c r="AB12" s="216">
        <v>0</v>
      </c>
      <c r="AC12" s="216">
        <v>1.83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0.01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0.65</v>
      </c>
      <c r="L13" s="216">
        <v>4.03</v>
      </c>
      <c r="M13" s="216">
        <v>0.55000000000000004</v>
      </c>
      <c r="N13" s="216">
        <v>1.25</v>
      </c>
      <c r="O13" s="216">
        <v>1.39</v>
      </c>
      <c r="P13" s="216">
        <v>1.71</v>
      </c>
      <c r="Q13" s="216">
        <v>0</v>
      </c>
      <c r="R13" s="216">
        <v>0.56000000000000005</v>
      </c>
      <c r="S13" s="216">
        <v>0.28000000000000003</v>
      </c>
      <c r="T13" s="216">
        <v>0</v>
      </c>
      <c r="U13" s="216">
        <v>0</v>
      </c>
      <c r="V13" s="216">
        <v>0</v>
      </c>
      <c r="W13" s="216">
        <v>0</v>
      </c>
      <c r="X13" s="216">
        <v>0</v>
      </c>
      <c r="Y13" s="216">
        <v>0</v>
      </c>
      <c r="Z13" s="216">
        <v>0</v>
      </c>
      <c r="AA13" s="216">
        <v>0</v>
      </c>
      <c r="AB13" s="216">
        <v>0</v>
      </c>
      <c r="AC13" s="216">
        <v>1.83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0.01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0.65</v>
      </c>
      <c r="L14" s="216">
        <v>4.03</v>
      </c>
      <c r="M14" s="216">
        <v>0.55000000000000004</v>
      </c>
      <c r="N14" s="216">
        <v>1.25</v>
      </c>
      <c r="O14" s="216">
        <v>1.39</v>
      </c>
      <c r="P14" s="216">
        <v>1.71</v>
      </c>
      <c r="Q14" s="216">
        <v>0</v>
      </c>
      <c r="R14" s="216">
        <v>0.56000000000000005</v>
      </c>
      <c r="S14" s="216">
        <v>0.28000000000000003</v>
      </c>
      <c r="T14" s="216">
        <v>0</v>
      </c>
      <c r="U14" s="216">
        <v>0</v>
      </c>
      <c r="V14" s="216">
        <v>0</v>
      </c>
      <c r="W14" s="216">
        <v>0</v>
      </c>
      <c r="X14" s="216">
        <v>0</v>
      </c>
      <c r="Y14" s="216">
        <v>0</v>
      </c>
      <c r="Z14" s="216">
        <v>0</v>
      </c>
      <c r="AA14" s="216">
        <v>0</v>
      </c>
      <c r="AB14" s="216">
        <v>0</v>
      </c>
      <c r="AC14" s="216">
        <v>1.83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0.01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0.65</v>
      </c>
      <c r="L15" s="216">
        <v>4.03</v>
      </c>
      <c r="M15" s="216">
        <v>0.55000000000000004</v>
      </c>
      <c r="N15" s="216">
        <v>1.25</v>
      </c>
      <c r="O15" s="216">
        <v>1.39</v>
      </c>
      <c r="P15" s="216">
        <v>1.71</v>
      </c>
      <c r="Q15" s="216">
        <v>0</v>
      </c>
      <c r="R15" s="216">
        <v>0.56000000000000005</v>
      </c>
      <c r="S15" s="216">
        <v>0.28000000000000003</v>
      </c>
      <c r="T15" s="216">
        <v>0</v>
      </c>
      <c r="U15" s="216">
        <v>0</v>
      </c>
      <c r="V15" s="216">
        <v>0</v>
      </c>
      <c r="W15" s="216">
        <v>0</v>
      </c>
      <c r="X15" s="216">
        <v>0</v>
      </c>
      <c r="Y15" s="216">
        <v>0</v>
      </c>
      <c r="Z15" s="216">
        <v>0</v>
      </c>
      <c r="AA15" s="216">
        <v>0</v>
      </c>
      <c r="AB15" s="216">
        <v>0</v>
      </c>
      <c r="AC15" s="216">
        <v>1.83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0.01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0.65</v>
      </c>
      <c r="L16" s="216">
        <v>4.03</v>
      </c>
      <c r="M16" s="216">
        <v>0.55000000000000004</v>
      </c>
      <c r="N16" s="216">
        <v>1.25</v>
      </c>
      <c r="O16" s="216">
        <v>1.39</v>
      </c>
      <c r="P16" s="216">
        <v>1.71</v>
      </c>
      <c r="Q16" s="216">
        <v>0</v>
      </c>
      <c r="R16" s="216">
        <v>0.56000000000000005</v>
      </c>
      <c r="S16" s="216">
        <v>0.28000000000000003</v>
      </c>
      <c r="T16" s="216">
        <v>0</v>
      </c>
      <c r="U16" s="216">
        <v>0</v>
      </c>
      <c r="V16" s="216">
        <v>0</v>
      </c>
      <c r="W16" s="216">
        <v>0</v>
      </c>
      <c r="X16" s="216">
        <v>0</v>
      </c>
      <c r="Y16" s="216">
        <v>0</v>
      </c>
      <c r="Z16" s="216">
        <v>0</v>
      </c>
      <c r="AA16" s="216">
        <v>0</v>
      </c>
      <c r="AB16" s="216">
        <v>0</v>
      </c>
      <c r="AC16" s="216">
        <v>1.83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0.01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0.65</v>
      </c>
      <c r="L17" s="216">
        <v>4.03</v>
      </c>
      <c r="M17" s="216">
        <v>0.48</v>
      </c>
      <c r="N17" s="216">
        <v>1.25</v>
      </c>
      <c r="O17" s="216">
        <v>1.39</v>
      </c>
      <c r="P17" s="216">
        <v>1.71</v>
      </c>
      <c r="Q17" s="216">
        <v>0</v>
      </c>
      <c r="R17" s="216">
        <v>0.56000000000000005</v>
      </c>
      <c r="S17" s="216">
        <v>0.28000000000000003</v>
      </c>
      <c r="T17" s="216">
        <v>0</v>
      </c>
      <c r="U17" s="216">
        <v>0</v>
      </c>
      <c r="V17" s="216">
        <v>0</v>
      </c>
      <c r="W17" s="216">
        <v>0</v>
      </c>
      <c r="X17" s="216">
        <v>0</v>
      </c>
      <c r="Y17" s="216">
        <v>0</v>
      </c>
      <c r="Z17" s="216">
        <v>0</v>
      </c>
      <c r="AA17" s="216">
        <v>0</v>
      </c>
      <c r="AB17" s="216">
        <v>0</v>
      </c>
      <c r="AC17" s="216">
        <v>1.83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0.01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0.65</v>
      </c>
      <c r="L18" s="216">
        <v>4.03</v>
      </c>
      <c r="M18" s="216">
        <v>0.48</v>
      </c>
      <c r="N18" s="216">
        <v>1.25</v>
      </c>
      <c r="O18" s="216">
        <v>1.39</v>
      </c>
      <c r="P18" s="216">
        <v>1.71</v>
      </c>
      <c r="Q18" s="216">
        <v>0</v>
      </c>
      <c r="R18" s="216">
        <v>0.56000000000000005</v>
      </c>
      <c r="S18" s="216">
        <v>0.28000000000000003</v>
      </c>
      <c r="T18" s="216">
        <v>0</v>
      </c>
      <c r="U18" s="216">
        <v>0</v>
      </c>
      <c r="V18" s="216">
        <v>0</v>
      </c>
      <c r="W18" s="216">
        <v>0</v>
      </c>
      <c r="X18" s="216">
        <v>0</v>
      </c>
      <c r="Y18" s="216">
        <v>0</v>
      </c>
      <c r="Z18" s="216">
        <v>0</v>
      </c>
      <c r="AA18" s="216">
        <v>0</v>
      </c>
      <c r="AB18" s="216">
        <v>0</v>
      </c>
      <c r="AC18" s="216">
        <v>1.83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0.01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0.65</v>
      </c>
      <c r="L19" s="216">
        <v>4.03</v>
      </c>
      <c r="M19" s="216">
        <v>0.48</v>
      </c>
      <c r="N19" s="216">
        <v>1.25</v>
      </c>
      <c r="O19" s="216">
        <v>1.39</v>
      </c>
      <c r="P19" s="216">
        <v>1.71</v>
      </c>
      <c r="Q19" s="216">
        <v>0</v>
      </c>
      <c r="R19" s="216">
        <v>0.56000000000000005</v>
      </c>
      <c r="S19" s="216">
        <v>0.28000000000000003</v>
      </c>
      <c r="T19" s="216">
        <v>0</v>
      </c>
      <c r="U19" s="216">
        <v>0</v>
      </c>
      <c r="V19" s="216">
        <v>0</v>
      </c>
      <c r="W19" s="216">
        <v>0</v>
      </c>
      <c r="X19" s="216">
        <v>0</v>
      </c>
      <c r="Y19" s="216">
        <v>0</v>
      </c>
      <c r="Z19" s="216">
        <v>0</v>
      </c>
      <c r="AA19" s="216">
        <v>0</v>
      </c>
      <c r="AB19" s="216">
        <v>0</v>
      </c>
      <c r="AC19" s="216">
        <v>1.88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0.01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0</v>
      </c>
      <c r="L20" s="216">
        <v>4.03</v>
      </c>
      <c r="M20" s="216">
        <v>0.48</v>
      </c>
      <c r="N20" s="216">
        <v>1.25</v>
      </c>
      <c r="O20" s="216">
        <v>1.39</v>
      </c>
      <c r="P20" s="216">
        <v>1.71</v>
      </c>
      <c r="Q20" s="216">
        <v>0</v>
      </c>
      <c r="R20" s="216">
        <v>0.56000000000000005</v>
      </c>
      <c r="S20" s="216">
        <v>0.28000000000000003</v>
      </c>
      <c r="T20" s="216">
        <v>0</v>
      </c>
      <c r="U20" s="216">
        <v>0</v>
      </c>
      <c r="V20" s="216">
        <v>0</v>
      </c>
      <c r="W20" s="216">
        <v>0</v>
      </c>
      <c r="X20" s="216">
        <v>0</v>
      </c>
      <c r="Y20" s="216">
        <v>0</v>
      </c>
      <c r="Z20" s="216">
        <v>0</v>
      </c>
      <c r="AA20" s="216">
        <v>0</v>
      </c>
      <c r="AB20" s="216">
        <v>0</v>
      </c>
      <c r="AC20" s="216">
        <v>1.88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0.01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0</v>
      </c>
      <c r="L21" s="216">
        <v>3.75</v>
      </c>
      <c r="M21" s="216">
        <v>0.48</v>
      </c>
      <c r="N21" s="216">
        <v>1.25</v>
      </c>
      <c r="O21" s="216">
        <v>1.39</v>
      </c>
      <c r="P21" s="216">
        <v>1.71</v>
      </c>
      <c r="Q21" s="216">
        <v>0</v>
      </c>
      <c r="R21" s="216">
        <v>0.56000000000000005</v>
      </c>
      <c r="S21" s="216">
        <v>0.28000000000000003</v>
      </c>
      <c r="T21" s="216">
        <v>0</v>
      </c>
      <c r="U21" s="216">
        <v>0</v>
      </c>
      <c r="V21" s="216">
        <v>0</v>
      </c>
      <c r="W21" s="216">
        <v>0</v>
      </c>
      <c r="X21" s="216">
        <v>0</v>
      </c>
      <c r="Y21" s="216">
        <v>0</v>
      </c>
      <c r="Z21" s="216">
        <v>0</v>
      </c>
      <c r="AA21" s="216">
        <v>0</v>
      </c>
      <c r="AB21" s="216">
        <v>0</v>
      </c>
      <c r="AC21" s="216">
        <v>1.88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0.01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0</v>
      </c>
      <c r="L22" s="216">
        <v>4.03</v>
      </c>
      <c r="M22" s="216">
        <v>0.48</v>
      </c>
      <c r="N22" s="216">
        <v>1.25</v>
      </c>
      <c r="O22" s="216">
        <v>1.39</v>
      </c>
      <c r="P22" s="216">
        <v>1.71</v>
      </c>
      <c r="Q22" s="216">
        <v>0</v>
      </c>
      <c r="R22" s="216">
        <v>0.56000000000000005</v>
      </c>
      <c r="S22" s="216">
        <v>0.28000000000000003</v>
      </c>
      <c r="T22" s="216">
        <v>0</v>
      </c>
      <c r="U22" s="216">
        <v>0</v>
      </c>
      <c r="V22" s="216">
        <v>0</v>
      </c>
      <c r="W22" s="216">
        <v>0</v>
      </c>
      <c r="X22" s="216">
        <v>0</v>
      </c>
      <c r="Y22" s="216">
        <v>0</v>
      </c>
      <c r="Z22" s="216">
        <v>0</v>
      </c>
      <c r="AA22" s="216">
        <v>0</v>
      </c>
      <c r="AB22" s="216">
        <v>0</v>
      </c>
      <c r="AC22" s="216">
        <v>1.88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0.01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0</v>
      </c>
      <c r="L23" s="216">
        <v>4.03</v>
      </c>
      <c r="M23" s="216">
        <v>0.48</v>
      </c>
      <c r="N23" s="216">
        <v>1.25</v>
      </c>
      <c r="O23" s="216">
        <v>1.39</v>
      </c>
      <c r="P23" s="216">
        <v>1.71</v>
      </c>
      <c r="Q23" s="216">
        <v>0</v>
      </c>
      <c r="R23" s="216">
        <v>0.56000000000000005</v>
      </c>
      <c r="S23" s="216">
        <v>0.28000000000000003</v>
      </c>
      <c r="T23" s="216">
        <v>0</v>
      </c>
      <c r="U23" s="216">
        <v>0</v>
      </c>
      <c r="V23" s="216">
        <v>0</v>
      </c>
      <c r="W23" s="216">
        <v>0</v>
      </c>
      <c r="X23" s="216">
        <v>0</v>
      </c>
      <c r="Y23" s="216">
        <v>0</v>
      </c>
      <c r="Z23" s="216">
        <v>0</v>
      </c>
      <c r="AA23" s="216">
        <v>0</v>
      </c>
      <c r="AB23" s="216">
        <v>0</v>
      </c>
      <c r="AC23" s="216">
        <v>1.88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0.01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0</v>
      </c>
      <c r="L24" s="216">
        <v>4.03</v>
      </c>
      <c r="M24" s="216">
        <v>0.48</v>
      </c>
      <c r="N24" s="216">
        <v>1.25</v>
      </c>
      <c r="O24" s="216">
        <v>1.39</v>
      </c>
      <c r="P24" s="216">
        <v>1.71</v>
      </c>
      <c r="Q24" s="216">
        <v>0</v>
      </c>
      <c r="R24" s="216">
        <v>0.56000000000000005</v>
      </c>
      <c r="S24" s="216">
        <v>0.28000000000000003</v>
      </c>
      <c r="T24" s="216">
        <v>0</v>
      </c>
      <c r="U24" s="216">
        <v>0</v>
      </c>
      <c r="V24" s="216">
        <v>0</v>
      </c>
      <c r="W24" s="216">
        <v>0</v>
      </c>
      <c r="X24" s="216">
        <v>0</v>
      </c>
      <c r="Y24" s="216">
        <v>0</v>
      </c>
      <c r="Z24" s="216">
        <v>0</v>
      </c>
      <c r="AA24" s="216">
        <v>0</v>
      </c>
      <c r="AB24" s="216">
        <v>0</v>
      </c>
      <c r="AC24" s="216">
        <v>1.88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0.01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0</v>
      </c>
      <c r="L25" s="216">
        <v>4.03</v>
      </c>
      <c r="M25" s="216">
        <v>0.48</v>
      </c>
      <c r="N25" s="216">
        <v>1.25</v>
      </c>
      <c r="O25" s="216">
        <v>1.39</v>
      </c>
      <c r="P25" s="216">
        <v>1.71</v>
      </c>
      <c r="Q25" s="216">
        <v>0</v>
      </c>
      <c r="R25" s="216">
        <v>0.56999999999999995</v>
      </c>
      <c r="S25" s="216">
        <v>0.28000000000000003</v>
      </c>
      <c r="T25" s="216">
        <v>0</v>
      </c>
      <c r="U25" s="216">
        <v>0</v>
      </c>
      <c r="V25" s="216">
        <v>0</v>
      </c>
      <c r="W25" s="216">
        <v>0</v>
      </c>
      <c r="X25" s="216">
        <v>0</v>
      </c>
      <c r="Y25" s="216">
        <v>0</v>
      </c>
      <c r="Z25" s="216">
        <v>0</v>
      </c>
      <c r="AA25" s="216">
        <v>0</v>
      </c>
      <c r="AB25" s="216">
        <v>0</v>
      </c>
      <c r="AC25" s="216">
        <v>1.88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0.01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0</v>
      </c>
      <c r="L26" s="216">
        <v>4.03</v>
      </c>
      <c r="M26" s="216">
        <v>0.48</v>
      </c>
      <c r="N26" s="216">
        <v>1.25</v>
      </c>
      <c r="O26" s="216">
        <v>1.39</v>
      </c>
      <c r="P26" s="216">
        <v>1.71</v>
      </c>
      <c r="Q26" s="216">
        <v>0</v>
      </c>
      <c r="R26" s="216">
        <v>0.56000000000000005</v>
      </c>
      <c r="S26" s="216">
        <v>0.28000000000000003</v>
      </c>
      <c r="T26" s="216">
        <v>0</v>
      </c>
      <c r="U26" s="216">
        <v>0</v>
      </c>
      <c r="V26" s="216">
        <v>0</v>
      </c>
      <c r="W26" s="216">
        <v>0</v>
      </c>
      <c r="X26" s="216">
        <v>0</v>
      </c>
      <c r="Y26" s="216">
        <v>0</v>
      </c>
      <c r="Z26" s="216">
        <v>0</v>
      </c>
      <c r="AA26" s="216">
        <v>0</v>
      </c>
      <c r="AB26" s="216">
        <v>0</v>
      </c>
      <c r="AC26" s="216">
        <v>1.88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0.01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0</v>
      </c>
      <c r="L27" s="216">
        <v>4.03</v>
      </c>
      <c r="M27" s="216">
        <v>0.48</v>
      </c>
      <c r="N27" s="216">
        <v>1.25</v>
      </c>
      <c r="O27" s="216">
        <v>1.39</v>
      </c>
      <c r="P27" s="216">
        <v>1.71</v>
      </c>
      <c r="Q27" s="216">
        <v>0</v>
      </c>
      <c r="R27" s="216">
        <v>0.56000000000000005</v>
      </c>
      <c r="S27" s="216">
        <v>0.28000000000000003</v>
      </c>
      <c r="T27" s="216">
        <v>0</v>
      </c>
      <c r="U27" s="216">
        <v>0</v>
      </c>
      <c r="V27" s="216">
        <v>0</v>
      </c>
      <c r="W27" s="216">
        <v>0</v>
      </c>
      <c r="X27" s="216">
        <v>0</v>
      </c>
      <c r="Y27" s="216">
        <v>0</v>
      </c>
      <c r="Z27" s="216">
        <v>0</v>
      </c>
      <c r="AA27" s="216">
        <v>0</v>
      </c>
      <c r="AB27" s="216">
        <v>0</v>
      </c>
      <c r="AC27" s="216">
        <v>1.88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0.01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  <c r="AQ27" s="216">
        <v>0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0</v>
      </c>
      <c r="L28" s="216">
        <v>4.03</v>
      </c>
      <c r="M28" s="216">
        <v>0.48</v>
      </c>
      <c r="N28" s="216">
        <v>1.25</v>
      </c>
      <c r="O28" s="216">
        <v>1.39</v>
      </c>
      <c r="P28" s="216">
        <v>1.71</v>
      </c>
      <c r="Q28" s="216">
        <v>0</v>
      </c>
      <c r="R28" s="216">
        <v>0.56000000000000005</v>
      </c>
      <c r="S28" s="216">
        <v>0.28000000000000003</v>
      </c>
      <c r="T28" s="216">
        <v>0</v>
      </c>
      <c r="U28" s="216">
        <v>0</v>
      </c>
      <c r="V28" s="216">
        <v>0</v>
      </c>
      <c r="W28" s="216">
        <v>0</v>
      </c>
      <c r="X28" s="216">
        <v>0</v>
      </c>
      <c r="Y28" s="216">
        <v>0</v>
      </c>
      <c r="Z28" s="216">
        <v>0</v>
      </c>
      <c r="AA28" s="216">
        <v>0</v>
      </c>
      <c r="AB28" s="216">
        <v>0</v>
      </c>
      <c r="AC28" s="216">
        <v>1.88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0.01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  <c r="AQ28" s="216">
        <v>0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0</v>
      </c>
      <c r="L29" s="216">
        <v>4.03</v>
      </c>
      <c r="M29" s="216">
        <v>0.48</v>
      </c>
      <c r="N29" s="216">
        <v>1.25</v>
      </c>
      <c r="O29" s="216">
        <v>1.39</v>
      </c>
      <c r="P29" s="216">
        <v>1.71</v>
      </c>
      <c r="Q29" s="216">
        <v>0</v>
      </c>
      <c r="R29" s="216">
        <v>0.56000000000000005</v>
      </c>
      <c r="S29" s="216">
        <v>0.28000000000000003</v>
      </c>
      <c r="T29" s="216">
        <v>0</v>
      </c>
      <c r="U29" s="216">
        <v>0</v>
      </c>
      <c r="V29" s="216">
        <v>0</v>
      </c>
      <c r="W29" s="216">
        <v>0</v>
      </c>
      <c r="X29" s="216">
        <v>0</v>
      </c>
      <c r="Y29" s="216">
        <v>0</v>
      </c>
      <c r="Z29" s="216">
        <v>0</v>
      </c>
      <c r="AA29" s="216">
        <v>0</v>
      </c>
      <c r="AB29" s="216">
        <v>0</v>
      </c>
      <c r="AC29" s="216">
        <v>1.88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0.01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  <c r="AQ29" s="216">
        <v>0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0</v>
      </c>
      <c r="L30" s="216">
        <v>4.03</v>
      </c>
      <c r="M30" s="216">
        <v>0.48</v>
      </c>
      <c r="N30" s="216">
        <v>1.25</v>
      </c>
      <c r="O30" s="216">
        <v>1.39</v>
      </c>
      <c r="P30" s="216">
        <v>1.71</v>
      </c>
      <c r="Q30" s="216">
        <v>0</v>
      </c>
      <c r="R30" s="216">
        <v>0.56000000000000005</v>
      </c>
      <c r="S30" s="216">
        <v>0.28000000000000003</v>
      </c>
      <c r="T30" s="216">
        <v>0</v>
      </c>
      <c r="U30" s="216">
        <v>0</v>
      </c>
      <c r="V30" s="216">
        <v>0</v>
      </c>
      <c r="W30" s="216">
        <v>0</v>
      </c>
      <c r="X30" s="216">
        <v>0</v>
      </c>
      <c r="Y30" s="216">
        <v>0</v>
      </c>
      <c r="Z30" s="216">
        <v>0</v>
      </c>
      <c r="AA30" s="216">
        <v>0</v>
      </c>
      <c r="AB30" s="216">
        <v>0</v>
      </c>
      <c r="AC30" s="216">
        <v>1.88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0.01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  <c r="AQ30" s="216">
        <v>0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0</v>
      </c>
      <c r="L31" s="216">
        <v>4.03</v>
      </c>
      <c r="M31" s="216">
        <v>0.49</v>
      </c>
      <c r="N31" s="216">
        <v>1.25</v>
      </c>
      <c r="O31" s="216">
        <v>1.39</v>
      </c>
      <c r="P31" s="216">
        <v>1.71</v>
      </c>
      <c r="Q31" s="216">
        <v>0</v>
      </c>
      <c r="R31" s="216">
        <v>0.56000000000000005</v>
      </c>
      <c r="S31" s="216">
        <v>0.28000000000000003</v>
      </c>
      <c r="T31" s="216">
        <v>0</v>
      </c>
      <c r="U31" s="216">
        <v>0</v>
      </c>
      <c r="V31" s="216">
        <v>0</v>
      </c>
      <c r="W31" s="216">
        <v>0</v>
      </c>
      <c r="X31" s="216">
        <v>0</v>
      </c>
      <c r="Y31" s="216">
        <v>0</v>
      </c>
      <c r="Z31" s="216">
        <v>0</v>
      </c>
      <c r="AA31" s="216">
        <v>0</v>
      </c>
      <c r="AB31" s="216">
        <v>0</v>
      </c>
      <c r="AC31" s="216">
        <v>1.88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0.01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  <c r="AQ31" s="216">
        <v>0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0</v>
      </c>
      <c r="L32" s="216">
        <v>4.03</v>
      </c>
      <c r="M32" s="216">
        <v>0.49</v>
      </c>
      <c r="N32" s="216">
        <v>1.25</v>
      </c>
      <c r="O32" s="216">
        <v>1.39</v>
      </c>
      <c r="P32" s="216">
        <v>1.71</v>
      </c>
      <c r="Q32" s="216">
        <v>0</v>
      </c>
      <c r="R32" s="216">
        <v>0.56000000000000005</v>
      </c>
      <c r="S32" s="216">
        <v>0.28000000000000003</v>
      </c>
      <c r="T32" s="216">
        <v>0</v>
      </c>
      <c r="U32" s="216">
        <v>0</v>
      </c>
      <c r="V32" s="216">
        <v>0</v>
      </c>
      <c r="W32" s="216">
        <v>0</v>
      </c>
      <c r="X32" s="216">
        <v>0</v>
      </c>
      <c r="Y32" s="216">
        <v>0</v>
      </c>
      <c r="Z32" s="216">
        <v>0</v>
      </c>
      <c r="AA32" s="216">
        <v>0</v>
      </c>
      <c r="AB32" s="216">
        <v>0</v>
      </c>
      <c r="AC32" s="216">
        <v>1.88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0.01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  <c r="AQ32" s="216">
        <v>0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0</v>
      </c>
      <c r="L33" s="216">
        <v>4.03</v>
      </c>
      <c r="M33" s="216">
        <v>0.49</v>
      </c>
      <c r="N33" s="216">
        <v>1.25</v>
      </c>
      <c r="O33" s="216">
        <v>1.39</v>
      </c>
      <c r="P33" s="216">
        <v>1.71</v>
      </c>
      <c r="Q33" s="216">
        <v>0</v>
      </c>
      <c r="R33" s="216">
        <v>0.56000000000000005</v>
      </c>
      <c r="S33" s="216">
        <v>0.28000000000000003</v>
      </c>
      <c r="T33" s="216">
        <v>0</v>
      </c>
      <c r="U33" s="216">
        <v>0</v>
      </c>
      <c r="V33" s="216">
        <v>0</v>
      </c>
      <c r="W33" s="216">
        <v>0</v>
      </c>
      <c r="X33" s="216">
        <v>0</v>
      </c>
      <c r="Y33" s="216">
        <v>0</v>
      </c>
      <c r="Z33" s="216">
        <v>0</v>
      </c>
      <c r="AA33" s="216">
        <v>0</v>
      </c>
      <c r="AB33" s="216">
        <v>0</v>
      </c>
      <c r="AC33" s="216">
        <v>1.88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0.01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  <c r="AQ33" s="216">
        <v>0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0</v>
      </c>
      <c r="L34" s="216">
        <v>4.03</v>
      </c>
      <c r="M34" s="216">
        <v>0.49</v>
      </c>
      <c r="N34" s="216">
        <v>1.25</v>
      </c>
      <c r="O34" s="216">
        <v>1.39</v>
      </c>
      <c r="P34" s="216">
        <v>1.71</v>
      </c>
      <c r="Q34" s="216">
        <v>0</v>
      </c>
      <c r="R34" s="216">
        <v>0.56000000000000005</v>
      </c>
      <c r="S34" s="216">
        <v>0.28000000000000003</v>
      </c>
      <c r="T34" s="216">
        <v>0</v>
      </c>
      <c r="U34" s="216">
        <v>0</v>
      </c>
      <c r="V34" s="216">
        <v>0</v>
      </c>
      <c r="W34" s="216">
        <v>0</v>
      </c>
      <c r="X34" s="216">
        <v>0</v>
      </c>
      <c r="Y34" s="216">
        <v>0</v>
      </c>
      <c r="Z34" s="216">
        <v>0</v>
      </c>
      <c r="AA34" s="216">
        <v>0</v>
      </c>
      <c r="AB34" s="216">
        <v>0</v>
      </c>
      <c r="AC34" s="216">
        <v>1.88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0.01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  <c r="AQ34" s="216">
        <v>0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0</v>
      </c>
      <c r="L35" s="216">
        <v>4.03</v>
      </c>
      <c r="M35" s="216">
        <v>0.49</v>
      </c>
      <c r="N35" s="216">
        <v>1.25</v>
      </c>
      <c r="O35" s="216">
        <v>1.39</v>
      </c>
      <c r="P35" s="216">
        <v>1.71</v>
      </c>
      <c r="Q35" s="216">
        <v>0</v>
      </c>
      <c r="R35" s="216">
        <v>0.56000000000000005</v>
      </c>
      <c r="S35" s="216">
        <v>0.28000000000000003</v>
      </c>
      <c r="T35" s="216">
        <v>0</v>
      </c>
      <c r="U35" s="216">
        <v>0</v>
      </c>
      <c r="V35" s="216">
        <v>0</v>
      </c>
      <c r="W35" s="216">
        <v>0</v>
      </c>
      <c r="X35" s="216">
        <v>0</v>
      </c>
      <c r="Y35" s="216">
        <v>0</v>
      </c>
      <c r="Z35" s="216">
        <v>0</v>
      </c>
      <c r="AA35" s="216">
        <v>0</v>
      </c>
      <c r="AB35" s="216">
        <v>0</v>
      </c>
      <c r="AC35" s="216">
        <v>1.88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0.01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  <c r="AQ35" s="216">
        <v>0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0</v>
      </c>
      <c r="L36" s="216">
        <v>4.03</v>
      </c>
      <c r="M36" s="216">
        <v>0.49</v>
      </c>
      <c r="N36" s="216">
        <v>1.25</v>
      </c>
      <c r="O36" s="216">
        <v>1.39</v>
      </c>
      <c r="P36" s="216">
        <v>1.71</v>
      </c>
      <c r="Q36" s="216">
        <v>0</v>
      </c>
      <c r="R36" s="216">
        <v>0.56000000000000005</v>
      </c>
      <c r="S36" s="216">
        <v>0.28000000000000003</v>
      </c>
      <c r="T36" s="216">
        <v>0</v>
      </c>
      <c r="U36" s="216">
        <v>0</v>
      </c>
      <c r="V36" s="216">
        <v>0</v>
      </c>
      <c r="W36" s="216">
        <v>0</v>
      </c>
      <c r="X36" s="216">
        <v>0</v>
      </c>
      <c r="Y36" s="216">
        <v>0</v>
      </c>
      <c r="Z36" s="216">
        <v>0</v>
      </c>
      <c r="AA36" s="216">
        <v>0</v>
      </c>
      <c r="AB36" s="216">
        <v>0</v>
      </c>
      <c r="AC36" s="216">
        <v>1.88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0.01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  <c r="AQ36" s="216">
        <v>0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0</v>
      </c>
      <c r="L37" s="216">
        <v>4.03</v>
      </c>
      <c r="M37" s="216">
        <v>0.49</v>
      </c>
      <c r="N37" s="216">
        <v>1.25</v>
      </c>
      <c r="O37" s="216">
        <v>1.39</v>
      </c>
      <c r="P37" s="216">
        <v>1.71</v>
      </c>
      <c r="Q37" s="216">
        <v>0</v>
      </c>
      <c r="R37" s="216">
        <v>0.56000000000000005</v>
      </c>
      <c r="S37" s="216">
        <v>0.28000000000000003</v>
      </c>
      <c r="T37" s="216">
        <v>0</v>
      </c>
      <c r="U37" s="216">
        <v>0</v>
      </c>
      <c r="V37" s="216">
        <v>0</v>
      </c>
      <c r="W37" s="216">
        <v>0</v>
      </c>
      <c r="X37" s="216">
        <v>0</v>
      </c>
      <c r="Y37" s="216">
        <v>0</v>
      </c>
      <c r="Z37" s="216">
        <v>0</v>
      </c>
      <c r="AA37" s="216">
        <v>0</v>
      </c>
      <c r="AB37" s="216">
        <v>0</v>
      </c>
      <c r="AC37" s="216">
        <v>1.88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0.01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  <c r="AQ37" s="216">
        <v>0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0</v>
      </c>
      <c r="L38" s="216">
        <v>4.03</v>
      </c>
      <c r="M38" s="216">
        <v>0.49</v>
      </c>
      <c r="N38" s="216">
        <v>1.25</v>
      </c>
      <c r="O38" s="216">
        <v>1.39</v>
      </c>
      <c r="P38" s="216">
        <v>1.71</v>
      </c>
      <c r="Q38" s="216">
        <v>0</v>
      </c>
      <c r="R38" s="216">
        <v>0.56000000000000005</v>
      </c>
      <c r="S38" s="216">
        <v>0.28000000000000003</v>
      </c>
      <c r="T38" s="216">
        <v>0</v>
      </c>
      <c r="U38" s="216">
        <v>0</v>
      </c>
      <c r="V38" s="216">
        <v>0</v>
      </c>
      <c r="W38" s="216">
        <v>0</v>
      </c>
      <c r="X38" s="216">
        <v>0</v>
      </c>
      <c r="Y38" s="216">
        <v>0</v>
      </c>
      <c r="Z38" s="216">
        <v>0</v>
      </c>
      <c r="AA38" s="216">
        <v>0</v>
      </c>
      <c r="AB38" s="216">
        <v>0</v>
      </c>
      <c r="AC38" s="216">
        <v>1.88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0.01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  <c r="AQ38" s="216">
        <v>0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1.31</v>
      </c>
      <c r="L39" s="216">
        <v>4.03</v>
      </c>
      <c r="M39" s="216">
        <v>0.51</v>
      </c>
      <c r="N39" s="216">
        <v>1.25</v>
      </c>
      <c r="O39" s="216">
        <v>1.39</v>
      </c>
      <c r="P39" s="216">
        <v>1.71</v>
      </c>
      <c r="Q39" s="216">
        <v>0</v>
      </c>
      <c r="R39" s="216">
        <v>0.56000000000000005</v>
      </c>
      <c r="S39" s="216">
        <v>0.28999999999999998</v>
      </c>
      <c r="T39" s="216">
        <v>0</v>
      </c>
      <c r="U39" s="216">
        <v>0</v>
      </c>
      <c r="V39" s="216">
        <v>0</v>
      </c>
      <c r="W39" s="216">
        <v>0</v>
      </c>
      <c r="X39" s="216">
        <v>0</v>
      </c>
      <c r="Y39" s="216">
        <v>0</v>
      </c>
      <c r="Z39" s="216">
        <v>0</v>
      </c>
      <c r="AA39" s="216">
        <v>0</v>
      </c>
      <c r="AB39" s="216">
        <v>0</v>
      </c>
      <c r="AC39" s="216">
        <v>1.88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0.01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  <c r="AQ39" s="216">
        <v>0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1.31</v>
      </c>
      <c r="L40" s="216">
        <v>4.03</v>
      </c>
      <c r="M40" s="216">
        <v>0.51</v>
      </c>
      <c r="N40" s="216">
        <v>1.25</v>
      </c>
      <c r="O40" s="216">
        <v>1.39</v>
      </c>
      <c r="P40" s="216">
        <v>1.71</v>
      </c>
      <c r="Q40" s="216">
        <v>0</v>
      </c>
      <c r="R40" s="216">
        <v>0.56000000000000005</v>
      </c>
      <c r="S40" s="216">
        <v>0.28999999999999998</v>
      </c>
      <c r="T40" s="216">
        <v>0</v>
      </c>
      <c r="U40" s="216">
        <v>0</v>
      </c>
      <c r="V40" s="216">
        <v>0</v>
      </c>
      <c r="W40" s="216">
        <v>0</v>
      </c>
      <c r="X40" s="216">
        <v>0</v>
      </c>
      <c r="Y40" s="216">
        <v>0</v>
      </c>
      <c r="Z40" s="216">
        <v>0</v>
      </c>
      <c r="AA40" s="216">
        <v>0</v>
      </c>
      <c r="AB40" s="216">
        <v>0</v>
      </c>
      <c r="AC40" s="216">
        <v>1.88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0.01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  <c r="AQ40" s="216">
        <v>0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1.31</v>
      </c>
      <c r="L41" s="216">
        <v>4.03</v>
      </c>
      <c r="M41" s="216">
        <v>0.49</v>
      </c>
      <c r="N41" s="216">
        <v>1.25</v>
      </c>
      <c r="O41" s="216">
        <v>1.39</v>
      </c>
      <c r="P41" s="216">
        <v>1.71</v>
      </c>
      <c r="Q41" s="216">
        <v>0</v>
      </c>
      <c r="R41" s="216">
        <v>0.56000000000000005</v>
      </c>
      <c r="S41" s="216">
        <v>0.28999999999999998</v>
      </c>
      <c r="T41" s="216">
        <v>0</v>
      </c>
      <c r="U41" s="216">
        <v>0</v>
      </c>
      <c r="V41" s="216">
        <v>0</v>
      </c>
      <c r="W41" s="216">
        <v>0</v>
      </c>
      <c r="X41" s="216">
        <v>0</v>
      </c>
      <c r="Y41" s="216">
        <v>0</v>
      </c>
      <c r="Z41" s="216">
        <v>0</v>
      </c>
      <c r="AA41" s="216">
        <v>0</v>
      </c>
      <c r="AB41" s="216">
        <v>0</v>
      </c>
      <c r="AC41" s="216">
        <v>1.88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0.01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  <c r="AQ41" s="216">
        <v>0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1.31</v>
      </c>
      <c r="L42" s="216">
        <v>4.03</v>
      </c>
      <c r="M42" s="216">
        <v>0.49</v>
      </c>
      <c r="N42" s="216">
        <v>1.25</v>
      </c>
      <c r="O42" s="216">
        <v>1.39</v>
      </c>
      <c r="P42" s="216">
        <v>1.71</v>
      </c>
      <c r="Q42" s="216">
        <v>0</v>
      </c>
      <c r="R42" s="216">
        <v>0.56000000000000005</v>
      </c>
      <c r="S42" s="216">
        <v>0.28999999999999998</v>
      </c>
      <c r="T42" s="216">
        <v>0</v>
      </c>
      <c r="U42" s="216">
        <v>0</v>
      </c>
      <c r="V42" s="216">
        <v>0</v>
      </c>
      <c r="W42" s="216">
        <v>0</v>
      </c>
      <c r="X42" s="216">
        <v>0</v>
      </c>
      <c r="Y42" s="216">
        <v>0</v>
      </c>
      <c r="Z42" s="216">
        <v>0</v>
      </c>
      <c r="AA42" s="216">
        <v>0</v>
      </c>
      <c r="AB42" s="216">
        <v>0</v>
      </c>
      <c r="AC42" s="216">
        <v>1.88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0.01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  <c r="AQ42" s="216">
        <v>0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1.31</v>
      </c>
      <c r="L43" s="216">
        <v>4.03</v>
      </c>
      <c r="M43" s="216">
        <v>0.49</v>
      </c>
      <c r="N43" s="216">
        <v>1.25</v>
      </c>
      <c r="O43" s="216">
        <v>1.39</v>
      </c>
      <c r="P43" s="216">
        <v>1.71</v>
      </c>
      <c r="Q43" s="216">
        <v>0</v>
      </c>
      <c r="R43" s="216">
        <v>0.56000000000000005</v>
      </c>
      <c r="S43" s="216">
        <v>0.28999999999999998</v>
      </c>
      <c r="T43" s="216">
        <v>0</v>
      </c>
      <c r="U43" s="216">
        <v>0</v>
      </c>
      <c r="V43" s="216">
        <v>0</v>
      </c>
      <c r="W43" s="216">
        <v>0</v>
      </c>
      <c r="X43" s="216">
        <v>0</v>
      </c>
      <c r="Y43" s="216">
        <v>0</v>
      </c>
      <c r="Z43" s="216">
        <v>0</v>
      </c>
      <c r="AA43" s="216">
        <v>0</v>
      </c>
      <c r="AB43" s="216">
        <v>0</v>
      </c>
      <c r="AC43" s="216">
        <v>1.88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0.01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  <c r="AQ43" s="216">
        <v>0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1.31</v>
      </c>
      <c r="L44" s="216">
        <v>4.03</v>
      </c>
      <c r="M44" s="216">
        <v>0.49</v>
      </c>
      <c r="N44" s="216">
        <v>1.25</v>
      </c>
      <c r="O44" s="216">
        <v>1.39</v>
      </c>
      <c r="P44" s="216">
        <v>1.71</v>
      </c>
      <c r="Q44" s="216">
        <v>0</v>
      </c>
      <c r="R44" s="216">
        <v>0.56000000000000005</v>
      </c>
      <c r="S44" s="216">
        <v>0.28000000000000003</v>
      </c>
      <c r="T44" s="216">
        <v>0</v>
      </c>
      <c r="U44" s="216">
        <v>0</v>
      </c>
      <c r="V44" s="216">
        <v>0</v>
      </c>
      <c r="W44" s="216">
        <v>0</v>
      </c>
      <c r="X44" s="216">
        <v>0</v>
      </c>
      <c r="Y44" s="216">
        <v>0</v>
      </c>
      <c r="Z44" s="216">
        <v>0</v>
      </c>
      <c r="AA44" s="216">
        <v>0</v>
      </c>
      <c r="AB44" s="216">
        <v>0</v>
      </c>
      <c r="AC44" s="216">
        <v>1.88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0.01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  <c r="AQ44" s="216">
        <v>0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1.31</v>
      </c>
      <c r="L45" s="216">
        <v>4.03</v>
      </c>
      <c r="M45" s="216">
        <v>0.49</v>
      </c>
      <c r="N45" s="216">
        <v>1.25</v>
      </c>
      <c r="O45" s="216">
        <v>1.39</v>
      </c>
      <c r="P45" s="216">
        <v>1.71</v>
      </c>
      <c r="Q45" s="216">
        <v>0</v>
      </c>
      <c r="R45" s="216">
        <v>0.56000000000000005</v>
      </c>
      <c r="S45" s="216">
        <v>0.28999999999999998</v>
      </c>
      <c r="T45" s="216">
        <v>0</v>
      </c>
      <c r="U45" s="216">
        <v>0</v>
      </c>
      <c r="V45" s="216">
        <v>0</v>
      </c>
      <c r="W45" s="216">
        <v>0</v>
      </c>
      <c r="X45" s="216">
        <v>0</v>
      </c>
      <c r="Y45" s="216">
        <v>0</v>
      </c>
      <c r="Z45" s="216">
        <v>0</v>
      </c>
      <c r="AA45" s="216">
        <v>0</v>
      </c>
      <c r="AB45" s="216">
        <v>0</v>
      </c>
      <c r="AC45" s="216">
        <v>1.88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0.01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  <c r="AQ45" s="216">
        <v>0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1.31</v>
      </c>
      <c r="L46" s="216">
        <v>4.03</v>
      </c>
      <c r="M46" s="216">
        <v>0.49</v>
      </c>
      <c r="N46" s="216">
        <v>1.25</v>
      </c>
      <c r="O46" s="216">
        <v>1.39</v>
      </c>
      <c r="P46" s="216">
        <v>1.71</v>
      </c>
      <c r="Q46" s="216">
        <v>0</v>
      </c>
      <c r="R46" s="216">
        <v>0.56000000000000005</v>
      </c>
      <c r="S46" s="216">
        <v>0.28999999999999998</v>
      </c>
      <c r="T46" s="216">
        <v>0</v>
      </c>
      <c r="U46" s="216">
        <v>0</v>
      </c>
      <c r="V46" s="216">
        <v>0</v>
      </c>
      <c r="W46" s="216">
        <v>0</v>
      </c>
      <c r="X46" s="216">
        <v>0</v>
      </c>
      <c r="Y46" s="216">
        <v>0</v>
      </c>
      <c r="Z46" s="216">
        <v>0</v>
      </c>
      <c r="AA46" s="216">
        <v>0</v>
      </c>
      <c r="AB46" s="216">
        <v>0</v>
      </c>
      <c r="AC46" s="216">
        <v>1.88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0.01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  <c r="AQ46" s="216">
        <v>0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1.31</v>
      </c>
      <c r="L47" s="216">
        <v>4.03</v>
      </c>
      <c r="M47" s="216">
        <v>0.49</v>
      </c>
      <c r="N47" s="216">
        <v>1.25</v>
      </c>
      <c r="O47" s="216">
        <v>1.39</v>
      </c>
      <c r="P47" s="216">
        <v>1.71</v>
      </c>
      <c r="Q47" s="216">
        <v>0</v>
      </c>
      <c r="R47" s="216">
        <v>0.56000000000000005</v>
      </c>
      <c r="S47" s="216">
        <v>0.28000000000000003</v>
      </c>
      <c r="T47" s="216">
        <v>0</v>
      </c>
      <c r="U47" s="216">
        <v>0</v>
      </c>
      <c r="V47" s="216">
        <v>0</v>
      </c>
      <c r="W47" s="216">
        <v>0</v>
      </c>
      <c r="X47" s="216">
        <v>0</v>
      </c>
      <c r="Y47" s="216">
        <v>0</v>
      </c>
      <c r="Z47" s="216">
        <v>0</v>
      </c>
      <c r="AA47" s="216">
        <v>0</v>
      </c>
      <c r="AB47" s="216">
        <v>0</v>
      </c>
      <c r="AC47" s="216">
        <v>1.88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0.01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  <c r="AQ47" s="216">
        <v>0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1.31</v>
      </c>
      <c r="L48" s="216">
        <v>4.03</v>
      </c>
      <c r="M48" s="216">
        <v>0.49</v>
      </c>
      <c r="N48" s="216">
        <v>1.25</v>
      </c>
      <c r="O48" s="216">
        <v>1.39</v>
      </c>
      <c r="P48" s="216">
        <v>1.71</v>
      </c>
      <c r="Q48" s="216">
        <v>0</v>
      </c>
      <c r="R48" s="216">
        <v>0.56000000000000005</v>
      </c>
      <c r="S48" s="216">
        <v>0.28000000000000003</v>
      </c>
      <c r="T48" s="216">
        <v>0</v>
      </c>
      <c r="U48" s="216">
        <v>0</v>
      </c>
      <c r="V48" s="216">
        <v>0</v>
      </c>
      <c r="W48" s="216">
        <v>0</v>
      </c>
      <c r="X48" s="216">
        <v>0</v>
      </c>
      <c r="Y48" s="216">
        <v>0</v>
      </c>
      <c r="Z48" s="216">
        <v>0</v>
      </c>
      <c r="AA48" s="216">
        <v>0</v>
      </c>
      <c r="AB48" s="216">
        <v>0</v>
      </c>
      <c r="AC48" s="216">
        <v>1.88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0.01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  <c r="AQ48" s="216">
        <v>0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1.31</v>
      </c>
      <c r="L49" s="216">
        <v>4.03</v>
      </c>
      <c r="M49" s="216">
        <v>0.49</v>
      </c>
      <c r="N49" s="216">
        <v>1.25</v>
      </c>
      <c r="O49" s="216">
        <v>1.39</v>
      </c>
      <c r="P49" s="216">
        <v>1.71</v>
      </c>
      <c r="Q49" s="216">
        <v>0</v>
      </c>
      <c r="R49" s="216">
        <v>0.56000000000000005</v>
      </c>
      <c r="S49" s="216">
        <v>0.28000000000000003</v>
      </c>
      <c r="T49" s="216">
        <v>0</v>
      </c>
      <c r="U49" s="216">
        <v>0</v>
      </c>
      <c r="V49" s="216">
        <v>0</v>
      </c>
      <c r="W49" s="216">
        <v>0</v>
      </c>
      <c r="X49" s="216">
        <v>0</v>
      </c>
      <c r="Y49" s="216">
        <v>0</v>
      </c>
      <c r="Z49" s="216">
        <v>0</v>
      </c>
      <c r="AA49" s="216">
        <v>0</v>
      </c>
      <c r="AB49" s="216">
        <v>0</v>
      </c>
      <c r="AC49" s="216">
        <v>1.83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0.01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  <c r="AQ49" s="216">
        <v>0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1.31</v>
      </c>
      <c r="L50" s="216">
        <v>4.03</v>
      </c>
      <c r="M50" s="216">
        <v>0.49</v>
      </c>
      <c r="N50" s="216">
        <v>1.25</v>
      </c>
      <c r="O50" s="216">
        <v>1.39</v>
      </c>
      <c r="P50" s="216">
        <v>1.71</v>
      </c>
      <c r="Q50" s="216">
        <v>0</v>
      </c>
      <c r="R50" s="216">
        <v>0.56000000000000005</v>
      </c>
      <c r="S50" s="216">
        <v>0.28000000000000003</v>
      </c>
      <c r="T50" s="216">
        <v>0</v>
      </c>
      <c r="U50" s="216">
        <v>0</v>
      </c>
      <c r="V50" s="216">
        <v>0</v>
      </c>
      <c r="W50" s="216">
        <v>0</v>
      </c>
      <c r="X50" s="216">
        <v>0</v>
      </c>
      <c r="Y50" s="216">
        <v>0</v>
      </c>
      <c r="Z50" s="216">
        <v>0</v>
      </c>
      <c r="AA50" s="216">
        <v>0</v>
      </c>
      <c r="AB50" s="216">
        <v>0</v>
      </c>
      <c r="AC50" s="216">
        <v>1.83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0.01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0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1.31</v>
      </c>
      <c r="L51" s="216">
        <v>4.03</v>
      </c>
      <c r="M51" s="216">
        <v>0.49</v>
      </c>
      <c r="N51" s="216">
        <v>1.25</v>
      </c>
      <c r="O51" s="216">
        <v>1.39</v>
      </c>
      <c r="P51" s="216">
        <v>1.71</v>
      </c>
      <c r="Q51" s="216">
        <v>0</v>
      </c>
      <c r="R51" s="216">
        <v>0.56000000000000005</v>
      </c>
      <c r="S51" s="216">
        <v>0.28000000000000003</v>
      </c>
      <c r="T51" s="216">
        <v>0</v>
      </c>
      <c r="U51" s="216">
        <v>0</v>
      </c>
      <c r="V51" s="216">
        <v>0</v>
      </c>
      <c r="W51" s="216">
        <v>0</v>
      </c>
      <c r="X51" s="216">
        <v>0</v>
      </c>
      <c r="Y51" s="216">
        <v>0</v>
      </c>
      <c r="Z51" s="216">
        <v>0</v>
      </c>
      <c r="AA51" s="216">
        <v>0</v>
      </c>
      <c r="AB51" s="216">
        <v>0</v>
      </c>
      <c r="AC51" s="216">
        <v>1.82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0.01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  <c r="AQ51" s="216">
        <v>0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1.31</v>
      </c>
      <c r="L52" s="216">
        <v>4.03</v>
      </c>
      <c r="M52" s="216">
        <v>0.49</v>
      </c>
      <c r="N52" s="216">
        <v>1.25</v>
      </c>
      <c r="O52" s="216">
        <v>1.39</v>
      </c>
      <c r="P52" s="216">
        <v>1.71</v>
      </c>
      <c r="Q52" s="216">
        <v>0</v>
      </c>
      <c r="R52" s="216">
        <v>0.56000000000000005</v>
      </c>
      <c r="S52" s="216">
        <v>0.28000000000000003</v>
      </c>
      <c r="T52" s="216">
        <v>0</v>
      </c>
      <c r="U52" s="216">
        <v>0</v>
      </c>
      <c r="V52" s="216">
        <v>0</v>
      </c>
      <c r="W52" s="216">
        <v>0</v>
      </c>
      <c r="X52" s="216">
        <v>0</v>
      </c>
      <c r="Y52" s="216">
        <v>0</v>
      </c>
      <c r="Z52" s="216">
        <v>0</v>
      </c>
      <c r="AA52" s="216">
        <v>0</v>
      </c>
      <c r="AB52" s="216">
        <v>0</v>
      </c>
      <c r="AC52" s="216">
        <v>1.73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0.01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  <c r="AQ52" s="216">
        <v>0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1.31</v>
      </c>
      <c r="L53" s="216">
        <v>4.03</v>
      </c>
      <c r="M53" s="216">
        <v>0.49</v>
      </c>
      <c r="N53" s="216">
        <v>1.25</v>
      </c>
      <c r="O53" s="216">
        <v>1.39</v>
      </c>
      <c r="P53" s="216">
        <v>1.71</v>
      </c>
      <c r="Q53" s="216">
        <v>0</v>
      </c>
      <c r="R53" s="216">
        <v>0.56000000000000005</v>
      </c>
      <c r="S53" s="216">
        <v>0.28000000000000003</v>
      </c>
      <c r="T53" s="216">
        <v>0</v>
      </c>
      <c r="U53" s="216">
        <v>0</v>
      </c>
      <c r="V53" s="216">
        <v>0</v>
      </c>
      <c r="W53" s="216">
        <v>0</v>
      </c>
      <c r="X53" s="216">
        <v>0</v>
      </c>
      <c r="Y53" s="216">
        <v>0</v>
      </c>
      <c r="Z53" s="216">
        <v>0</v>
      </c>
      <c r="AA53" s="216">
        <v>0</v>
      </c>
      <c r="AB53" s="216">
        <v>0</v>
      </c>
      <c r="AC53" s="216">
        <v>1.73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0.01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  <c r="AQ53" s="216">
        <v>0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1.31</v>
      </c>
      <c r="L54" s="216">
        <v>4.03</v>
      </c>
      <c r="M54" s="216">
        <v>0.49</v>
      </c>
      <c r="N54" s="216">
        <v>1.25</v>
      </c>
      <c r="O54" s="216">
        <v>1.39</v>
      </c>
      <c r="P54" s="216">
        <v>1.71</v>
      </c>
      <c r="Q54" s="216">
        <v>0</v>
      </c>
      <c r="R54" s="216">
        <v>0.56000000000000005</v>
      </c>
      <c r="S54" s="216">
        <v>0.28000000000000003</v>
      </c>
      <c r="T54" s="216">
        <v>0</v>
      </c>
      <c r="U54" s="216">
        <v>0</v>
      </c>
      <c r="V54" s="216">
        <v>0</v>
      </c>
      <c r="W54" s="216">
        <v>0</v>
      </c>
      <c r="X54" s="216">
        <v>0</v>
      </c>
      <c r="Y54" s="216">
        <v>0</v>
      </c>
      <c r="Z54" s="216">
        <v>0</v>
      </c>
      <c r="AA54" s="216">
        <v>0</v>
      </c>
      <c r="AB54" s="216">
        <v>0</v>
      </c>
      <c r="AC54" s="216">
        <v>1.73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0.01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  <c r="AQ54" s="216">
        <v>0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1.31</v>
      </c>
      <c r="L55" s="216">
        <v>4.03</v>
      </c>
      <c r="M55" s="216">
        <v>0.49</v>
      </c>
      <c r="N55" s="216">
        <v>1.25</v>
      </c>
      <c r="O55" s="216">
        <v>1.39</v>
      </c>
      <c r="P55" s="216">
        <v>1.71</v>
      </c>
      <c r="Q55" s="216">
        <v>0</v>
      </c>
      <c r="R55" s="216">
        <v>0.56000000000000005</v>
      </c>
      <c r="S55" s="216">
        <v>0.28999999999999998</v>
      </c>
      <c r="T55" s="216">
        <v>0</v>
      </c>
      <c r="U55" s="216">
        <v>0</v>
      </c>
      <c r="V55" s="216">
        <v>0</v>
      </c>
      <c r="W55" s="216">
        <v>0</v>
      </c>
      <c r="X55" s="216">
        <v>0</v>
      </c>
      <c r="Y55" s="216">
        <v>0</v>
      </c>
      <c r="Z55" s="216">
        <v>0</v>
      </c>
      <c r="AA55" s="216">
        <v>0</v>
      </c>
      <c r="AB55" s="216">
        <v>0</v>
      </c>
      <c r="AC55" s="216">
        <v>1.73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0.01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  <c r="AQ55" s="216">
        <v>0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1.31</v>
      </c>
      <c r="L56" s="216">
        <v>4.03</v>
      </c>
      <c r="M56" s="216">
        <v>0.49</v>
      </c>
      <c r="N56" s="216">
        <v>1.25</v>
      </c>
      <c r="O56" s="216">
        <v>1.39</v>
      </c>
      <c r="P56" s="216">
        <v>1.71</v>
      </c>
      <c r="Q56" s="216">
        <v>0</v>
      </c>
      <c r="R56" s="216">
        <v>0.56000000000000005</v>
      </c>
      <c r="S56" s="216">
        <v>0.28999999999999998</v>
      </c>
      <c r="T56" s="216">
        <v>0</v>
      </c>
      <c r="U56" s="216">
        <v>0</v>
      </c>
      <c r="V56" s="216">
        <v>0</v>
      </c>
      <c r="W56" s="216">
        <v>0</v>
      </c>
      <c r="X56" s="216">
        <v>0</v>
      </c>
      <c r="Y56" s="216">
        <v>0</v>
      </c>
      <c r="Z56" s="216">
        <v>0</v>
      </c>
      <c r="AA56" s="216">
        <v>0</v>
      </c>
      <c r="AB56" s="216">
        <v>0</v>
      </c>
      <c r="AC56" s="216">
        <v>1.65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0.01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  <c r="AQ56" s="216">
        <v>0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1.31</v>
      </c>
      <c r="L57" s="216">
        <v>4.03</v>
      </c>
      <c r="M57" s="216">
        <v>0.49</v>
      </c>
      <c r="N57" s="216">
        <v>1.25</v>
      </c>
      <c r="O57" s="216">
        <v>1.39</v>
      </c>
      <c r="P57" s="216">
        <v>1.71</v>
      </c>
      <c r="Q57" s="216">
        <v>0</v>
      </c>
      <c r="R57" s="216">
        <v>0.56000000000000005</v>
      </c>
      <c r="S57" s="216">
        <v>0.28999999999999998</v>
      </c>
      <c r="T57" s="216">
        <v>0</v>
      </c>
      <c r="U57" s="216">
        <v>0</v>
      </c>
      <c r="V57" s="216">
        <v>0</v>
      </c>
      <c r="W57" s="216">
        <v>0</v>
      </c>
      <c r="X57" s="216">
        <v>0</v>
      </c>
      <c r="Y57" s="216">
        <v>0</v>
      </c>
      <c r="Z57" s="216">
        <v>0</v>
      </c>
      <c r="AA57" s="216">
        <v>0</v>
      </c>
      <c r="AB57" s="216">
        <v>0</v>
      </c>
      <c r="AC57" s="216">
        <v>1.68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0.01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  <c r="AQ57" s="216">
        <v>0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1.31</v>
      </c>
      <c r="L58" s="216">
        <v>4.03</v>
      </c>
      <c r="M58" s="216">
        <v>0.49</v>
      </c>
      <c r="N58" s="216">
        <v>1.25</v>
      </c>
      <c r="O58" s="216">
        <v>1.39</v>
      </c>
      <c r="P58" s="216">
        <v>1.71</v>
      </c>
      <c r="Q58" s="216">
        <v>0</v>
      </c>
      <c r="R58" s="216">
        <v>0.55000000000000004</v>
      </c>
      <c r="S58" s="216">
        <v>0.28999999999999998</v>
      </c>
      <c r="T58" s="216">
        <v>0</v>
      </c>
      <c r="U58" s="216">
        <v>0</v>
      </c>
      <c r="V58" s="216">
        <v>0</v>
      </c>
      <c r="W58" s="216">
        <v>0</v>
      </c>
      <c r="X58" s="216">
        <v>0</v>
      </c>
      <c r="Y58" s="216">
        <v>0</v>
      </c>
      <c r="Z58" s="216">
        <v>0</v>
      </c>
      <c r="AA58" s="216">
        <v>0</v>
      </c>
      <c r="AB58" s="216">
        <v>0</v>
      </c>
      <c r="AC58" s="216">
        <v>1.68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0.01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  <c r="AQ58" s="216">
        <v>0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1.31</v>
      </c>
      <c r="L59" s="216">
        <v>4.03</v>
      </c>
      <c r="M59" s="216">
        <v>0.49</v>
      </c>
      <c r="N59" s="216">
        <v>1.25</v>
      </c>
      <c r="O59" s="216">
        <v>1.39</v>
      </c>
      <c r="P59" s="216">
        <v>1.71</v>
      </c>
      <c r="Q59" s="216">
        <v>0</v>
      </c>
      <c r="R59" s="216">
        <v>0.56000000000000005</v>
      </c>
      <c r="S59" s="216">
        <v>0.28999999999999998</v>
      </c>
      <c r="T59" s="216">
        <v>0</v>
      </c>
      <c r="U59" s="216">
        <v>0</v>
      </c>
      <c r="V59" s="216">
        <v>0</v>
      </c>
      <c r="W59" s="216">
        <v>0</v>
      </c>
      <c r="X59" s="216">
        <v>0</v>
      </c>
      <c r="Y59" s="216">
        <v>0</v>
      </c>
      <c r="Z59" s="216">
        <v>0</v>
      </c>
      <c r="AA59" s="216">
        <v>0</v>
      </c>
      <c r="AB59" s="216">
        <v>0</v>
      </c>
      <c r="AC59" s="216">
        <v>1.68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0.01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  <c r="AQ59" s="216">
        <v>0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1.31</v>
      </c>
      <c r="L60" s="216">
        <v>4.03</v>
      </c>
      <c r="M60" s="216">
        <v>0.49</v>
      </c>
      <c r="N60" s="216">
        <v>1.25</v>
      </c>
      <c r="O60" s="216">
        <v>1.39</v>
      </c>
      <c r="P60" s="216">
        <v>1.71</v>
      </c>
      <c r="Q60" s="216">
        <v>0</v>
      </c>
      <c r="R60" s="216">
        <v>0.56000000000000005</v>
      </c>
      <c r="S60" s="216">
        <v>0.28999999999999998</v>
      </c>
      <c r="T60" s="216">
        <v>0</v>
      </c>
      <c r="U60" s="216">
        <v>0</v>
      </c>
      <c r="V60" s="216">
        <v>0</v>
      </c>
      <c r="W60" s="216">
        <v>0</v>
      </c>
      <c r="X60" s="216">
        <v>0</v>
      </c>
      <c r="Y60" s="216">
        <v>0</v>
      </c>
      <c r="Z60" s="216">
        <v>0</v>
      </c>
      <c r="AA60" s="216">
        <v>0</v>
      </c>
      <c r="AB60" s="216">
        <v>0</v>
      </c>
      <c r="AC60" s="216">
        <v>1.68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0.01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  <c r="AQ60" s="216">
        <v>0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1.31</v>
      </c>
      <c r="L61" s="216">
        <v>4.03</v>
      </c>
      <c r="M61" s="216">
        <v>0.49</v>
      </c>
      <c r="N61" s="216">
        <v>1.25</v>
      </c>
      <c r="O61" s="216">
        <v>1.39</v>
      </c>
      <c r="P61" s="216">
        <v>1.71</v>
      </c>
      <c r="Q61" s="216">
        <v>0</v>
      </c>
      <c r="R61" s="216">
        <v>0.56000000000000005</v>
      </c>
      <c r="S61" s="216">
        <v>0.28999999999999998</v>
      </c>
      <c r="T61" s="216">
        <v>0</v>
      </c>
      <c r="U61" s="216">
        <v>0</v>
      </c>
      <c r="V61" s="216">
        <v>0</v>
      </c>
      <c r="W61" s="216">
        <v>0</v>
      </c>
      <c r="X61" s="216">
        <v>0</v>
      </c>
      <c r="Y61" s="216">
        <v>0</v>
      </c>
      <c r="Z61" s="216">
        <v>0</v>
      </c>
      <c r="AA61" s="216">
        <v>0</v>
      </c>
      <c r="AB61" s="216">
        <v>0</v>
      </c>
      <c r="AC61" s="216">
        <v>1.68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0.01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  <c r="AQ61" s="216">
        <v>0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1.31</v>
      </c>
      <c r="L62" s="216">
        <v>4.03</v>
      </c>
      <c r="M62" s="216">
        <v>0.49</v>
      </c>
      <c r="N62" s="216">
        <v>1.25</v>
      </c>
      <c r="O62" s="216">
        <v>1.39</v>
      </c>
      <c r="P62" s="216">
        <v>1.71</v>
      </c>
      <c r="Q62" s="216">
        <v>0</v>
      </c>
      <c r="R62" s="216">
        <v>0.56000000000000005</v>
      </c>
      <c r="S62" s="216">
        <v>0.28999999999999998</v>
      </c>
      <c r="T62" s="216">
        <v>0</v>
      </c>
      <c r="U62" s="216">
        <v>0</v>
      </c>
      <c r="V62" s="216">
        <v>0</v>
      </c>
      <c r="W62" s="216">
        <v>0</v>
      </c>
      <c r="X62" s="216">
        <v>0</v>
      </c>
      <c r="Y62" s="216">
        <v>0</v>
      </c>
      <c r="Z62" s="216">
        <v>0</v>
      </c>
      <c r="AA62" s="216">
        <v>0</v>
      </c>
      <c r="AB62" s="216">
        <v>0</v>
      </c>
      <c r="AC62" s="216">
        <v>1.68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0.01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  <c r="AQ62" s="216">
        <v>0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1.31</v>
      </c>
      <c r="L63" s="216">
        <v>4.03</v>
      </c>
      <c r="M63" s="216">
        <v>0.56999999999999995</v>
      </c>
      <c r="N63" s="216">
        <v>1.25</v>
      </c>
      <c r="O63" s="216">
        <v>1.39</v>
      </c>
      <c r="P63" s="216">
        <v>1.71</v>
      </c>
      <c r="Q63" s="216">
        <v>0</v>
      </c>
      <c r="R63" s="216">
        <v>0.56000000000000005</v>
      </c>
      <c r="S63" s="216">
        <v>0.28999999999999998</v>
      </c>
      <c r="T63" s="216">
        <v>0</v>
      </c>
      <c r="U63" s="216">
        <v>0</v>
      </c>
      <c r="V63" s="216">
        <v>0</v>
      </c>
      <c r="W63" s="216">
        <v>0</v>
      </c>
      <c r="X63" s="216">
        <v>0</v>
      </c>
      <c r="Y63" s="216">
        <v>0</v>
      </c>
      <c r="Z63" s="216">
        <v>0</v>
      </c>
      <c r="AA63" s="216">
        <v>0</v>
      </c>
      <c r="AB63" s="216">
        <v>0</v>
      </c>
      <c r="AC63" s="216">
        <v>1.68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0.01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  <c r="AQ63" s="216">
        <v>0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1.31</v>
      </c>
      <c r="L64" s="216">
        <v>4.03</v>
      </c>
      <c r="M64" s="216">
        <v>0.56999999999999995</v>
      </c>
      <c r="N64" s="216">
        <v>1.25</v>
      </c>
      <c r="O64" s="216">
        <v>1.39</v>
      </c>
      <c r="P64" s="216">
        <v>1.71</v>
      </c>
      <c r="Q64" s="216">
        <v>0</v>
      </c>
      <c r="R64" s="216">
        <v>0.56000000000000005</v>
      </c>
      <c r="S64" s="216">
        <v>0.28999999999999998</v>
      </c>
      <c r="T64" s="216">
        <v>0</v>
      </c>
      <c r="U64" s="216">
        <v>0</v>
      </c>
      <c r="V64" s="216">
        <v>0</v>
      </c>
      <c r="W64" s="216">
        <v>0</v>
      </c>
      <c r="X64" s="216">
        <v>0</v>
      </c>
      <c r="Y64" s="216">
        <v>0</v>
      </c>
      <c r="Z64" s="216">
        <v>0</v>
      </c>
      <c r="AA64" s="216">
        <v>0</v>
      </c>
      <c r="AB64" s="216">
        <v>0</v>
      </c>
      <c r="AC64" s="216">
        <v>1.68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0.01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  <c r="AQ64" s="216">
        <v>0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1.31</v>
      </c>
      <c r="L65" s="216">
        <v>4.03</v>
      </c>
      <c r="M65" s="216">
        <v>0.56999999999999995</v>
      </c>
      <c r="N65" s="216">
        <v>1.25</v>
      </c>
      <c r="O65" s="216">
        <v>1.39</v>
      </c>
      <c r="P65" s="216">
        <v>1.71</v>
      </c>
      <c r="Q65" s="216">
        <v>0</v>
      </c>
      <c r="R65" s="216">
        <v>0.56000000000000005</v>
      </c>
      <c r="S65" s="216">
        <v>0.28999999999999998</v>
      </c>
      <c r="T65" s="216">
        <v>0</v>
      </c>
      <c r="U65" s="216">
        <v>0</v>
      </c>
      <c r="V65" s="216">
        <v>0</v>
      </c>
      <c r="W65" s="216">
        <v>0</v>
      </c>
      <c r="X65" s="216">
        <v>0</v>
      </c>
      <c r="Y65" s="216">
        <v>0</v>
      </c>
      <c r="Z65" s="216">
        <v>0</v>
      </c>
      <c r="AA65" s="216">
        <v>0</v>
      </c>
      <c r="AB65" s="216">
        <v>0</v>
      </c>
      <c r="AC65" s="216">
        <v>1.68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0.01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  <c r="AQ65" s="216">
        <v>0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1.31</v>
      </c>
      <c r="L66" s="216">
        <v>4.03</v>
      </c>
      <c r="M66" s="216">
        <v>0.56999999999999995</v>
      </c>
      <c r="N66" s="216">
        <v>1.25</v>
      </c>
      <c r="O66" s="216">
        <v>1.39</v>
      </c>
      <c r="P66" s="216">
        <v>1.71</v>
      </c>
      <c r="Q66" s="216">
        <v>0</v>
      </c>
      <c r="R66" s="216">
        <v>0.56000000000000005</v>
      </c>
      <c r="S66" s="216">
        <v>0.28999999999999998</v>
      </c>
      <c r="T66" s="216">
        <v>0</v>
      </c>
      <c r="U66" s="216">
        <v>0</v>
      </c>
      <c r="V66" s="216">
        <v>0</v>
      </c>
      <c r="W66" s="216">
        <v>0</v>
      </c>
      <c r="X66" s="216">
        <v>0</v>
      </c>
      <c r="Y66" s="216">
        <v>0</v>
      </c>
      <c r="Z66" s="216">
        <v>0</v>
      </c>
      <c r="AA66" s="216">
        <v>0</v>
      </c>
      <c r="AB66" s="216">
        <v>0</v>
      </c>
      <c r="AC66" s="216">
        <v>1.68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0.01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  <c r="AQ66" s="216">
        <v>0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1.31</v>
      </c>
      <c r="L67" s="216">
        <v>4.03</v>
      </c>
      <c r="M67" s="216">
        <v>0.56999999999999995</v>
      </c>
      <c r="N67" s="216">
        <v>1.25</v>
      </c>
      <c r="O67" s="216">
        <v>1.39</v>
      </c>
      <c r="P67" s="216">
        <v>1.71</v>
      </c>
      <c r="Q67" s="216">
        <v>0</v>
      </c>
      <c r="R67" s="216">
        <v>0.56000000000000005</v>
      </c>
      <c r="S67" s="216">
        <v>0.28999999999999998</v>
      </c>
      <c r="T67" s="216">
        <v>0</v>
      </c>
      <c r="U67" s="216">
        <v>0</v>
      </c>
      <c r="V67" s="216">
        <v>0</v>
      </c>
      <c r="W67" s="216">
        <v>0</v>
      </c>
      <c r="X67" s="216">
        <v>0</v>
      </c>
      <c r="Y67" s="216">
        <v>0</v>
      </c>
      <c r="Z67" s="216">
        <v>0</v>
      </c>
      <c r="AA67" s="216">
        <v>0</v>
      </c>
      <c r="AB67" s="216">
        <v>0</v>
      </c>
      <c r="AC67" s="216">
        <v>1.68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0.01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  <c r="AQ67" s="216">
        <v>0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1.31</v>
      </c>
      <c r="L68" s="216">
        <v>4.03</v>
      </c>
      <c r="M68" s="216">
        <v>0.56999999999999995</v>
      </c>
      <c r="N68" s="216">
        <v>1.25</v>
      </c>
      <c r="O68" s="216">
        <v>1.39</v>
      </c>
      <c r="P68" s="216">
        <v>1.71</v>
      </c>
      <c r="Q68" s="216">
        <v>0</v>
      </c>
      <c r="R68" s="216">
        <v>0.56000000000000005</v>
      </c>
      <c r="S68" s="216">
        <v>0.28999999999999998</v>
      </c>
      <c r="T68" s="216">
        <v>0</v>
      </c>
      <c r="U68" s="216">
        <v>0</v>
      </c>
      <c r="V68" s="216">
        <v>0</v>
      </c>
      <c r="W68" s="216">
        <v>0</v>
      </c>
      <c r="X68" s="216">
        <v>0</v>
      </c>
      <c r="Y68" s="216">
        <v>0</v>
      </c>
      <c r="Z68" s="216">
        <v>0</v>
      </c>
      <c r="AA68" s="216">
        <v>0</v>
      </c>
      <c r="AB68" s="216">
        <v>0</v>
      </c>
      <c r="AC68" s="216">
        <v>1.68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0.01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  <c r="AQ68" s="216">
        <v>0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1.31</v>
      </c>
      <c r="L69" s="216">
        <v>4.03</v>
      </c>
      <c r="M69" s="216">
        <v>0.56999999999999995</v>
      </c>
      <c r="N69" s="216">
        <v>1.25</v>
      </c>
      <c r="O69" s="216">
        <v>1.39</v>
      </c>
      <c r="P69" s="216">
        <v>1.71</v>
      </c>
      <c r="Q69" s="216">
        <v>0</v>
      </c>
      <c r="R69" s="216">
        <v>0.56000000000000005</v>
      </c>
      <c r="S69" s="216">
        <v>0.28000000000000003</v>
      </c>
      <c r="T69" s="216">
        <v>0</v>
      </c>
      <c r="U69" s="216">
        <v>0</v>
      </c>
      <c r="V69" s="216">
        <v>0</v>
      </c>
      <c r="W69" s="216">
        <v>0</v>
      </c>
      <c r="X69" s="216">
        <v>0</v>
      </c>
      <c r="Y69" s="216">
        <v>0</v>
      </c>
      <c r="Z69" s="216">
        <v>0</v>
      </c>
      <c r="AA69" s="216">
        <v>0</v>
      </c>
      <c r="AB69" s="216">
        <v>0</v>
      </c>
      <c r="AC69" s="216">
        <v>1.68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0.01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  <c r="AQ69" s="216">
        <v>0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1.31</v>
      </c>
      <c r="L70" s="216">
        <v>4.03</v>
      </c>
      <c r="M70" s="216">
        <v>0.56999999999999995</v>
      </c>
      <c r="N70" s="216">
        <v>1.25</v>
      </c>
      <c r="O70" s="216">
        <v>1.39</v>
      </c>
      <c r="P70" s="216">
        <v>1.71</v>
      </c>
      <c r="Q70" s="216">
        <v>0</v>
      </c>
      <c r="R70" s="216">
        <v>0.56000000000000005</v>
      </c>
      <c r="S70" s="216">
        <v>0.28000000000000003</v>
      </c>
      <c r="T70" s="216">
        <v>0</v>
      </c>
      <c r="U70" s="216">
        <v>0</v>
      </c>
      <c r="V70" s="216">
        <v>0</v>
      </c>
      <c r="W70" s="216">
        <v>0</v>
      </c>
      <c r="X70" s="216">
        <v>0</v>
      </c>
      <c r="Y70" s="216">
        <v>0</v>
      </c>
      <c r="Z70" s="216">
        <v>0</v>
      </c>
      <c r="AA70" s="216">
        <v>0</v>
      </c>
      <c r="AB70" s="216">
        <v>0</v>
      </c>
      <c r="AC70" s="216">
        <v>1.68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0.01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  <c r="AQ70" s="216">
        <v>0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1.31</v>
      </c>
      <c r="L71" s="216">
        <v>4.03</v>
      </c>
      <c r="M71" s="216">
        <v>0.56999999999999995</v>
      </c>
      <c r="N71" s="216">
        <v>1.25</v>
      </c>
      <c r="O71" s="216">
        <v>1.39</v>
      </c>
      <c r="P71" s="216">
        <v>1.71</v>
      </c>
      <c r="Q71" s="216">
        <v>0</v>
      </c>
      <c r="R71" s="216">
        <v>0.56000000000000005</v>
      </c>
      <c r="S71" s="216">
        <v>0.28000000000000003</v>
      </c>
      <c r="T71" s="216">
        <v>0</v>
      </c>
      <c r="U71" s="216">
        <v>0</v>
      </c>
      <c r="V71" s="216">
        <v>0</v>
      </c>
      <c r="W71" s="216">
        <v>0</v>
      </c>
      <c r="X71" s="216">
        <v>0</v>
      </c>
      <c r="Y71" s="216">
        <v>0</v>
      </c>
      <c r="Z71" s="216">
        <v>0</v>
      </c>
      <c r="AA71" s="216">
        <v>0</v>
      </c>
      <c r="AB71" s="216">
        <v>0</v>
      </c>
      <c r="AC71" s="216">
        <v>1.68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0.01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  <c r="AQ71" s="216">
        <v>0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1.31</v>
      </c>
      <c r="L72" s="216">
        <v>4.03</v>
      </c>
      <c r="M72" s="216">
        <v>0.56999999999999995</v>
      </c>
      <c r="N72" s="216">
        <v>1.25</v>
      </c>
      <c r="O72" s="216">
        <v>1.39</v>
      </c>
      <c r="P72" s="216">
        <v>1.71</v>
      </c>
      <c r="Q72" s="216">
        <v>0</v>
      </c>
      <c r="R72" s="216">
        <v>0.56000000000000005</v>
      </c>
      <c r="S72" s="216">
        <v>0.28000000000000003</v>
      </c>
      <c r="T72" s="216">
        <v>0</v>
      </c>
      <c r="U72" s="216">
        <v>0</v>
      </c>
      <c r="V72" s="216">
        <v>0</v>
      </c>
      <c r="W72" s="216">
        <v>0</v>
      </c>
      <c r="X72" s="216">
        <v>0</v>
      </c>
      <c r="Y72" s="216">
        <v>0</v>
      </c>
      <c r="Z72" s="216">
        <v>0</v>
      </c>
      <c r="AA72" s="216">
        <v>0</v>
      </c>
      <c r="AB72" s="216">
        <v>0</v>
      </c>
      <c r="AC72" s="216">
        <v>1.68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0.01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  <c r="AQ72" s="216">
        <v>0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1.31</v>
      </c>
      <c r="L73" s="216">
        <v>4.03</v>
      </c>
      <c r="M73" s="216">
        <v>0.56999999999999995</v>
      </c>
      <c r="N73" s="216">
        <v>1.25</v>
      </c>
      <c r="O73" s="216">
        <v>1.39</v>
      </c>
      <c r="P73" s="216">
        <v>1.71</v>
      </c>
      <c r="Q73" s="216">
        <v>0</v>
      </c>
      <c r="R73" s="216">
        <v>0.56000000000000005</v>
      </c>
      <c r="S73" s="216">
        <v>0.28000000000000003</v>
      </c>
      <c r="T73" s="216">
        <v>0</v>
      </c>
      <c r="U73" s="216">
        <v>0</v>
      </c>
      <c r="V73" s="216">
        <v>0</v>
      </c>
      <c r="W73" s="216">
        <v>0</v>
      </c>
      <c r="X73" s="216">
        <v>0</v>
      </c>
      <c r="Y73" s="216">
        <v>0</v>
      </c>
      <c r="Z73" s="216">
        <v>0</v>
      </c>
      <c r="AA73" s="216">
        <v>0</v>
      </c>
      <c r="AB73" s="216">
        <v>0</v>
      </c>
      <c r="AC73" s="216">
        <v>1.68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0.01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  <c r="AQ73" s="216">
        <v>0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1.27</v>
      </c>
      <c r="L74" s="216">
        <v>4.03</v>
      </c>
      <c r="M74" s="216">
        <v>0.56999999999999995</v>
      </c>
      <c r="N74" s="216">
        <v>1.25</v>
      </c>
      <c r="O74" s="216">
        <v>1.39</v>
      </c>
      <c r="P74" s="216">
        <v>1.71</v>
      </c>
      <c r="Q74" s="216">
        <v>0</v>
      </c>
      <c r="R74" s="216">
        <v>0.56000000000000005</v>
      </c>
      <c r="S74" s="216">
        <v>0.28000000000000003</v>
      </c>
      <c r="T74" s="216">
        <v>0</v>
      </c>
      <c r="U74" s="216">
        <v>0</v>
      </c>
      <c r="V74" s="216">
        <v>0</v>
      </c>
      <c r="W74" s="216">
        <v>0</v>
      </c>
      <c r="X74" s="216">
        <v>0</v>
      </c>
      <c r="Y74" s="216">
        <v>0</v>
      </c>
      <c r="Z74" s="216">
        <v>0</v>
      </c>
      <c r="AA74" s="216">
        <v>0</v>
      </c>
      <c r="AB74" s="216">
        <v>0</v>
      </c>
      <c r="AC74" s="216">
        <v>1.73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0.01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  <c r="AQ74" s="216">
        <v>0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1.26</v>
      </c>
      <c r="L75" s="216">
        <v>4.03</v>
      </c>
      <c r="M75" s="216">
        <v>0.56999999999999995</v>
      </c>
      <c r="N75" s="216">
        <v>1.25</v>
      </c>
      <c r="O75" s="216">
        <v>1.39</v>
      </c>
      <c r="P75" s="216">
        <v>1.71</v>
      </c>
      <c r="Q75" s="216">
        <v>0</v>
      </c>
      <c r="R75" s="216">
        <v>0.56000000000000005</v>
      </c>
      <c r="S75" s="216">
        <v>0.28000000000000003</v>
      </c>
      <c r="T75" s="216">
        <v>0</v>
      </c>
      <c r="U75" s="216">
        <v>0</v>
      </c>
      <c r="V75" s="216">
        <v>0</v>
      </c>
      <c r="W75" s="216">
        <v>0</v>
      </c>
      <c r="X75" s="216">
        <v>0</v>
      </c>
      <c r="Y75" s="216">
        <v>0</v>
      </c>
      <c r="Z75" s="216">
        <v>0</v>
      </c>
      <c r="AA75" s="216">
        <v>0</v>
      </c>
      <c r="AB75" s="216">
        <v>0</v>
      </c>
      <c r="AC75" s="216">
        <v>1.73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0.01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1.26</v>
      </c>
      <c r="L76" s="216">
        <v>4.03</v>
      </c>
      <c r="M76" s="216">
        <v>0.56999999999999995</v>
      </c>
      <c r="N76" s="216">
        <v>1.25</v>
      </c>
      <c r="O76" s="216">
        <v>1.39</v>
      </c>
      <c r="P76" s="216">
        <v>1.71</v>
      </c>
      <c r="Q76" s="216">
        <v>0</v>
      </c>
      <c r="R76" s="216">
        <v>0.56000000000000005</v>
      </c>
      <c r="S76" s="216">
        <v>0.28000000000000003</v>
      </c>
      <c r="T76" s="216">
        <v>0</v>
      </c>
      <c r="U76" s="216">
        <v>0</v>
      </c>
      <c r="V76" s="216">
        <v>0</v>
      </c>
      <c r="W76" s="216">
        <v>0</v>
      </c>
      <c r="X76" s="216">
        <v>0</v>
      </c>
      <c r="Y76" s="216">
        <v>0</v>
      </c>
      <c r="Z76" s="216">
        <v>0</v>
      </c>
      <c r="AA76" s="216">
        <v>0</v>
      </c>
      <c r="AB76" s="216">
        <v>0</v>
      </c>
      <c r="AC76" s="216">
        <v>1.73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0.01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1.26</v>
      </c>
      <c r="L77" s="216">
        <v>4.03</v>
      </c>
      <c r="M77" s="216">
        <v>0.56999999999999995</v>
      </c>
      <c r="N77" s="216">
        <v>1.25</v>
      </c>
      <c r="O77" s="216">
        <v>1.39</v>
      </c>
      <c r="P77" s="216">
        <v>1.71</v>
      </c>
      <c r="Q77" s="216">
        <v>0</v>
      </c>
      <c r="R77" s="216">
        <v>0.56000000000000005</v>
      </c>
      <c r="S77" s="216">
        <v>0.28000000000000003</v>
      </c>
      <c r="T77" s="216">
        <v>0</v>
      </c>
      <c r="U77" s="216">
        <v>0</v>
      </c>
      <c r="V77" s="216">
        <v>0</v>
      </c>
      <c r="W77" s="216">
        <v>0</v>
      </c>
      <c r="X77" s="216">
        <v>0</v>
      </c>
      <c r="Y77" s="216">
        <v>0</v>
      </c>
      <c r="Z77" s="216">
        <v>0</v>
      </c>
      <c r="AA77" s="216">
        <v>0</v>
      </c>
      <c r="AB77" s="216">
        <v>0</v>
      </c>
      <c r="AC77" s="216">
        <v>1.73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0.01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1.26</v>
      </c>
      <c r="L78" s="216">
        <v>4.03</v>
      </c>
      <c r="M78" s="216">
        <v>0.56999999999999995</v>
      </c>
      <c r="N78" s="216">
        <v>1.25</v>
      </c>
      <c r="O78" s="216">
        <v>1.39</v>
      </c>
      <c r="P78" s="216">
        <v>1.71</v>
      </c>
      <c r="Q78" s="216">
        <v>0</v>
      </c>
      <c r="R78" s="216">
        <v>0.56000000000000005</v>
      </c>
      <c r="S78" s="216">
        <v>0.28000000000000003</v>
      </c>
      <c r="T78" s="216">
        <v>0</v>
      </c>
      <c r="U78" s="216">
        <v>0</v>
      </c>
      <c r="V78" s="216">
        <v>0</v>
      </c>
      <c r="W78" s="216">
        <v>0</v>
      </c>
      <c r="X78" s="216">
        <v>0</v>
      </c>
      <c r="Y78" s="216">
        <v>0</v>
      </c>
      <c r="Z78" s="216">
        <v>0</v>
      </c>
      <c r="AA78" s="216">
        <v>0</v>
      </c>
      <c r="AB78" s="216">
        <v>0</v>
      </c>
      <c r="AC78" s="216">
        <v>1.01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0.01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1.26</v>
      </c>
      <c r="L79" s="216">
        <v>4.03</v>
      </c>
      <c r="M79" s="216">
        <v>0.56999999999999995</v>
      </c>
      <c r="N79" s="216">
        <v>1.25</v>
      </c>
      <c r="O79" s="216">
        <v>1.39</v>
      </c>
      <c r="P79" s="216">
        <v>1.71</v>
      </c>
      <c r="Q79" s="216">
        <v>0</v>
      </c>
      <c r="R79" s="216">
        <v>0.56000000000000005</v>
      </c>
      <c r="S79" s="216">
        <v>0.28000000000000003</v>
      </c>
      <c r="T79" s="216">
        <v>0</v>
      </c>
      <c r="U79" s="216">
        <v>0</v>
      </c>
      <c r="V79" s="216">
        <v>0</v>
      </c>
      <c r="W79" s="216">
        <v>0</v>
      </c>
      <c r="X79" s="216">
        <v>0</v>
      </c>
      <c r="Y79" s="216">
        <v>0</v>
      </c>
      <c r="Z79" s="216">
        <v>0</v>
      </c>
      <c r="AA79" s="216">
        <v>0</v>
      </c>
      <c r="AB79" s="216">
        <v>0</v>
      </c>
      <c r="AC79" s="216">
        <v>1.01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0.01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1.26</v>
      </c>
      <c r="L80" s="216">
        <v>4.03</v>
      </c>
      <c r="M80" s="216">
        <v>0.56999999999999995</v>
      </c>
      <c r="N80" s="216">
        <v>1.25</v>
      </c>
      <c r="O80" s="216">
        <v>1.39</v>
      </c>
      <c r="P80" s="216">
        <v>1.71</v>
      </c>
      <c r="Q80" s="216">
        <v>0</v>
      </c>
      <c r="R80" s="216">
        <v>0.56000000000000005</v>
      </c>
      <c r="S80" s="216">
        <v>0.28000000000000003</v>
      </c>
      <c r="T80" s="216">
        <v>0</v>
      </c>
      <c r="U80" s="216">
        <v>0</v>
      </c>
      <c r="V80" s="216">
        <v>0</v>
      </c>
      <c r="W80" s="216">
        <v>0</v>
      </c>
      <c r="X80" s="216">
        <v>0</v>
      </c>
      <c r="Y80" s="216">
        <v>0</v>
      </c>
      <c r="Z80" s="216">
        <v>0</v>
      </c>
      <c r="AA80" s="216">
        <v>0</v>
      </c>
      <c r="AB80" s="216">
        <v>0</v>
      </c>
      <c r="AC80" s="216">
        <v>1.01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0.01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1.26</v>
      </c>
      <c r="L81" s="216">
        <v>4.03</v>
      </c>
      <c r="M81" s="216">
        <v>0.56999999999999995</v>
      </c>
      <c r="N81" s="216">
        <v>1.25</v>
      </c>
      <c r="O81" s="216">
        <v>1.39</v>
      </c>
      <c r="P81" s="216">
        <v>1.71</v>
      </c>
      <c r="Q81" s="216">
        <v>0</v>
      </c>
      <c r="R81" s="216">
        <v>0.56000000000000005</v>
      </c>
      <c r="S81" s="216">
        <v>0.28000000000000003</v>
      </c>
      <c r="T81" s="216">
        <v>0</v>
      </c>
      <c r="U81" s="216">
        <v>0</v>
      </c>
      <c r="V81" s="216">
        <v>0</v>
      </c>
      <c r="W81" s="216">
        <v>0</v>
      </c>
      <c r="X81" s="216">
        <v>0</v>
      </c>
      <c r="Y81" s="216">
        <v>0</v>
      </c>
      <c r="Z81" s="216">
        <v>0</v>
      </c>
      <c r="AA81" s="216">
        <v>0</v>
      </c>
      <c r="AB81" s="216">
        <v>0</v>
      </c>
      <c r="AC81" s="216">
        <v>1.01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0.01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1.26</v>
      </c>
      <c r="L82" s="216">
        <v>4.03</v>
      </c>
      <c r="M82" s="216">
        <v>0.56999999999999995</v>
      </c>
      <c r="N82" s="216">
        <v>1.25</v>
      </c>
      <c r="O82" s="216">
        <v>1.39</v>
      </c>
      <c r="P82" s="216">
        <v>1.71</v>
      </c>
      <c r="Q82" s="216">
        <v>0</v>
      </c>
      <c r="R82" s="216">
        <v>0.56000000000000005</v>
      </c>
      <c r="S82" s="216">
        <v>0.28000000000000003</v>
      </c>
      <c r="T82" s="216">
        <v>0</v>
      </c>
      <c r="U82" s="216">
        <v>0</v>
      </c>
      <c r="V82" s="216">
        <v>0</v>
      </c>
      <c r="W82" s="216">
        <v>0</v>
      </c>
      <c r="X82" s="216">
        <v>0</v>
      </c>
      <c r="Y82" s="216">
        <v>0</v>
      </c>
      <c r="Z82" s="216">
        <v>0</v>
      </c>
      <c r="AA82" s="216">
        <v>0</v>
      </c>
      <c r="AB82" s="216">
        <v>0</v>
      </c>
      <c r="AC82" s="216">
        <v>1.01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0.01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1.26</v>
      </c>
      <c r="L83" s="216">
        <v>4.03</v>
      </c>
      <c r="M83" s="216">
        <v>0.56999999999999995</v>
      </c>
      <c r="N83" s="216">
        <v>1.25</v>
      </c>
      <c r="O83" s="216">
        <v>1.39</v>
      </c>
      <c r="P83" s="216">
        <v>1.71</v>
      </c>
      <c r="Q83" s="216">
        <v>0</v>
      </c>
      <c r="R83" s="216">
        <v>0.56000000000000005</v>
      </c>
      <c r="S83" s="216">
        <v>0.28000000000000003</v>
      </c>
      <c r="T83" s="216">
        <v>0</v>
      </c>
      <c r="U83" s="216">
        <v>0</v>
      </c>
      <c r="V83" s="216">
        <v>0</v>
      </c>
      <c r="W83" s="216">
        <v>0</v>
      </c>
      <c r="X83" s="216">
        <v>0</v>
      </c>
      <c r="Y83" s="216">
        <v>0</v>
      </c>
      <c r="Z83" s="216">
        <v>0</v>
      </c>
      <c r="AA83" s="216">
        <v>0</v>
      </c>
      <c r="AB83" s="216">
        <v>0</v>
      </c>
      <c r="AC83" s="216">
        <v>1.01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0.01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1.26</v>
      </c>
      <c r="L84" s="216">
        <v>4.03</v>
      </c>
      <c r="M84" s="216">
        <v>0.56999999999999995</v>
      </c>
      <c r="N84" s="216">
        <v>1.25</v>
      </c>
      <c r="O84" s="216">
        <v>1.39</v>
      </c>
      <c r="P84" s="216">
        <v>1.71</v>
      </c>
      <c r="Q84" s="216">
        <v>0</v>
      </c>
      <c r="R84" s="216">
        <v>0.56000000000000005</v>
      </c>
      <c r="S84" s="216">
        <v>0.28000000000000003</v>
      </c>
      <c r="T84" s="216">
        <v>0</v>
      </c>
      <c r="U84" s="216">
        <v>0</v>
      </c>
      <c r="V84" s="216">
        <v>0</v>
      </c>
      <c r="W84" s="216">
        <v>0</v>
      </c>
      <c r="X84" s="216">
        <v>0</v>
      </c>
      <c r="Y84" s="216">
        <v>0</v>
      </c>
      <c r="Z84" s="216">
        <v>0</v>
      </c>
      <c r="AA84" s="216">
        <v>0</v>
      </c>
      <c r="AB84" s="216">
        <v>0</v>
      </c>
      <c r="AC84" s="216">
        <v>1.01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0.01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1.26</v>
      </c>
      <c r="L85" s="216">
        <v>4.03</v>
      </c>
      <c r="M85" s="216">
        <v>0.56999999999999995</v>
      </c>
      <c r="N85" s="216">
        <v>1.25</v>
      </c>
      <c r="O85" s="216">
        <v>1.39</v>
      </c>
      <c r="P85" s="216">
        <v>1.71</v>
      </c>
      <c r="Q85" s="216">
        <v>0</v>
      </c>
      <c r="R85" s="216">
        <v>0.56000000000000005</v>
      </c>
      <c r="S85" s="216">
        <v>0.28000000000000003</v>
      </c>
      <c r="T85" s="216">
        <v>0</v>
      </c>
      <c r="U85" s="216">
        <v>0</v>
      </c>
      <c r="V85" s="216">
        <v>0</v>
      </c>
      <c r="W85" s="216">
        <v>0</v>
      </c>
      <c r="X85" s="216">
        <v>0</v>
      </c>
      <c r="Y85" s="216">
        <v>0</v>
      </c>
      <c r="Z85" s="216">
        <v>0</v>
      </c>
      <c r="AA85" s="216">
        <v>0</v>
      </c>
      <c r="AB85" s="216">
        <v>0</v>
      </c>
      <c r="AC85" s="216">
        <v>1.01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0.01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1.26</v>
      </c>
      <c r="L86" s="216">
        <v>4.03</v>
      </c>
      <c r="M86" s="216">
        <v>0.56999999999999995</v>
      </c>
      <c r="N86" s="216">
        <v>1.25</v>
      </c>
      <c r="O86" s="216">
        <v>1.39</v>
      </c>
      <c r="P86" s="216">
        <v>1.71</v>
      </c>
      <c r="Q86" s="216">
        <v>0</v>
      </c>
      <c r="R86" s="216">
        <v>0.56000000000000005</v>
      </c>
      <c r="S86" s="216">
        <v>0.28000000000000003</v>
      </c>
      <c r="T86" s="216">
        <v>0</v>
      </c>
      <c r="U86" s="216">
        <v>0</v>
      </c>
      <c r="V86" s="216">
        <v>0</v>
      </c>
      <c r="W86" s="216">
        <v>0</v>
      </c>
      <c r="X86" s="216">
        <v>0</v>
      </c>
      <c r="Y86" s="216">
        <v>0</v>
      </c>
      <c r="Z86" s="216">
        <v>0</v>
      </c>
      <c r="AA86" s="216">
        <v>0</v>
      </c>
      <c r="AB86" s="216">
        <v>0</v>
      </c>
      <c r="AC86" s="216">
        <v>1.73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0.01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1.26</v>
      </c>
      <c r="L87" s="216">
        <v>4.03</v>
      </c>
      <c r="M87" s="216">
        <v>0.56999999999999995</v>
      </c>
      <c r="N87" s="216">
        <v>1.25</v>
      </c>
      <c r="O87" s="216">
        <v>1.39</v>
      </c>
      <c r="P87" s="216">
        <v>1.71</v>
      </c>
      <c r="Q87" s="216">
        <v>0</v>
      </c>
      <c r="R87" s="216">
        <v>0.56000000000000005</v>
      </c>
      <c r="S87" s="216">
        <v>0.28000000000000003</v>
      </c>
      <c r="T87" s="216">
        <v>0</v>
      </c>
      <c r="U87" s="216">
        <v>0</v>
      </c>
      <c r="V87" s="216">
        <v>0</v>
      </c>
      <c r="W87" s="216">
        <v>0</v>
      </c>
      <c r="X87" s="216">
        <v>0</v>
      </c>
      <c r="Y87" s="216">
        <v>0</v>
      </c>
      <c r="Z87" s="216">
        <v>0</v>
      </c>
      <c r="AA87" s="216">
        <v>0</v>
      </c>
      <c r="AB87" s="216">
        <v>0</v>
      </c>
      <c r="AC87" s="216">
        <v>1.73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0.01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1.26</v>
      </c>
      <c r="L88" s="216">
        <v>4.03</v>
      </c>
      <c r="M88" s="216">
        <v>0.56999999999999995</v>
      </c>
      <c r="N88" s="216">
        <v>1.25</v>
      </c>
      <c r="O88" s="216">
        <v>1.39</v>
      </c>
      <c r="P88" s="216">
        <v>1.71</v>
      </c>
      <c r="Q88" s="216">
        <v>0</v>
      </c>
      <c r="R88" s="216">
        <v>0.56000000000000005</v>
      </c>
      <c r="S88" s="216">
        <v>0.28000000000000003</v>
      </c>
      <c r="T88" s="216">
        <v>0</v>
      </c>
      <c r="U88" s="216">
        <v>0</v>
      </c>
      <c r="V88" s="216">
        <v>0</v>
      </c>
      <c r="W88" s="216">
        <v>0</v>
      </c>
      <c r="X88" s="216">
        <v>0</v>
      </c>
      <c r="Y88" s="216">
        <v>0</v>
      </c>
      <c r="Z88" s="216">
        <v>0</v>
      </c>
      <c r="AA88" s="216">
        <v>0</v>
      </c>
      <c r="AB88" s="216">
        <v>0</v>
      </c>
      <c r="AC88" s="216">
        <v>1.78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0.01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1.26</v>
      </c>
      <c r="L89" s="216">
        <v>4.03</v>
      </c>
      <c r="M89" s="216">
        <v>0.56999999999999995</v>
      </c>
      <c r="N89" s="216">
        <v>1.25</v>
      </c>
      <c r="O89" s="216">
        <v>1.39</v>
      </c>
      <c r="P89" s="216">
        <v>1.71</v>
      </c>
      <c r="Q89" s="216">
        <v>0</v>
      </c>
      <c r="R89" s="216">
        <v>0.56000000000000005</v>
      </c>
      <c r="S89" s="216">
        <v>0.28000000000000003</v>
      </c>
      <c r="T89" s="216">
        <v>0</v>
      </c>
      <c r="U89" s="216">
        <v>0</v>
      </c>
      <c r="V89" s="216">
        <v>0</v>
      </c>
      <c r="W89" s="216">
        <v>0</v>
      </c>
      <c r="X89" s="216">
        <v>0</v>
      </c>
      <c r="Y89" s="216">
        <v>0</v>
      </c>
      <c r="Z89" s="216">
        <v>0</v>
      </c>
      <c r="AA89" s="216">
        <v>0</v>
      </c>
      <c r="AB89" s="216">
        <v>0</v>
      </c>
      <c r="AC89" s="216">
        <v>1.78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0.01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1.26</v>
      </c>
      <c r="L90" s="216">
        <v>4.03</v>
      </c>
      <c r="M90" s="216">
        <v>0.56999999999999995</v>
      </c>
      <c r="N90" s="216">
        <v>1.25</v>
      </c>
      <c r="O90" s="216">
        <v>1.39</v>
      </c>
      <c r="P90" s="216">
        <v>1.71</v>
      </c>
      <c r="Q90" s="216">
        <v>0</v>
      </c>
      <c r="R90" s="216">
        <v>0.56000000000000005</v>
      </c>
      <c r="S90" s="216">
        <v>0.28000000000000003</v>
      </c>
      <c r="T90" s="216">
        <v>0</v>
      </c>
      <c r="U90" s="216">
        <v>0</v>
      </c>
      <c r="V90" s="216">
        <v>0</v>
      </c>
      <c r="W90" s="216">
        <v>0</v>
      </c>
      <c r="X90" s="216">
        <v>0</v>
      </c>
      <c r="Y90" s="216">
        <v>0</v>
      </c>
      <c r="Z90" s="216">
        <v>0</v>
      </c>
      <c r="AA90" s="216">
        <v>0</v>
      </c>
      <c r="AB90" s="216">
        <v>0</v>
      </c>
      <c r="AC90" s="216">
        <v>1.78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0.01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1.26</v>
      </c>
      <c r="L91" s="216">
        <v>4.03</v>
      </c>
      <c r="M91" s="216">
        <v>0.56999999999999995</v>
      </c>
      <c r="N91" s="216">
        <v>1.25</v>
      </c>
      <c r="O91" s="216">
        <v>1.39</v>
      </c>
      <c r="P91" s="216">
        <v>1.71</v>
      </c>
      <c r="Q91" s="216">
        <v>0</v>
      </c>
      <c r="R91" s="216">
        <v>0.56000000000000005</v>
      </c>
      <c r="S91" s="216">
        <v>0.28000000000000003</v>
      </c>
      <c r="T91" s="216">
        <v>0</v>
      </c>
      <c r="U91" s="216">
        <v>0</v>
      </c>
      <c r="V91" s="216">
        <v>0</v>
      </c>
      <c r="W91" s="216">
        <v>0</v>
      </c>
      <c r="X91" s="216">
        <v>0</v>
      </c>
      <c r="Y91" s="216">
        <v>0</v>
      </c>
      <c r="Z91" s="216">
        <v>0</v>
      </c>
      <c r="AA91" s="216">
        <v>0</v>
      </c>
      <c r="AB91" s="216">
        <v>0</v>
      </c>
      <c r="AC91" s="216">
        <v>1.78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0.01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1.26</v>
      </c>
      <c r="L92" s="216">
        <v>4.03</v>
      </c>
      <c r="M92" s="216">
        <v>0.56999999999999995</v>
      </c>
      <c r="N92" s="216">
        <v>1.25</v>
      </c>
      <c r="O92" s="216">
        <v>1.39</v>
      </c>
      <c r="P92" s="216">
        <v>1.71</v>
      </c>
      <c r="Q92" s="216">
        <v>0</v>
      </c>
      <c r="R92" s="216">
        <v>0.56000000000000005</v>
      </c>
      <c r="S92" s="216">
        <v>0.28000000000000003</v>
      </c>
      <c r="T92" s="216">
        <v>0</v>
      </c>
      <c r="U92" s="216">
        <v>0</v>
      </c>
      <c r="V92" s="216">
        <v>0</v>
      </c>
      <c r="W92" s="216">
        <v>0</v>
      </c>
      <c r="X92" s="216">
        <v>0</v>
      </c>
      <c r="Y92" s="216">
        <v>0</v>
      </c>
      <c r="Z92" s="216">
        <v>0</v>
      </c>
      <c r="AA92" s="216">
        <v>0</v>
      </c>
      <c r="AB92" s="216">
        <v>0</v>
      </c>
      <c r="AC92" s="216">
        <v>1.78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0.01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1.26</v>
      </c>
      <c r="L93" s="216">
        <v>4.03</v>
      </c>
      <c r="M93" s="216">
        <v>0.56999999999999995</v>
      </c>
      <c r="N93" s="216">
        <v>1.25</v>
      </c>
      <c r="O93" s="216">
        <v>1.39</v>
      </c>
      <c r="P93" s="216">
        <v>1.71</v>
      </c>
      <c r="Q93" s="216">
        <v>0</v>
      </c>
      <c r="R93" s="216">
        <v>0.56000000000000005</v>
      </c>
      <c r="S93" s="216">
        <v>0.28000000000000003</v>
      </c>
      <c r="T93" s="216">
        <v>0</v>
      </c>
      <c r="U93" s="216">
        <v>0</v>
      </c>
      <c r="V93" s="216">
        <v>0</v>
      </c>
      <c r="W93" s="216">
        <v>0</v>
      </c>
      <c r="X93" s="216">
        <v>0</v>
      </c>
      <c r="Y93" s="216">
        <v>0</v>
      </c>
      <c r="Z93" s="216">
        <v>0</v>
      </c>
      <c r="AA93" s="216">
        <v>0</v>
      </c>
      <c r="AB93" s="216">
        <v>0</v>
      </c>
      <c r="AC93" s="216">
        <v>1.78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0.01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1.26</v>
      </c>
      <c r="L94" s="216">
        <v>4.03</v>
      </c>
      <c r="M94" s="216">
        <v>0.56999999999999995</v>
      </c>
      <c r="N94" s="216">
        <v>1.25</v>
      </c>
      <c r="O94" s="216">
        <v>1.39</v>
      </c>
      <c r="P94" s="216">
        <v>1.71</v>
      </c>
      <c r="Q94" s="216">
        <v>0</v>
      </c>
      <c r="R94" s="216">
        <v>0.56000000000000005</v>
      </c>
      <c r="S94" s="216">
        <v>0.28000000000000003</v>
      </c>
      <c r="T94" s="216">
        <v>0</v>
      </c>
      <c r="U94" s="216">
        <v>0</v>
      </c>
      <c r="V94" s="216">
        <v>0</v>
      </c>
      <c r="W94" s="216">
        <v>0</v>
      </c>
      <c r="X94" s="216">
        <v>0</v>
      </c>
      <c r="Y94" s="216">
        <v>0</v>
      </c>
      <c r="Z94" s="216">
        <v>0</v>
      </c>
      <c r="AA94" s="216">
        <v>0</v>
      </c>
      <c r="AB94" s="216">
        <v>0</v>
      </c>
      <c r="AC94" s="216">
        <v>1.78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0.01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1.26</v>
      </c>
      <c r="L95" s="216">
        <v>4.03</v>
      </c>
      <c r="M95" s="216">
        <v>0.56999999999999995</v>
      </c>
      <c r="N95" s="216">
        <v>1.25</v>
      </c>
      <c r="O95" s="216">
        <v>1.39</v>
      </c>
      <c r="P95" s="216">
        <v>1.71</v>
      </c>
      <c r="Q95" s="216">
        <v>0</v>
      </c>
      <c r="R95" s="216">
        <v>0.56000000000000005</v>
      </c>
      <c r="S95" s="216">
        <v>0.28000000000000003</v>
      </c>
      <c r="T95" s="216">
        <v>0</v>
      </c>
      <c r="U95" s="216">
        <v>0</v>
      </c>
      <c r="V95" s="216">
        <v>0</v>
      </c>
      <c r="W95" s="216">
        <v>0</v>
      </c>
      <c r="X95" s="216">
        <v>0</v>
      </c>
      <c r="Y95" s="216">
        <v>0</v>
      </c>
      <c r="Z95" s="216">
        <v>0</v>
      </c>
      <c r="AA95" s="216">
        <v>0</v>
      </c>
      <c r="AB95" s="216">
        <v>0</v>
      </c>
      <c r="AC95" s="216">
        <v>1.78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0.01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1.26</v>
      </c>
      <c r="L96" s="216">
        <v>4.03</v>
      </c>
      <c r="M96" s="216">
        <v>0.56999999999999995</v>
      </c>
      <c r="N96" s="216">
        <v>1.25</v>
      </c>
      <c r="O96" s="216">
        <v>1.39</v>
      </c>
      <c r="P96" s="216">
        <v>1.71</v>
      </c>
      <c r="Q96" s="216">
        <v>0</v>
      </c>
      <c r="R96" s="216">
        <v>0.56000000000000005</v>
      </c>
      <c r="S96" s="216">
        <v>0.28000000000000003</v>
      </c>
      <c r="T96" s="216">
        <v>0</v>
      </c>
      <c r="U96" s="216">
        <v>0</v>
      </c>
      <c r="V96" s="216">
        <v>0</v>
      </c>
      <c r="W96" s="216">
        <v>0</v>
      </c>
      <c r="X96" s="216">
        <v>0</v>
      </c>
      <c r="Y96" s="216">
        <v>0</v>
      </c>
      <c r="Z96" s="216">
        <v>0</v>
      </c>
      <c r="AA96" s="216">
        <v>0</v>
      </c>
      <c r="AB96" s="216">
        <v>0</v>
      </c>
      <c r="AC96" s="216">
        <v>1.78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0.01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1.26</v>
      </c>
      <c r="L97" s="216">
        <v>4.03</v>
      </c>
      <c r="M97" s="216">
        <v>0.56999999999999995</v>
      </c>
      <c r="N97" s="216">
        <v>1.25</v>
      </c>
      <c r="O97" s="216">
        <v>1.39</v>
      </c>
      <c r="P97" s="216">
        <v>1.71</v>
      </c>
      <c r="Q97" s="216">
        <v>0</v>
      </c>
      <c r="R97" s="216">
        <v>0.56000000000000005</v>
      </c>
      <c r="S97" s="216">
        <v>0.28000000000000003</v>
      </c>
      <c r="T97" s="216">
        <v>0</v>
      </c>
      <c r="U97" s="216">
        <v>0</v>
      </c>
      <c r="V97" s="216">
        <v>0</v>
      </c>
      <c r="W97" s="216">
        <v>0</v>
      </c>
      <c r="X97" s="216">
        <v>0</v>
      </c>
      <c r="Y97" s="216">
        <v>0</v>
      </c>
      <c r="Z97" s="216">
        <v>0</v>
      </c>
      <c r="AA97" s="216">
        <v>0</v>
      </c>
      <c r="AB97" s="216">
        <v>0</v>
      </c>
      <c r="AC97" s="216">
        <v>1.78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0.01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1.26</v>
      </c>
      <c r="L98" s="216">
        <v>4.03</v>
      </c>
      <c r="M98" s="216">
        <v>0.56999999999999995</v>
      </c>
      <c r="N98" s="216">
        <v>1.25</v>
      </c>
      <c r="O98" s="216">
        <v>1.39</v>
      </c>
      <c r="P98" s="216">
        <v>1.71</v>
      </c>
      <c r="Q98" s="216">
        <v>0</v>
      </c>
      <c r="R98" s="216">
        <v>0.56000000000000005</v>
      </c>
      <c r="S98" s="216">
        <v>0.28000000000000003</v>
      </c>
      <c r="T98" s="216">
        <v>0</v>
      </c>
      <c r="U98" s="216">
        <v>0</v>
      </c>
      <c r="V98" s="216">
        <v>0</v>
      </c>
      <c r="W98" s="216">
        <v>0</v>
      </c>
      <c r="X98" s="216">
        <v>0</v>
      </c>
      <c r="Y98" s="216">
        <v>0</v>
      </c>
      <c r="Z98" s="216">
        <v>0</v>
      </c>
      <c r="AA98" s="216">
        <v>0</v>
      </c>
      <c r="AB98" s="216">
        <v>0</v>
      </c>
      <c r="AC98" s="216">
        <v>1.78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0.01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2.1127500000000025E-2</v>
      </c>
      <c r="L99">
        <f t="shared" si="0"/>
        <v>9.6572499999999797E-2</v>
      </c>
      <c r="M99">
        <f t="shared" si="0"/>
        <v>1.2704999999999992E-2</v>
      </c>
      <c r="N99">
        <f t="shared" si="0"/>
        <v>0.03</v>
      </c>
      <c r="O99">
        <f t="shared" si="0"/>
        <v>3.3360000000000001E-2</v>
      </c>
      <c r="P99">
        <f t="shared" si="0"/>
        <v>4.1039999999999993E-2</v>
      </c>
      <c r="Q99">
        <f t="shared" si="0"/>
        <v>0</v>
      </c>
      <c r="R99">
        <f t="shared" si="0"/>
        <v>1.3417500000000016E-2</v>
      </c>
      <c r="S99">
        <f t="shared" si="0"/>
        <v>6.7725000000000025E-3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4.1594999999999993E-2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2.4000000000000017E-4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5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0</v>
      </c>
      <c r="L3" s="216">
        <v>0</v>
      </c>
      <c r="M3" s="216">
        <v>0</v>
      </c>
      <c r="N3" s="216">
        <v>0</v>
      </c>
      <c r="O3" s="216">
        <v>0</v>
      </c>
      <c r="P3" s="216">
        <v>0</v>
      </c>
      <c r="Q3" s="216">
        <v>0</v>
      </c>
      <c r="R3" s="216">
        <v>0</v>
      </c>
      <c r="S3" s="216">
        <v>0</v>
      </c>
      <c r="T3" s="216">
        <v>0</v>
      </c>
      <c r="U3" s="216">
        <v>0</v>
      </c>
      <c r="V3" s="216">
        <v>0</v>
      </c>
      <c r="W3" s="216">
        <v>0</v>
      </c>
      <c r="X3" s="216">
        <v>0</v>
      </c>
      <c r="Y3" s="216">
        <v>0</v>
      </c>
      <c r="Z3" s="216">
        <v>0</v>
      </c>
      <c r="AA3" s="216">
        <v>0</v>
      </c>
      <c r="AB3" s="216">
        <v>0</v>
      </c>
      <c r="AC3" s="216">
        <v>0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0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0</v>
      </c>
      <c r="L4" s="216">
        <v>0</v>
      </c>
      <c r="M4" s="216">
        <v>0</v>
      </c>
      <c r="N4" s="216">
        <v>0</v>
      </c>
      <c r="O4" s="216">
        <v>0</v>
      </c>
      <c r="P4" s="216">
        <v>0</v>
      </c>
      <c r="Q4" s="216">
        <v>0</v>
      </c>
      <c r="R4" s="216">
        <v>0</v>
      </c>
      <c r="S4" s="216">
        <v>0</v>
      </c>
      <c r="T4" s="216">
        <v>0</v>
      </c>
      <c r="U4" s="216">
        <v>0</v>
      </c>
      <c r="V4" s="216">
        <v>0</v>
      </c>
      <c r="W4" s="216">
        <v>0</v>
      </c>
      <c r="X4" s="216">
        <v>0</v>
      </c>
      <c r="Y4" s="216">
        <v>0</v>
      </c>
      <c r="Z4" s="216">
        <v>0</v>
      </c>
      <c r="AA4" s="216">
        <v>0</v>
      </c>
      <c r="AB4" s="216">
        <v>0</v>
      </c>
      <c r="AC4" s="216">
        <v>0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0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0</v>
      </c>
      <c r="L5" s="216">
        <v>0</v>
      </c>
      <c r="M5" s="216">
        <v>0</v>
      </c>
      <c r="N5" s="216">
        <v>0</v>
      </c>
      <c r="O5" s="216">
        <v>0</v>
      </c>
      <c r="P5" s="216">
        <v>0</v>
      </c>
      <c r="Q5" s="216">
        <v>0</v>
      </c>
      <c r="R5" s="216">
        <v>0</v>
      </c>
      <c r="S5" s="216">
        <v>0</v>
      </c>
      <c r="T5" s="216">
        <v>0</v>
      </c>
      <c r="U5" s="216">
        <v>0</v>
      </c>
      <c r="V5" s="216">
        <v>0</v>
      </c>
      <c r="W5" s="216">
        <v>0</v>
      </c>
      <c r="X5" s="216">
        <v>0</v>
      </c>
      <c r="Y5" s="216">
        <v>0</v>
      </c>
      <c r="Z5" s="216">
        <v>0</v>
      </c>
      <c r="AA5" s="216">
        <v>0</v>
      </c>
      <c r="AB5" s="216">
        <v>0</v>
      </c>
      <c r="AC5" s="216">
        <v>0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0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0</v>
      </c>
      <c r="L6" s="216">
        <v>0</v>
      </c>
      <c r="M6" s="216">
        <v>0</v>
      </c>
      <c r="N6" s="216">
        <v>0</v>
      </c>
      <c r="O6" s="216">
        <v>0</v>
      </c>
      <c r="P6" s="216">
        <v>0</v>
      </c>
      <c r="Q6" s="216">
        <v>0</v>
      </c>
      <c r="R6" s="216">
        <v>0</v>
      </c>
      <c r="S6" s="216">
        <v>0</v>
      </c>
      <c r="T6" s="216">
        <v>0</v>
      </c>
      <c r="U6" s="216">
        <v>0</v>
      </c>
      <c r="V6" s="216">
        <v>0</v>
      </c>
      <c r="W6" s="216">
        <v>0</v>
      </c>
      <c r="X6" s="216">
        <v>0</v>
      </c>
      <c r="Y6" s="216">
        <v>0</v>
      </c>
      <c r="Z6" s="216">
        <v>0</v>
      </c>
      <c r="AA6" s="216">
        <v>0</v>
      </c>
      <c r="AB6" s="216">
        <v>0</v>
      </c>
      <c r="AC6" s="216">
        <v>0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0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0</v>
      </c>
      <c r="L7" s="216">
        <v>0</v>
      </c>
      <c r="M7" s="216">
        <v>0</v>
      </c>
      <c r="N7" s="216">
        <v>0</v>
      </c>
      <c r="O7" s="216">
        <v>0</v>
      </c>
      <c r="P7" s="216">
        <v>0</v>
      </c>
      <c r="Q7" s="216">
        <v>0</v>
      </c>
      <c r="R7" s="216">
        <v>0</v>
      </c>
      <c r="S7" s="216">
        <v>0</v>
      </c>
      <c r="T7" s="216">
        <v>0</v>
      </c>
      <c r="U7" s="216">
        <v>0</v>
      </c>
      <c r="V7" s="216">
        <v>0</v>
      </c>
      <c r="W7" s="216">
        <v>0</v>
      </c>
      <c r="X7" s="216">
        <v>0</v>
      </c>
      <c r="Y7" s="216">
        <v>0</v>
      </c>
      <c r="Z7" s="216">
        <v>0</v>
      </c>
      <c r="AA7" s="216">
        <v>0</v>
      </c>
      <c r="AB7" s="216">
        <v>0</v>
      </c>
      <c r="AC7" s="216">
        <v>0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0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0</v>
      </c>
      <c r="L8" s="216">
        <v>0</v>
      </c>
      <c r="M8" s="216">
        <v>0</v>
      </c>
      <c r="N8" s="216">
        <v>0</v>
      </c>
      <c r="O8" s="216">
        <v>0</v>
      </c>
      <c r="P8" s="216">
        <v>0</v>
      </c>
      <c r="Q8" s="216">
        <v>0</v>
      </c>
      <c r="R8" s="216">
        <v>0</v>
      </c>
      <c r="S8" s="216">
        <v>0</v>
      </c>
      <c r="T8" s="216">
        <v>0</v>
      </c>
      <c r="U8" s="216">
        <v>0</v>
      </c>
      <c r="V8" s="216">
        <v>0</v>
      </c>
      <c r="W8" s="216">
        <v>0</v>
      </c>
      <c r="X8" s="216">
        <v>0</v>
      </c>
      <c r="Y8" s="216">
        <v>0</v>
      </c>
      <c r="Z8" s="216">
        <v>0</v>
      </c>
      <c r="AA8" s="216">
        <v>0</v>
      </c>
      <c r="AB8" s="216">
        <v>0</v>
      </c>
      <c r="AC8" s="216">
        <v>0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0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0</v>
      </c>
      <c r="L9" s="216">
        <v>0</v>
      </c>
      <c r="M9" s="216">
        <v>0</v>
      </c>
      <c r="N9" s="216">
        <v>0</v>
      </c>
      <c r="O9" s="216">
        <v>0</v>
      </c>
      <c r="P9" s="216">
        <v>0</v>
      </c>
      <c r="Q9" s="216">
        <v>0</v>
      </c>
      <c r="R9" s="216">
        <v>0</v>
      </c>
      <c r="S9" s="216">
        <v>0</v>
      </c>
      <c r="T9" s="216">
        <v>0</v>
      </c>
      <c r="U9" s="216">
        <v>0</v>
      </c>
      <c r="V9" s="216">
        <v>0</v>
      </c>
      <c r="W9" s="216">
        <v>0</v>
      </c>
      <c r="X9" s="216">
        <v>0</v>
      </c>
      <c r="Y9" s="216">
        <v>0</v>
      </c>
      <c r="Z9" s="216">
        <v>0</v>
      </c>
      <c r="AA9" s="216">
        <v>0</v>
      </c>
      <c r="AB9" s="216">
        <v>0</v>
      </c>
      <c r="AC9" s="216">
        <v>0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0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0</v>
      </c>
      <c r="L10" s="216">
        <v>0</v>
      </c>
      <c r="M10" s="216">
        <v>0</v>
      </c>
      <c r="N10" s="216">
        <v>0</v>
      </c>
      <c r="O10" s="216">
        <v>0</v>
      </c>
      <c r="P10" s="216">
        <v>0</v>
      </c>
      <c r="Q10" s="216">
        <v>0</v>
      </c>
      <c r="R10" s="216">
        <v>0</v>
      </c>
      <c r="S10" s="216">
        <v>0</v>
      </c>
      <c r="T10" s="216">
        <v>0</v>
      </c>
      <c r="U10" s="216">
        <v>0</v>
      </c>
      <c r="V10" s="216">
        <v>0</v>
      </c>
      <c r="W10" s="216">
        <v>0</v>
      </c>
      <c r="X10" s="216">
        <v>0</v>
      </c>
      <c r="Y10" s="216">
        <v>0</v>
      </c>
      <c r="Z10" s="216">
        <v>0</v>
      </c>
      <c r="AA10" s="216">
        <v>0</v>
      </c>
      <c r="AB10" s="216">
        <v>0</v>
      </c>
      <c r="AC10" s="216">
        <v>0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0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0</v>
      </c>
      <c r="L11" s="216">
        <v>0</v>
      </c>
      <c r="M11" s="216">
        <v>0</v>
      </c>
      <c r="N11" s="216">
        <v>0</v>
      </c>
      <c r="O11" s="216">
        <v>0</v>
      </c>
      <c r="P11" s="216">
        <v>0</v>
      </c>
      <c r="Q11" s="216">
        <v>0</v>
      </c>
      <c r="R11" s="216">
        <v>0</v>
      </c>
      <c r="S11" s="216">
        <v>0</v>
      </c>
      <c r="T11" s="216">
        <v>0</v>
      </c>
      <c r="U11" s="216">
        <v>0</v>
      </c>
      <c r="V11" s="216">
        <v>0</v>
      </c>
      <c r="W11" s="216">
        <v>0</v>
      </c>
      <c r="X11" s="216">
        <v>0</v>
      </c>
      <c r="Y11" s="216">
        <v>0</v>
      </c>
      <c r="Z11" s="216">
        <v>0</v>
      </c>
      <c r="AA11" s="216">
        <v>0</v>
      </c>
      <c r="AB11" s="216">
        <v>0</v>
      </c>
      <c r="AC11" s="216">
        <v>0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0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0</v>
      </c>
      <c r="L12" s="216">
        <v>0</v>
      </c>
      <c r="M12" s="216">
        <v>0</v>
      </c>
      <c r="N12" s="216">
        <v>0</v>
      </c>
      <c r="O12" s="216">
        <v>0</v>
      </c>
      <c r="P12" s="216">
        <v>0</v>
      </c>
      <c r="Q12" s="216">
        <v>0</v>
      </c>
      <c r="R12" s="216">
        <v>0</v>
      </c>
      <c r="S12" s="216">
        <v>0</v>
      </c>
      <c r="T12" s="216">
        <v>0</v>
      </c>
      <c r="U12" s="216">
        <v>0</v>
      </c>
      <c r="V12" s="216">
        <v>0</v>
      </c>
      <c r="W12" s="216">
        <v>0</v>
      </c>
      <c r="X12" s="216">
        <v>0</v>
      </c>
      <c r="Y12" s="216">
        <v>0</v>
      </c>
      <c r="Z12" s="216">
        <v>0</v>
      </c>
      <c r="AA12" s="216">
        <v>0</v>
      </c>
      <c r="AB12" s="216">
        <v>0</v>
      </c>
      <c r="AC12" s="216">
        <v>0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0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0</v>
      </c>
      <c r="L13" s="216">
        <v>0</v>
      </c>
      <c r="M13" s="216">
        <v>0</v>
      </c>
      <c r="N13" s="216">
        <v>0</v>
      </c>
      <c r="O13" s="216">
        <v>0</v>
      </c>
      <c r="P13" s="216">
        <v>0</v>
      </c>
      <c r="Q13" s="216">
        <v>0</v>
      </c>
      <c r="R13" s="216">
        <v>0</v>
      </c>
      <c r="S13" s="216">
        <v>0</v>
      </c>
      <c r="T13" s="216">
        <v>0</v>
      </c>
      <c r="U13" s="216">
        <v>0</v>
      </c>
      <c r="V13" s="216">
        <v>0</v>
      </c>
      <c r="W13" s="216">
        <v>0</v>
      </c>
      <c r="X13" s="216">
        <v>0</v>
      </c>
      <c r="Y13" s="216">
        <v>0</v>
      </c>
      <c r="Z13" s="216">
        <v>0</v>
      </c>
      <c r="AA13" s="216">
        <v>0</v>
      </c>
      <c r="AB13" s="216">
        <v>0</v>
      </c>
      <c r="AC13" s="216">
        <v>0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0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0</v>
      </c>
      <c r="L14" s="216">
        <v>0</v>
      </c>
      <c r="M14" s="216">
        <v>0</v>
      </c>
      <c r="N14" s="216">
        <v>0</v>
      </c>
      <c r="O14" s="216">
        <v>0</v>
      </c>
      <c r="P14" s="216">
        <v>0</v>
      </c>
      <c r="Q14" s="216">
        <v>0</v>
      </c>
      <c r="R14" s="216">
        <v>0</v>
      </c>
      <c r="S14" s="216">
        <v>0</v>
      </c>
      <c r="T14" s="216">
        <v>0</v>
      </c>
      <c r="U14" s="216">
        <v>0</v>
      </c>
      <c r="V14" s="216">
        <v>0</v>
      </c>
      <c r="W14" s="216">
        <v>0</v>
      </c>
      <c r="X14" s="216">
        <v>0</v>
      </c>
      <c r="Y14" s="216">
        <v>0</v>
      </c>
      <c r="Z14" s="216">
        <v>0</v>
      </c>
      <c r="AA14" s="216">
        <v>0</v>
      </c>
      <c r="AB14" s="216">
        <v>0</v>
      </c>
      <c r="AC14" s="216">
        <v>0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0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0</v>
      </c>
      <c r="L15" s="216">
        <v>0</v>
      </c>
      <c r="M15" s="216">
        <v>0</v>
      </c>
      <c r="N15" s="216">
        <v>0</v>
      </c>
      <c r="O15" s="216">
        <v>0</v>
      </c>
      <c r="P15" s="216">
        <v>0</v>
      </c>
      <c r="Q15" s="216">
        <v>0</v>
      </c>
      <c r="R15" s="216">
        <v>0</v>
      </c>
      <c r="S15" s="216">
        <v>0</v>
      </c>
      <c r="T15" s="216">
        <v>0</v>
      </c>
      <c r="U15" s="216">
        <v>0</v>
      </c>
      <c r="V15" s="216">
        <v>0</v>
      </c>
      <c r="W15" s="216">
        <v>0</v>
      </c>
      <c r="X15" s="216">
        <v>0</v>
      </c>
      <c r="Y15" s="216">
        <v>0</v>
      </c>
      <c r="Z15" s="216">
        <v>0</v>
      </c>
      <c r="AA15" s="216">
        <v>0</v>
      </c>
      <c r="AB15" s="216">
        <v>0</v>
      </c>
      <c r="AC15" s="216">
        <v>0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0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0</v>
      </c>
      <c r="L16" s="216">
        <v>0</v>
      </c>
      <c r="M16" s="216">
        <v>0</v>
      </c>
      <c r="N16" s="216">
        <v>0</v>
      </c>
      <c r="O16" s="216">
        <v>0</v>
      </c>
      <c r="P16" s="216">
        <v>0</v>
      </c>
      <c r="Q16" s="216">
        <v>0</v>
      </c>
      <c r="R16" s="216">
        <v>0</v>
      </c>
      <c r="S16" s="216">
        <v>0</v>
      </c>
      <c r="T16" s="216">
        <v>0</v>
      </c>
      <c r="U16" s="216">
        <v>0</v>
      </c>
      <c r="V16" s="216">
        <v>0</v>
      </c>
      <c r="W16" s="216">
        <v>0</v>
      </c>
      <c r="X16" s="216">
        <v>0</v>
      </c>
      <c r="Y16" s="216">
        <v>0</v>
      </c>
      <c r="Z16" s="216">
        <v>0</v>
      </c>
      <c r="AA16" s="216">
        <v>0</v>
      </c>
      <c r="AB16" s="216">
        <v>0</v>
      </c>
      <c r="AC16" s="216">
        <v>0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0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0</v>
      </c>
      <c r="L17" s="216">
        <v>0</v>
      </c>
      <c r="M17" s="216">
        <v>0</v>
      </c>
      <c r="N17" s="216">
        <v>0</v>
      </c>
      <c r="O17" s="216">
        <v>0</v>
      </c>
      <c r="P17" s="216">
        <v>0</v>
      </c>
      <c r="Q17" s="216">
        <v>0</v>
      </c>
      <c r="R17" s="216">
        <v>0</v>
      </c>
      <c r="S17" s="216">
        <v>0</v>
      </c>
      <c r="T17" s="216">
        <v>0</v>
      </c>
      <c r="U17" s="216">
        <v>0</v>
      </c>
      <c r="V17" s="216">
        <v>0</v>
      </c>
      <c r="W17" s="216">
        <v>0</v>
      </c>
      <c r="X17" s="216">
        <v>0</v>
      </c>
      <c r="Y17" s="216">
        <v>0</v>
      </c>
      <c r="Z17" s="216">
        <v>0</v>
      </c>
      <c r="AA17" s="216">
        <v>0</v>
      </c>
      <c r="AB17" s="216">
        <v>0</v>
      </c>
      <c r="AC17" s="216">
        <v>0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0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0</v>
      </c>
      <c r="L18" s="216">
        <v>0</v>
      </c>
      <c r="M18" s="216">
        <v>0</v>
      </c>
      <c r="N18" s="216">
        <v>0</v>
      </c>
      <c r="O18" s="216">
        <v>0</v>
      </c>
      <c r="P18" s="216">
        <v>0</v>
      </c>
      <c r="Q18" s="216">
        <v>0</v>
      </c>
      <c r="R18" s="216">
        <v>0</v>
      </c>
      <c r="S18" s="216">
        <v>0</v>
      </c>
      <c r="T18" s="216">
        <v>0</v>
      </c>
      <c r="U18" s="216">
        <v>0</v>
      </c>
      <c r="V18" s="216">
        <v>0</v>
      </c>
      <c r="W18" s="216">
        <v>0</v>
      </c>
      <c r="X18" s="216">
        <v>0</v>
      </c>
      <c r="Y18" s="216">
        <v>0</v>
      </c>
      <c r="Z18" s="216">
        <v>0</v>
      </c>
      <c r="AA18" s="216">
        <v>0</v>
      </c>
      <c r="AB18" s="216">
        <v>0</v>
      </c>
      <c r="AC18" s="216">
        <v>0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0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0</v>
      </c>
      <c r="L19" s="216">
        <v>0</v>
      </c>
      <c r="M19" s="216">
        <v>0</v>
      </c>
      <c r="N19" s="216">
        <v>0</v>
      </c>
      <c r="O19" s="216">
        <v>0</v>
      </c>
      <c r="P19" s="216">
        <v>0</v>
      </c>
      <c r="Q19" s="216">
        <v>0</v>
      </c>
      <c r="R19" s="216">
        <v>0</v>
      </c>
      <c r="S19" s="216">
        <v>0</v>
      </c>
      <c r="T19" s="216">
        <v>0</v>
      </c>
      <c r="U19" s="216">
        <v>0</v>
      </c>
      <c r="V19" s="216">
        <v>0</v>
      </c>
      <c r="W19" s="216">
        <v>0</v>
      </c>
      <c r="X19" s="216">
        <v>0</v>
      </c>
      <c r="Y19" s="216">
        <v>0</v>
      </c>
      <c r="Z19" s="216">
        <v>0</v>
      </c>
      <c r="AA19" s="216">
        <v>0</v>
      </c>
      <c r="AB19" s="216">
        <v>0</v>
      </c>
      <c r="AC19" s="216">
        <v>0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0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0</v>
      </c>
      <c r="L20" s="216">
        <v>0</v>
      </c>
      <c r="M20" s="216">
        <v>0</v>
      </c>
      <c r="N20" s="216">
        <v>0</v>
      </c>
      <c r="O20" s="216">
        <v>0</v>
      </c>
      <c r="P20" s="216">
        <v>0</v>
      </c>
      <c r="Q20" s="216">
        <v>0</v>
      </c>
      <c r="R20" s="216">
        <v>0</v>
      </c>
      <c r="S20" s="216">
        <v>0</v>
      </c>
      <c r="T20" s="216">
        <v>0</v>
      </c>
      <c r="U20" s="216">
        <v>0</v>
      </c>
      <c r="V20" s="216">
        <v>0</v>
      </c>
      <c r="W20" s="216">
        <v>0</v>
      </c>
      <c r="X20" s="216">
        <v>0</v>
      </c>
      <c r="Y20" s="216">
        <v>0</v>
      </c>
      <c r="Z20" s="216">
        <v>0</v>
      </c>
      <c r="AA20" s="216">
        <v>0</v>
      </c>
      <c r="AB20" s="216">
        <v>0</v>
      </c>
      <c r="AC20" s="216">
        <v>0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0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0</v>
      </c>
      <c r="L21" s="216">
        <v>0</v>
      </c>
      <c r="M21" s="216">
        <v>0</v>
      </c>
      <c r="N21" s="216">
        <v>0</v>
      </c>
      <c r="O21" s="216">
        <v>0</v>
      </c>
      <c r="P21" s="216">
        <v>0</v>
      </c>
      <c r="Q21" s="216">
        <v>0</v>
      </c>
      <c r="R21" s="216">
        <v>0</v>
      </c>
      <c r="S21" s="216">
        <v>0</v>
      </c>
      <c r="T21" s="216">
        <v>0</v>
      </c>
      <c r="U21" s="216">
        <v>0</v>
      </c>
      <c r="V21" s="216">
        <v>0</v>
      </c>
      <c r="W21" s="216">
        <v>0</v>
      </c>
      <c r="X21" s="216">
        <v>0</v>
      </c>
      <c r="Y21" s="216">
        <v>0</v>
      </c>
      <c r="Z21" s="216">
        <v>0</v>
      </c>
      <c r="AA21" s="216">
        <v>0</v>
      </c>
      <c r="AB21" s="216">
        <v>0</v>
      </c>
      <c r="AC21" s="216">
        <v>0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0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0</v>
      </c>
      <c r="L22" s="216">
        <v>0</v>
      </c>
      <c r="M22" s="216">
        <v>0</v>
      </c>
      <c r="N22" s="216">
        <v>0</v>
      </c>
      <c r="O22" s="216">
        <v>0</v>
      </c>
      <c r="P22" s="216">
        <v>0</v>
      </c>
      <c r="Q22" s="216">
        <v>0</v>
      </c>
      <c r="R22" s="216">
        <v>0</v>
      </c>
      <c r="S22" s="216">
        <v>0</v>
      </c>
      <c r="T22" s="216">
        <v>0</v>
      </c>
      <c r="U22" s="216">
        <v>0</v>
      </c>
      <c r="V22" s="216">
        <v>0</v>
      </c>
      <c r="W22" s="216">
        <v>0</v>
      </c>
      <c r="X22" s="216">
        <v>0</v>
      </c>
      <c r="Y22" s="216">
        <v>0</v>
      </c>
      <c r="Z22" s="216">
        <v>0</v>
      </c>
      <c r="AA22" s="216">
        <v>0</v>
      </c>
      <c r="AB22" s="216">
        <v>0</v>
      </c>
      <c r="AC22" s="216">
        <v>0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0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0</v>
      </c>
      <c r="L23" s="216">
        <v>0</v>
      </c>
      <c r="M23" s="216">
        <v>0</v>
      </c>
      <c r="N23" s="216">
        <v>0</v>
      </c>
      <c r="O23" s="216">
        <v>0</v>
      </c>
      <c r="P23" s="216">
        <v>0</v>
      </c>
      <c r="Q23" s="216">
        <v>0</v>
      </c>
      <c r="R23" s="216">
        <v>0</v>
      </c>
      <c r="S23" s="216">
        <v>0</v>
      </c>
      <c r="T23" s="216">
        <v>0</v>
      </c>
      <c r="U23" s="216">
        <v>0</v>
      </c>
      <c r="V23" s="216">
        <v>0</v>
      </c>
      <c r="W23" s="216">
        <v>0</v>
      </c>
      <c r="X23" s="216">
        <v>0</v>
      </c>
      <c r="Y23" s="216">
        <v>0</v>
      </c>
      <c r="Z23" s="216">
        <v>0</v>
      </c>
      <c r="AA23" s="216">
        <v>0</v>
      </c>
      <c r="AB23" s="216">
        <v>0</v>
      </c>
      <c r="AC23" s="216">
        <v>0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0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0</v>
      </c>
      <c r="L24" s="216">
        <v>0</v>
      </c>
      <c r="M24" s="216">
        <v>0</v>
      </c>
      <c r="N24" s="216">
        <v>0</v>
      </c>
      <c r="O24" s="216">
        <v>0</v>
      </c>
      <c r="P24" s="216">
        <v>0</v>
      </c>
      <c r="Q24" s="216">
        <v>0</v>
      </c>
      <c r="R24" s="216">
        <v>0</v>
      </c>
      <c r="S24" s="216">
        <v>0</v>
      </c>
      <c r="T24" s="216">
        <v>0</v>
      </c>
      <c r="U24" s="216">
        <v>0</v>
      </c>
      <c r="V24" s="216">
        <v>0</v>
      </c>
      <c r="W24" s="216">
        <v>0</v>
      </c>
      <c r="X24" s="216">
        <v>0</v>
      </c>
      <c r="Y24" s="216">
        <v>0</v>
      </c>
      <c r="Z24" s="216">
        <v>0</v>
      </c>
      <c r="AA24" s="216">
        <v>0</v>
      </c>
      <c r="AB24" s="216">
        <v>0</v>
      </c>
      <c r="AC24" s="216">
        <v>0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0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0</v>
      </c>
      <c r="L25" s="216">
        <v>0</v>
      </c>
      <c r="M25" s="216">
        <v>0</v>
      </c>
      <c r="N25" s="216">
        <v>0</v>
      </c>
      <c r="O25" s="216">
        <v>0</v>
      </c>
      <c r="P25" s="216">
        <v>0</v>
      </c>
      <c r="Q25" s="216">
        <v>0</v>
      </c>
      <c r="R25" s="216">
        <v>0</v>
      </c>
      <c r="S25" s="216">
        <v>0</v>
      </c>
      <c r="T25" s="216">
        <v>0</v>
      </c>
      <c r="U25" s="216">
        <v>0</v>
      </c>
      <c r="V25" s="216">
        <v>0</v>
      </c>
      <c r="W25" s="216">
        <v>0</v>
      </c>
      <c r="X25" s="216">
        <v>0</v>
      </c>
      <c r="Y25" s="216">
        <v>0</v>
      </c>
      <c r="Z25" s="216">
        <v>0</v>
      </c>
      <c r="AA25" s="216">
        <v>0</v>
      </c>
      <c r="AB25" s="216">
        <v>0</v>
      </c>
      <c r="AC25" s="216">
        <v>0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0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0</v>
      </c>
      <c r="L26" s="216">
        <v>0</v>
      </c>
      <c r="M26" s="216">
        <v>0</v>
      </c>
      <c r="N26" s="216">
        <v>0</v>
      </c>
      <c r="O26" s="216">
        <v>0</v>
      </c>
      <c r="P26" s="216">
        <v>0</v>
      </c>
      <c r="Q26" s="216">
        <v>0</v>
      </c>
      <c r="R26" s="216">
        <v>0</v>
      </c>
      <c r="S26" s="216">
        <v>0</v>
      </c>
      <c r="T26" s="216">
        <v>0</v>
      </c>
      <c r="U26" s="216">
        <v>0</v>
      </c>
      <c r="V26" s="216">
        <v>0</v>
      </c>
      <c r="W26" s="216">
        <v>0</v>
      </c>
      <c r="X26" s="216">
        <v>0</v>
      </c>
      <c r="Y26" s="216">
        <v>0</v>
      </c>
      <c r="Z26" s="216">
        <v>0</v>
      </c>
      <c r="AA26" s="216">
        <v>0</v>
      </c>
      <c r="AB26" s="216">
        <v>0</v>
      </c>
      <c r="AC26" s="216">
        <v>0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0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0</v>
      </c>
      <c r="L27" s="216">
        <v>0</v>
      </c>
      <c r="M27" s="216">
        <v>0</v>
      </c>
      <c r="N27" s="216">
        <v>0</v>
      </c>
      <c r="O27" s="216">
        <v>0</v>
      </c>
      <c r="P27" s="216">
        <v>0</v>
      </c>
      <c r="Q27" s="216">
        <v>0</v>
      </c>
      <c r="R27" s="216">
        <v>0</v>
      </c>
      <c r="S27" s="216">
        <v>0</v>
      </c>
      <c r="T27" s="216">
        <v>0</v>
      </c>
      <c r="U27" s="216">
        <v>0</v>
      </c>
      <c r="V27" s="216">
        <v>0</v>
      </c>
      <c r="W27" s="216">
        <v>0</v>
      </c>
      <c r="X27" s="216">
        <v>0</v>
      </c>
      <c r="Y27" s="216">
        <v>0</v>
      </c>
      <c r="Z27" s="216">
        <v>0</v>
      </c>
      <c r="AA27" s="216">
        <v>0</v>
      </c>
      <c r="AB27" s="216">
        <v>0</v>
      </c>
      <c r="AC27" s="216">
        <v>0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0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  <c r="AQ27" s="216">
        <v>0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0</v>
      </c>
      <c r="L28" s="216">
        <v>0</v>
      </c>
      <c r="M28" s="216">
        <v>0</v>
      </c>
      <c r="N28" s="216">
        <v>0</v>
      </c>
      <c r="O28" s="216">
        <v>0</v>
      </c>
      <c r="P28" s="216">
        <v>0</v>
      </c>
      <c r="Q28" s="216">
        <v>0</v>
      </c>
      <c r="R28" s="216">
        <v>0</v>
      </c>
      <c r="S28" s="216">
        <v>0</v>
      </c>
      <c r="T28" s="216">
        <v>0</v>
      </c>
      <c r="U28" s="216">
        <v>0</v>
      </c>
      <c r="V28" s="216">
        <v>0</v>
      </c>
      <c r="W28" s="216">
        <v>0</v>
      </c>
      <c r="X28" s="216">
        <v>0</v>
      </c>
      <c r="Y28" s="216">
        <v>0</v>
      </c>
      <c r="Z28" s="216">
        <v>0</v>
      </c>
      <c r="AA28" s="216">
        <v>0</v>
      </c>
      <c r="AB28" s="216">
        <v>0</v>
      </c>
      <c r="AC28" s="216">
        <v>0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0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  <c r="AQ28" s="216">
        <v>0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0</v>
      </c>
      <c r="L29" s="216">
        <v>0</v>
      </c>
      <c r="M29" s="216">
        <v>0</v>
      </c>
      <c r="N29" s="216">
        <v>0</v>
      </c>
      <c r="O29" s="216">
        <v>0</v>
      </c>
      <c r="P29" s="216">
        <v>0</v>
      </c>
      <c r="Q29" s="216">
        <v>0</v>
      </c>
      <c r="R29" s="216">
        <v>0</v>
      </c>
      <c r="S29" s="216">
        <v>0</v>
      </c>
      <c r="T29" s="216">
        <v>0</v>
      </c>
      <c r="U29" s="216">
        <v>0</v>
      </c>
      <c r="V29" s="216">
        <v>0</v>
      </c>
      <c r="W29" s="216">
        <v>0</v>
      </c>
      <c r="X29" s="216">
        <v>0</v>
      </c>
      <c r="Y29" s="216">
        <v>0</v>
      </c>
      <c r="Z29" s="216">
        <v>0</v>
      </c>
      <c r="AA29" s="216">
        <v>0</v>
      </c>
      <c r="AB29" s="216">
        <v>0</v>
      </c>
      <c r="AC29" s="216">
        <v>0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0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  <c r="AQ29" s="216">
        <v>0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0</v>
      </c>
      <c r="L30" s="216">
        <v>0</v>
      </c>
      <c r="M30" s="216">
        <v>0</v>
      </c>
      <c r="N30" s="216">
        <v>0</v>
      </c>
      <c r="O30" s="216">
        <v>0</v>
      </c>
      <c r="P30" s="216">
        <v>0</v>
      </c>
      <c r="Q30" s="216">
        <v>0</v>
      </c>
      <c r="R30" s="216">
        <v>0</v>
      </c>
      <c r="S30" s="216">
        <v>0</v>
      </c>
      <c r="T30" s="216">
        <v>0</v>
      </c>
      <c r="U30" s="216">
        <v>0</v>
      </c>
      <c r="V30" s="216">
        <v>0</v>
      </c>
      <c r="W30" s="216">
        <v>0</v>
      </c>
      <c r="X30" s="216">
        <v>0</v>
      </c>
      <c r="Y30" s="216">
        <v>0</v>
      </c>
      <c r="Z30" s="216">
        <v>0</v>
      </c>
      <c r="AA30" s="216">
        <v>0</v>
      </c>
      <c r="AB30" s="216">
        <v>0</v>
      </c>
      <c r="AC30" s="216">
        <v>0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0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  <c r="AQ30" s="216">
        <v>0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0</v>
      </c>
      <c r="L31" s="216">
        <v>0</v>
      </c>
      <c r="M31" s="216">
        <v>0</v>
      </c>
      <c r="N31" s="216">
        <v>0</v>
      </c>
      <c r="O31" s="216">
        <v>0</v>
      </c>
      <c r="P31" s="216">
        <v>0</v>
      </c>
      <c r="Q31" s="216">
        <v>0</v>
      </c>
      <c r="R31" s="216">
        <v>0</v>
      </c>
      <c r="S31" s="216">
        <v>0</v>
      </c>
      <c r="T31" s="216">
        <v>0</v>
      </c>
      <c r="U31" s="216">
        <v>0</v>
      </c>
      <c r="V31" s="216">
        <v>0</v>
      </c>
      <c r="W31" s="216">
        <v>0</v>
      </c>
      <c r="X31" s="216">
        <v>0</v>
      </c>
      <c r="Y31" s="216">
        <v>0</v>
      </c>
      <c r="Z31" s="216">
        <v>0</v>
      </c>
      <c r="AA31" s="216">
        <v>0</v>
      </c>
      <c r="AB31" s="216">
        <v>0</v>
      </c>
      <c r="AC31" s="216">
        <v>0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0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  <c r="AQ31" s="216">
        <v>0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0</v>
      </c>
      <c r="L32" s="216">
        <v>0</v>
      </c>
      <c r="M32" s="216">
        <v>0</v>
      </c>
      <c r="N32" s="216">
        <v>0</v>
      </c>
      <c r="O32" s="216">
        <v>0</v>
      </c>
      <c r="P32" s="216">
        <v>0</v>
      </c>
      <c r="Q32" s="216">
        <v>0</v>
      </c>
      <c r="R32" s="216">
        <v>0</v>
      </c>
      <c r="S32" s="216">
        <v>0</v>
      </c>
      <c r="T32" s="216">
        <v>0</v>
      </c>
      <c r="U32" s="216">
        <v>0</v>
      </c>
      <c r="V32" s="216">
        <v>0</v>
      </c>
      <c r="W32" s="216">
        <v>0</v>
      </c>
      <c r="X32" s="216">
        <v>0</v>
      </c>
      <c r="Y32" s="216">
        <v>0</v>
      </c>
      <c r="Z32" s="216">
        <v>0</v>
      </c>
      <c r="AA32" s="216">
        <v>0</v>
      </c>
      <c r="AB32" s="216">
        <v>0</v>
      </c>
      <c r="AC32" s="216">
        <v>0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0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  <c r="AQ32" s="216">
        <v>0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0</v>
      </c>
      <c r="L33" s="216">
        <v>0</v>
      </c>
      <c r="M33" s="216">
        <v>0</v>
      </c>
      <c r="N33" s="216">
        <v>0</v>
      </c>
      <c r="O33" s="216">
        <v>0</v>
      </c>
      <c r="P33" s="216">
        <v>0</v>
      </c>
      <c r="Q33" s="216">
        <v>0</v>
      </c>
      <c r="R33" s="216">
        <v>0</v>
      </c>
      <c r="S33" s="216">
        <v>0</v>
      </c>
      <c r="T33" s="216">
        <v>0</v>
      </c>
      <c r="U33" s="216">
        <v>0</v>
      </c>
      <c r="V33" s="216">
        <v>0</v>
      </c>
      <c r="W33" s="216">
        <v>0</v>
      </c>
      <c r="X33" s="216">
        <v>0</v>
      </c>
      <c r="Y33" s="216">
        <v>0</v>
      </c>
      <c r="Z33" s="216">
        <v>0</v>
      </c>
      <c r="AA33" s="216">
        <v>0</v>
      </c>
      <c r="AB33" s="216">
        <v>0</v>
      </c>
      <c r="AC33" s="216">
        <v>0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0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  <c r="AQ33" s="216">
        <v>0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0</v>
      </c>
      <c r="L34" s="216">
        <v>0</v>
      </c>
      <c r="M34" s="216">
        <v>0</v>
      </c>
      <c r="N34" s="216">
        <v>0</v>
      </c>
      <c r="O34" s="216">
        <v>0</v>
      </c>
      <c r="P34" s="216">
        <v>0</v>
      </c>
      <c r="Q34" s="216">
        <v>0</v>
      </c>
      <c r="R34" s="216">
        <v>0</v>
      </c>
      <c r="S34" s="216">
        <v>0</v>
      </c>
      <c r="T34" s="216">
        <v>0</v>
      </c>
      <c r="U34" s="216">
        <v>0</v>
      </c>
      <c r="V34" s="216">
        <v>0</v>
      </c>
      <c r="W34" s="216">
        <v>0</v>
      </c>
      <c r="X34" s="216">
        <v>0</v>
      </c>
      <c r="Y34" s="216">
        <v>0</v>
      </c>
      <c r="Z34" s="216">
        <v>0</v>
      </c>
      <c r="AA34" s="216">
        <v>0</v>
      </c>
      <c r="AB34" s="216">
        <v>0</v>
      </c>
      <c r="AC34" s="216">
        <v>0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0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  <c r="AQ34" s="216">
        <v>0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0</v>
      </c>
      <c r="L35" s="216">
        <v>0</v>
      </c>
      <c r="M35" s="216">
        <v>0</v>
      </c>
      <c r="N35" s="216">
        <v>0</v>
      </c>
      <c r="O35" s="216">
        <v>0</v>
      </c>
      <c r="P35" s="216">
        <v>0</v>
      </c>
      <c r="Q35" s="216">
        <v>0</v>
      </c>
      <c r="R35" s="216">
        <v>0</v>
      </c>
      <c r="S35" s="216">
        <v>0</v>
      </c>
      <c r="T35" s="216">
        <v>0</v>
      </c>
      <c r="U35" s="216">
        <v>0</v>
      </c>
      <c r="V35" s="216">
        <v>0</v>
      </c>
      <c r="W35" s="216">
        <v>0</v>
      </c>
      <c r="X35" s="216">
        <v>0</v>
      </c>
      <c r="Y35" s="216">
        <v>0</v>
      </c>
      <c r="Z35" s="216">
        <v>0</v>
      </c>
      <c r="AA35" s="216">
        <v>0</v>
      </c>
      <c r="AB35" s="216">
        <v>0</v>
      </c>
      <c r="AC35" s="216">
        <v>0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0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  <c r="AQ35" s="216">
        <v>0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0</v>
      </c>
      <c r="L36" s="216">
        <v>0</v>
      </c>
      <c r="M36" s="216">
        <v>0</v>
      </c>
      <c r="N36" s="216">
        <v>0</v>
      </c>
      <c r="O36" s="216">
        <v>0</v>
      </c>
      <c r="P36" s="216">
        <v>0</v>
      </c>
      <c r="Q36" s="216">
        <v>0</v>
      </c>
      <c r="R36" s="216">
        <v>0</v>
      </c>
      <c r="S36" s="216">
        <v>0</v>
      </c>
      <c r="T36" s="216">
        <v>0</v>
      </c>
      <c r="U36" s="216">
        <v>0</v>
      </c>
      <c r="V36" s="216">
        <v>0</v>
      </c>
      <c r="W36" s="216">
        <v>0</v>
      </c>
      <c r="X36" s="216">
        <v>0</v>
      </c>
      <c r="Y36" s="216">
        <v>0</v>
      </c>
      <c r="Z36" s="216">
        <v>0</v>
      </c>
      <c r="AA36" s="216">
        <v>0</v>
      </c>
      <c r="AB36" s="216">
        <v>0</v>
      </c>
      <c r="AC36" s="216">
        <v>0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0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  <c r="AQ36" s="216">
        <v>0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0</v>
      </c>
      <c r="L37" s="216">
        <v>0</v>
      </c>
      <c r="M37" s="216">
        <v>0</v>
      </c>
      <c r="N37" s="216">
        <v>0</v>
      </c>
      <c r="O37" s="216">
        <v>0</v>
      </c>
      <c r="P37" s="216">
        <v>0</v>
      </c>
      <c r="Q37" s="216">
        <v>0</v>
      </c>
      <c r="R37" s="216">
        <v>0</v>
      </c>
      <c r="S37" s="216">
        <v>0</v>
      </c>
      <c r="T37" s="216">
        <v>0</v>
      </c>
      <c r="U37" s="216">
        <v>0</v>
      </c>
      <c r="V37" s="216">
        <v>0</v>
      </c>
      <c r="W37" s="216">
        <v>0</v>
      </c>
      <c r="X37" s="216">
        <v>0</v>
      </c>
      <c r="Y37" s="216">
        <v>0</v>
      </c>
      <c r="Z37" s="216">
        <v>0</v>
      </c>
      <c r="AA37" s="216">
        <v>0</v>
      </c>
      <c r="AB37" s="216">
        <v>0</v>
      </c>
      <c r="AC37" s="216">
        <v>0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0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  <c r="AQ37" s="216">
        <v>0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0</v>
      </c>
      <c r="L38" s="216">
        <v>0</v>
      </c>
      <c r="M38" s="216">
        <v>0</v>
      </c>
      <c r="N38" s="216">
        <v>0</v>
      </c>
      <c r="O38" s="216">
        <v>0</v>
      </c>
      <c r="P38" s="216">
        <v>0</v>
      </c>
      <c r="Q38" s="216">
        <v>0</v>
      </c>
      <c r="R38" s="216">
        <v>0</v>
      </c>
      <c r="S38" s="216">
        <v>0</v>
      </c>
      <c r="T38" s="216">
        <v>0</v>
      </c>
      <c r="U38" s="216">
        <v>0</v>
      </c>
      <c r="V38" s="216">
        <v>0</v>
      </c>
      <c r="W38" s="216">
        <v>0</v>
      </c>
      <c r="X38" s="216">
        <v>0</v>
      </c>
      <c r="Y38" s="216">
        <v>0</v>
      </c>
      <c r="Z38" s="216">
        <v>0</v>
      </c>
      <c r="AA38" s="216">
        <v>0</v>
      </c>
      <c r="AB38" s="216">
        <v>0</v>
      </c>
      <c r="AC38" s="216">
        <v>0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0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  <c r="AQ38" s="216">
        <v>0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0</v>
      </c>
      <c r="L39" s="216">
        <v>0</v>
      </c>
      <c r="M39" s="216">
        <v>0</v>
      </c>
      <c r="N39" s="216">
        <v>0</v>
      </c>
      <c r="O39" s="216">
        <v>0</v>
      </c>
      <c r="P39" s="216">
        <v>0</v>
      </c>
      <c r="Q39" s="216">
        <v>0</v>
      </c>
      <c r="R39" s="216">
        <v>0</v>
      </c>
      <c r="S39" s="216">
        <v>0</v>
      </c>
      <c r="T39" s="216">
        <v>0</v>
      </c>
      <c r="U39" s="216">
        <v>0</v>
      </c>
      <c r="V39" s="216">
        <v>0</v>
      </c>
      <c r="W39" s="216">
        <v>0</v>
      </c>
      <c r="X39" s="216">
        <v>0</v>
      </c>
      <c r="Y39" s="216">
        <v>0</v>
      </c>
      <c r="Z39" s="216">
        <v>0</v>
      </c>
      <c r="AA39" s="216">
        <v>0</v>
      </c>
      <c r="AB39" s="216">
        <v>0</v>
      </c>
      <c r="AC39" s="216">
        <v>0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0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  <c r="AQ39" s="216">
        <v>0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0</v>
      </c>
      <c r="L40" s="216">
        <v>0</v>
      </c>
      <c r="M40" s="216">
        <v>0</v>
      </c>
      <c r="N40" s="216">
        <v>0</v>
      </c>
      <c r="O40" s="216">
        <v>0</v>
      </c>
      <c r="P40" s="216">
        <v>0</v>
      </c>
      <c r="Q40" s="216">
        <v>0</v>
      </c>
      <c r="R40" s="216">
        <v>0</v>
      </c>
      <c r="S40" s="216">
        <v>0</v>
      </c>
      <c r="T40" s="216">
        <v>0</v>
      </c>
      <c r="U40" s="216">
        <v>0</v>
      </c>
      <c r="V40" s="216">
        <v>0</v>
      </c>
      <c r="W40" s="216">
        <v>0</v>
      </c>
      <c r="X40" s="216">
        <v>0</v>
      </c>
      <c r="Y40" s="216">
        <v>0</v>
      </c>
      <c r="Z40" s="216">
        <v>0</v>
      </c>
      <c r="AA40" s="216">
        <v>0</v>
      </c>
      <c r="AB40" s="216">
        <v>0</v>
      </c>
      <c r="AC40" s="216">
        <v>0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0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  <c r="AQ40" s="216">
        <v>0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0</v>
      </c>
      <c r="L41" s="216">
        <v>0</v>
      </c>
      <c r="M41" s="216">
        <v>0</v>
      </c>
      <c r="N41" s="216">
        <v>0</v>
      </c>
      <c r="O41" s="216">
        <v>0</v>
      </c>
      <c r="P41" s="216">
        <v>0</v>
      </c>
      <c r="Q41" s="216">
        <v>0</v>
      </c>
      <c r="R41" s="216">
        <v>0</v>
      </c>
      <c r="S41" s="216">
        <v>0</v>
      </c>
      <c r="T41" s="216">
        <v>0</v>
      </c>
      <c r="U41" s="216">
        <v>0</v>
      </c>
      <c r="V41" s="216">
        <v>0</v>
      </c>
      <c r="W41" s="216">
        <v>0</v>
      </c>
      <c r="X41" s="216">
        <v>0</v>
      </c>
      <c r="Y41" s="216">
        <v>0</v>
      </c>
      <c r="Z41" s="216">
        <v>0</v>
      </c>
      <c r="AA41" s="216">
        <v>0</v>
      </c>
      <c r="AB41" s="216">
        <v>0</v>
      </c>
      <c r="AC41" s="216">
        <v>0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0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  <c r="AQ41" s="216">
        <v>0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0</v>
      </c>
      <c r="L42" s="216">
        <v>0</v>
      </c>
      <c r="M42" s="216">
        <v>0</v>
      </c>
      <c r="N42" s="216">
        <v>0</v>
      </c>
      <c r="O42" s="216">
        <v>0</v>
      </c>
      <c r="P42" s="216">
        <v>0</v>
      </c>
      <c r="Q42" s="216">
        <v>0</v>
      </c>
      <c r="R42" s="216">
        <v>0</v>
      </c>
      <c r="S42" s="216">
        <v>0</v>
      </c>
      <c r="T42" s="216">
        <v>0</v>
      </c>
      <c r="U42" s="216">
        <v>0</v>
      </c>
      <c r="V42" s="216">
        <v>0</v>
      </c>
      <c r="W42" s="216">
        <v>0</v>
      </c>
      <c r="X42" s="216">
        <v>0</v>
      </c>
      <c r="Y42" s="216">
        <v>0</v>
      </c>
      <c r="Z42" s="216">
        <v>0</v>
      </c>
      <c r="AA42" s="216">
        <v>0</v>
      </c>
      <c r="AB42" s="216">
        <v>0</v>
      </c>
      <c r="AC42" s="216">
        <v>0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0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  <c r="AQ42" s="216">
        <v>0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0</v>
      </c>
      <c r="L43" s="216">
        <v>0</v>
      </c>
      <c r="M43" s="216">
        <v>0</v>
      </c>
      <c r="N43" s="216">
        <v>0</v>
      </c>
      <c r="O43" s="216">
        <v>0</v>
      </c>
      <c r="P43" s="216">
        <v>0</v>
      </c>
      <c r="Q43" s="216">
        <v>0</v>
      </c>
      <c r="R43" s="216">
        <v>0</v>
      </c>
      <c r="S43" s="216">
        <v>0</v>
      </c>
      <c r="T43" s="216">
        <v>0</v>
      </c>
      <c r="U43" s="216">
        <v>0</v>
      </c>
      <c r="V43" s="216">
        <v>0</v>
      </c>
      <c r="W43" s="216">
        <v>0</v>
      </c>
      <c r="X43" s="216">
        <v>0</v>
      </c>
      <c r="Y43" s="216">
        <v>0</v>
      </c>
      <c r="Z43" s="216">
        <v>0</v>
      </c>
      <c r="AA43" s="216">
        <v>0</v>
      </c>
      <c r="AB43" s="216">
        <v>0</v>
      </c>
      <c r="AC43" s="216">
        <v>0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0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  <c r="AQ43" s="216">
        <v>0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0</v>
      </c>
      <c r="L44" s="216">
        <v>0</v>
      </c>
      <c r="M44" s="216">
        <v>0</v>
      </c>
      <c r="N44" s="216">
        <v>0</v>
      </c>
      <c r="O44" s="216">
        <v>0</v>
      </c>
      <c r="P44" s="216">
        <v>0</v>
      </c>
      <c r="Q44" s="216">
        <v>0</v>
      </c>
      <c r="R44" s="216">
        <v>0</v>
      </c>
      <c r="S44" s="216">
        <v>0</v>
      </c>
      <c r="T44" s="216">
        <v>0</v>
      </c>
      <c r="U44" s="216">
        <v>0</v>
      </c>
      <c r="V44" s="216">
        <v>0</v>
      </c>
      <c r="W44" s="216">
        <v>0</v>
      </c>
      <c r="X44" s="216">
        <v>0</v>
      </c>
      <c r="Y44" s="216">
        <v>0</v>
      </c>
      <c r="Z44" s="216">
        <v>0</v>
      </c>
      <c r="AA44" s="216">
        <v>0</v>
      </c>
      <c r="AB44" s="216">
        <v>0</v>
      </c>
      <c r="AC44" s="216">
        <v>0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0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  <c r="AQ44" s="216">
        <v>0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0</v>
      </c>
      <c r="L45" s="216">
        <v>0</v>
      </c>
      <c r="M45" s="216">
        <v>0</v>
      </c>
      <c r="N45" s="216">
        <v>0</v>
      </c>
      <c r="O45" s="216">
        <v>0</v>
      </c>
      <c r="P45" s="216">
        <v>0</v>
      </c>
      <c r="Q45" s="216">
        <v>0</v>
      </c>
      <c r="R45" s="216">
        <v>0</v>
      </c>
      <c r="S45" s="216">
        <v>0</v>
      </c>
      <c r="T45" s="216">
        <v>0</v>
      </c>
      <c r="U45" s="216">
        <v>0</v>
      </c>
      <c r="V45" s="216">
        <v>0</v>
      </c>
      <c r="W45" s="216">
        <v>0</v>
      </c>
      <c r="X45" s="216">
        <v>0</v>
      </c>
      <c r="Y45" s="216">
        <v>0</v>
      </c>
      <c r="Z45" s="216">
        <v>0</v>
      </c>
      <c r="AA45" s="216">
        <v>0</v>
      </c>
      <c r="AB45" s="216">
        <v>0</v>
      </c>
      <c r="AC45" s="216">
        <v>0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0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  <c r="AQ45" s="216">
        <v>0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0</v>
      </c>
      <c r="L46" s="216">
        <v>0</v>
      </c>
      <c r="M46" s="216">
        <v>0</v>
      </c>
      <c r="N46" s="216">
        <v>0</v>
      </c>
      <c r="O46" s="216">
        <v>0</v>
      </c>
      <c r="P46" s="216">
        <v>0</v>
      </c>
      <c r="Q46" s="216">
        <v>0</v>
      </c>
      <c r="R46" s="216">
        <v>0</v>
      </c>
      <c r="S46" s="216">
        <v>0</v>
      </c>
      <c r="T46" s="216">
        <v>0</v>
      </c>
      <c r="U46" s="216">
        <v>0</v>
      </c>
      <c r="V46" s="216">
        <v>0</v>
      </c>
      <c r="W46" s="216">
        <v>0</v>
      </c>
      <c r="X46" s="216">
        <v>0</v>
      </c>
      <c r="Y46" s="216">
        <v>0</v>
      </c>
      <c r="Z46" s="216">
        <v>0</v>
      </c>
      <c r="AA46" s="216">
        <v>0</v>
      </c>
      <c r="AB46" s="216">
        <v>0</v>
      </c>
      <c r="AC46" s="216">
        <v>0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0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  <c r="AQ46" s="216">
        <v>0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0</v>
      </c>
      <c r="L47" s="216">
        <v>0</v>
      </c>
      <c r="M47" s="216">
        <v>0</v>
      </c>
      <c r="N47" s="216">
        <v>0</v>
      </c>
      <c r="O47" s="216">
        <v>0</v>
      </c>
      <c r="P47" s="216">
        <v>0</v>
      </c>
      <c r="Q47" s="216">
        <v>0</v>
      </c>
      <c r="R47" s="216">
        <v>0</v>
      </c>
      <c r="S47" s="216">
        <v>0</v>
      </c>
      <c r="T47" s="216">
        <v>0</v>
      </c>
      <c r="U47" s="216">
        <v>0</v>
      </c>
      <c r="V47" s="216">
        <v>0</v>
      </c>
      <c r="W47" s="216">
        <v>0</v>
      </c>
      <c r="X47" s="216">
        <v>0</v>
      </c>
      <c r="Y47" s="216">
        <v>0</v>
      </c>
      <c r="Z47" s="216">
        <v>0</v>
      </c>
      <c r="AA47" s="216">
        <v>0</v>
      </c>
      <c r="AB47" s="216">
        <v>0</v>
      </c>
      <c r="AC47" s="216">
        <v>0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0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  <c r="AQ47" s="216">
        <v>0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0</v>
      </c>
      <c r="L48" s="216">
        <v>0</v>
      </c>
      <c r="M48" s="216">
        <v>0</v>
      </c>
      <c r="N48" s="216">
        <v>0</v>
      </c>
      <c r="O48" s="216">
        <v>0</v>
      </c>
      <c r="P48" s="216">
        <v>0</v>
      </c>
      <c r="Q48" s="216">
        <v>0</v>
      </c>
      <c r="R48" s="216">
        <v>0</v>
      </c>
      <c r="S48" s="216">
        <v>0</v>
      </c>
      <c r="T48" s="216">
        <v>0</v>
      </c>
      <c r="U48" s="216">
        <v>0</v>
      </c>
      <c r="V48" s="216">
        <v>0</v>
      </c>
      <c r="W48" s="216">
        <v>0</v>
      </c>
      <c r="X48" s="216">
        <v>0</v>
      </c>
      <c r="Y48" s="216">
        <v>0</v>
      </c>
      <c r="Z48" s="216">
        <v>0</v>
      </c>
      <c r="AA48" s="216">
        <v>0</v>
      </c>
      <c r="AB48" s="216">
        <v>0</v>
      </c>
      <c r="AC48" s="216">
        <v>0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0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  <c r="AQ48" s="216">
        <v>0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0</v>
      </c>
      <c r="L49" s="216">
        <v>0</v>
      </c>
      <c r="M49" s="216">
        <v>0</v>
      </c>
      <c r="N49" s="216">
        <v>0</v>
      </c>
      <c r="O49" s="216">
        <v>0</v>
      </c>
      <c r="P49" s="216">
        <v>0</v>
      </c>
      <c r="Q49" s="216">
        <v>0</v>
      </c>
      <c r="R49" s="216">
        <v>0</v>
      </c>
      <c r="S49" s="216">
        <v>0</v>
      </c>
      <c r="T49" s="216">
        <v>0</v>
      </c>
      <c r="U49" s="216">
        <v>0</v>
      </c>
      <c r="V49" s="216">
        <v>0</v>
      </c>
      <c r="W49" s="216">
        <v>0</v>
      </c>
      <c r="X49" s="216">
        <v>0</v>
      </c>
      <c r="Y49" s="216">
        <v>0</v>
      </c>
      <c r="Z49" s="216">
        <v>0</v>
      </c>
      <c r="AA49" s="216">
        <v>0</v>
      </c>
      <c r="AB49" s="216">
        <v>0</v>
      </c>
      <c r="AC49" s="216">
        <v>0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0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  <c r="AQ49" s="216">
        <v>0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0</v>
      </c>
      <c r="L50" s="216">
        <v>0</v>
      </c>
      <c r="M50" s="216">
        <v>0</v>
      </c>
      <c r="N50" s="216">
        <v>0</v>
      </c>
      <c r="O50" s="216">
        <v>0</v>
      </c>
      <c r="P50" s="216">
        <v>0</v>
      </c>
      <c r="Q50" s="216">
        <v>0</v>
      </c>
      <c r="R50" s="216">
        <v>0</v>
      </c>
      <c r="S50" s="216">
        <v>0</v>
      </c>
      <c r="T50" s="216">
        <v>0</v>
      </c>
      <c r="U50" s="216">
        <v>0</v>
      </c>
      <c r="V50" s="216">
        <v>0</v>
      </c>
      <c r="W50" s="216">
        <v>0</v>
      </c>
      <c r="X50" s="216">
        <v>0</v>
      </c>
      <c r="Y50" s="216">
        <v>0</v>
      </c>
      <c r="Z50" s="216">
        <v>0</v>
      </c>
      <c r="AA50" s="216">
        <v>0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0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0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0</v>
      </c>
      <c r="L51" s="216">
        <v>0</v>
      </c>
      <c r="M51" s="216">
        <v>0</v>
      </c>
      <c r="N51" s="216">
        <v>0</v>
      </c>
      <c r="O51" s="216">
        <v>0</v>
      </c>
      <c r="P51" s="216">
        <v>0</v>
      </c>
      <c r="Q51" s="216">
        <v>0</v>
      </c>
      <c r="R51" s="216">
        <v>0</v>
      </c>
      <c r="S51" s="216">
        <v>0</v>
      </c>
      <c r="T51" s="216">
        <v>0</v>
      </c>
      <c r="U51" s="216">
        <v>0</v>
      </c>
      <c r="V51" s="216">
        <v>0</v>
      </c>
      <c r="W51" s="216">
        <v>0</v>
      </c>
      <c r="X51" s="216">
        <v>0</v>
      </c>
      <c r="Y51" s="216">
        <v>0</v>
      </c>
      <c r="Z51" s="216">
        <v>0</v>
      </c>
      <c r="AA51" s="216">
        <v>0</v>
      </c>
      <c r="AB51" s="216">
        <v>0</v>
      </c>
      <c r="AC51" s="216">
        <v>0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0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  <c r="AQ51" s="216">
        <v>0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0</v>
      </c>
      <c r="L52" s="216">
        <v>0</v>
      </c>
      <c r="M52" s="216">
        <v>0</v>
      </c>
      <c r="N52" s="216">
        <v>0</v>
      </c>
      <c r="O52" s="216">
        <v>0</v>
      </c>
      <c r="P52" s="216">
        <v>0</v>
      </c>
      <c r="Q52" s="216">
        <v>0</v>
      </c>
      <c r="R52" s="216">
        <v>0</v>
      </c>
      <c r="S52" s="216">
        <v>0</v>
      </c>
      <c r="T52" s="216">
        <v>0</v>
      </c>
      <c r="U52" s="216">
        <v>0</v>
      </c>
      <c r="V52" s="216">
        <v>0</v>
      </c>
      <c r="W52" s="216">
        <v>0</v>
      </c>
      <c r="X52" s="216">
        <v>0</v>
      </c>
      <c r="Y52" s="216">
        <v>0</v>
      </c>
      <c r="Z52" s="216">
        <v>0</v>
      </c>
      <c r="AA52" s="216">
        <v>0</v>
      </c>
      <c r="AB52" s="216">
        <v>0</v>
      </c>
      <c r="AC52" s="216">
        <v>0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0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  <c r="AQ52" s="216">
        <v>0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0</v>
      </c>
      <c r="L53" s="216">
        <v>0</v>
      </c>
      <c r="M53" s="216">
        <v>0</v>
      </c>
      <c r="N53" s="216">
        <v>0</v>
      </c>
      <c r="O53" s="216">
        <v>0</v>
      </c>
      <c r="P53" s="216">
        <v>0</v>
      </c>
      <c r="Q53" s="216">
        <v>0</v>
      </c>
      <c r="R53" s="216">
        <v>0</v>
      </c>
      <c r="S53" s="216">
        <v>0</v>
      </c>
      <c r="T53" s="216">
        <v>0</v>
      </c>
      <c r="U53" s="216">
        <v>0</v>
      </c>
      <c r="V53" s="216">
        <v>0</v>
      </c>
      <c r="W53" s="216">
        <v>0</v>
      </c>
      <c r="X53" s="216">
        <v>0</v>
      </c>
      <c r="Y53" s="216">
        <v>0</v>
      </c>
      <c r="Z53" s="216">
        <v>0</v>
      </c>
      <c r="AA53" s="216">
        <v>0</v>
      </c>
      <c r="AB53" s="216">
        <v>0</v>
      </c>
      <c r="AC53" s="216">
        <v>0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0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  <c r="AQ53" s="216">
        <v>0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0</v>
      </c>
      <c r="L54" s="216">
        <v>0</v>
      </c>
      <c r="M54" s="216">
        <v>0</v>
      </c>
      <c r="N54" s="216">
        <v>0</v>
      </c>
      <c r="O54" s="216">
        <v>0</v>
      </c>
      <c r="P54" s="216">
        <v>0</v>
      </c>
      <c r="Q54" s="216">
        <v>0</v>
      </c>
      <c r="R54" s="216">
        <v>0</v>
      </c>
      <c r="S54" s="216">
        <v>0</v>
      </c>
      <c r="T54" s="216">
        <v>0</v>
      </c>
      <c r="U54" s="216">
        <v>0</v>
      </c>
      <c r="V54" s="216">
        <v>0</v>
      </c>
      <c r="W54" s="216">
        <v>0</v>
      </c>
      <c r="X54" s="216">
        <v>0</v>
      </c>
      <c r="Y54" s="216">
        <v>0</v>
      </c>
      <c r="Z54" s="216">
        <v>0</v>
      </c>
      <c r="AA54" s="216">
        <v>0</v>
      </c>
      <c r="AB54" s="216">
        <v>0</v>
      </c>
      <c r="AC54" s="216">
        <v>0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0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  <c r="AQ54" s="216">
        <v>0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0</v>
      </c>
      <c r="L55" s="216">
        <v>0</v>
      </c>
      <c r="M55" s="216">
        <v>0</v>
      </c>
      <c r="N55" s="216">
        <v>0</v>
      </c>
      <c r="O55" s="216">
        <v>0</v>
      </c>
      <c r="P55" s="216">
        <v>0</v>
      </c>
      <c r="Q55" s="216">
        <v>0</v>
      </c>
      <c r="R55" s="216">
        <v>0</v>
      </c>
      <c r="S55" s="216">
        <v>0</v>
      </c>
      <c r="T55" s="216">
        <v>0</v>
      </c>
      <c r="U55" s="216">
        <v>0</v>
      </c>
      <c r="V55" s="216">
        <v>0</v>
      </c>
      <c r="W55" s="216">
        <v>0</v>
      </c>
      <c r="X55" s="216">
        <v>0</v>
      </c>
      <c r="Y55" s="216">
        <v>0</v>
      </c>
      <c r="Z55" s="216">
        <v>0</v>
      </c>
      <c r="AA55" s="216">
        <v>0</v>
      </c>
      <c r="AB55" s="216">
        <v>0</v>
      </c>
      <c r="AC55" s="216">
        <v>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0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  <c r="AQ55" s="216">
        <v>0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0</v>
      </c>
      <c r="L56" s="216">
        <v>0</v>
      </c>
      <c r="M56" s="216">
        <v>0</v>
      </c>
      <c r="N56" s="216">
        <v>0</v>
      </c>
      <c r="O56" s="216">
        <v>0</v>
      </c>
      <c r="P56" s="216">
        <v>0</v>
      </c>
      <c r="Q56" s="216">
        <v>0</v>
      </c>
      <c r="R56" s="216">
        <v>0</v>
      </c>
      <c r="S56" s="216">
        <v>0</v>
      </c>
      <c r="T56" s="216">
        <v>0</v>
      </c>
      <c r="U56" s="216">
        <v>0</v>
      </c>
      <c r="V56" s="216">
        <v>0</v>
      </c>
      <c r="W56" s="216">
        <v>0</v>
      </c>
      <c r="X56" s="216">
        <v>0</v>
      </c>
      <c r="Y56" s="216">
        <v>0</v>
      </c>
      <c r="Z56" s="216">
        <v>0</v>
      </c>
      <c r="AA56" s="216">
        <v>0</v>
      </c>
      <c r="AB56" s="216">
        <v>0</v>
      </c>
      <c r="AC56" s="216">
        <v>0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0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  <c r="AQ56" s="216">
        <v>0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0</v>
      </c>
      <c r="L57" s="216">
        <v>0</v>
      </c>
      <c r="M57" s="216">
        <v>0</v>
      </c>
      <c r="N57" s="216">
        <v>0</v>
      </c>
      <c r="O57" s="216">
        <v>0</v>
      </c>
      <c r="P57" s="216">
        <v>0</v>
      </c>
      <c r="Q57" s="216">
        <v>0</v>
      </c>
      <c r="R57" s="216">
        <v>0</v>
      </c>
      <c r="S57" s="216">
        <v>0</v>
      </c>
      <c r="T57" s="216">
        <v>0</v>
      </c>
      <c r="U57" s="216">
        <v>0</v>
      </c>
      <c r="V57" s="216">
        <v>0</v>
      </c>
      <c r="W57" s="216">
        <v>0</v>
      </c>
      <c r="X57" s="216">
        <v>0</v>
      </c>
      <c r="Y57" s="216">
        <v>0</v>
      </c>
      <c r="Z57" s="216">
        <v>0</v>
      </c>
      <c r="AA57" s="216">
        <v>0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0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  <c r="AQ57" s="216">
        <v>0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0</v>
      </c>
      <c r="L58" s="216">
        <v>0</v>
      </c>
      <c r="M58" s="216">
        <v>0</v>
      </c>
      <c r="N58" s="216">
        <v>0</v>
      </c>
      <c r="O58" s="216">
        <v>0</v>
      </c>
      <c r="P58" s="216">
        <v>0</v>
      </c>
      <c r="Q58" s="216">
        <v>0</v>
      </c>
      <c r="R58" s="216">
        <v>0</v>
      </c>
      <c r="S58" s="216">
        <v>0</v>
      </c>
      <c r="T58" s="216">
        <v>0</v>
      </c>
      <c r="U58" s="216">
        <v>0</v>
      </c>
      <c r="V58" s="216">
        <v>0</v>
      </c>
      <c r="W58" s="216">
        <v>0</v>
      </c>
      <c r="X58" s="216">
        <v>0</v>
      </c>
      <c r="Y58" s="216">
        <v>0</v>
      </c>
      <c r="Z58" s="216">
        <v>0</v>
      </c>
      <c r="AA58" s="216">
        <v>0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0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  <c r="AQ58" s="216">
        <v>0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0</v>
      </c>
      <c r="L59" s="216">
        <v>0</v>
      </c>
      <c r="M59" s="216">
        <v>0</v>
      </c>
      <c r="N59" s="216">
        <v>0</v>
      </c>
      <c r="O59" s="216">
        <v>0</v>
      </c>
      <c r="P59" s="216">
        <v>0</v>
      </c>
      <c r="Q59" s="216">
        <v>0</v>
      </c>
      <c r="R59" s="216">
        <v>0</v>
      </c>
      <c r="S59" s="216">
        <v>0</v>
      </c>
      <c r="T59" s="216">
        <v>0</v>
      </c>
      <c r="U59" s="216">
        <v>0</v>
      </c>
      <c r="V59" s="216">
        <v>0</v>
      </c>
      <c r="W59" s="216">
        <v>0</v>
      </c>
      <c r="X59" s="216">
        <v>0</v>
      </c>
      <c r="Y59" s="216">
        <v>0</v>
      </c>
      <c r="Z59" s="216">
        <v>0</v>
      </c>
      <c r="AA59" s="216">
        <v>0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0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  <c r="AQ59" s="216">
        <v>0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0</v>
      </c>
      <c r="L60" s="216">
        <v>0</v>
      </c>
      <c r="M60" s="216">
        <v>0</v>
      </c>
      <c r="N60" s="216">
        <v>0</v>
      </c>
      <c r="O60" s="216">
        <v>0</v>
      </c>
      <c r="P60" s="216">
        <v>0</v>
      </c>
      <c r="Q60" s="216">
        <v>0</v>
      </c>
      <c r="R60" s="216">
        <v>0</v>
      </c>
      <c r="S60" s="216">
        <v>0</v>
      </c>
      <c r="T60" s="216">
        <v>0</v>
      </c>
      <c r="U60" s="216">
        <v>0</v>
      </c>
      <c r="V60" s="216">
        <v>0</v>
      </c>
      <c r="W60" s="216">
        <v>0</v>
      </c>
      <c r="X60" s="216">
        <v>0</v>
      </c>
      <c r="Y60" s="216">
        <v>0</v>
      </c>
      <c r="Z60" s="216">
        <v>0</v>
      </c>
      <c r="AA60" s="216">
        <v>0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0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  <c r="AQ60" s="216">
        <v>0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0</v>
      </c>
      <c r="L61" s="216">
        <v>0</v>
      </c>
      <c r="M61" s="216">
        <v>0</v>
      </c>
      <c r="N61" s="216">
        <v>0</v>
      </c>
      <c r="O61" s="216">
        <v>0</v>
      </c>
      <c r="P61" s="216">
        <v>0</v>
      </c>
      <c r="Q61" s="216">
        <v>0</v>
      </c>
      <c r="R61" s="216">
        <v>0</v>
      </c>
      <c r="S61" s="216">
        <v>0</v>
      </c>
      <c r="T61" s="216">
        <v>0</v>
      </c>
      <c r="U61" s="216">
        <v>0</v>
      </c>
      <c r="V61" s="216">
        <v>0</v>
      </c>
      <c r="W61" s="216">
        <v>0</v>
      </c>
      <c r="X61" s="216">
        <v>0</v>
      </c>
      <c r="Y61" s="216">
        <v>0</v>
      </c>
      <c r="Z61" s="216">
        <v>0</v>
      </c>
      <c r="AA61" s="216">
        <v>0</v>
      </c>
      <c r="AB61" s="216">
        <v>0</v>
      </c>
      <c r="AC61" s="216">
        <v>0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0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  <c r="AQ61" s="216">
        <v>0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0</v>
      </c>
      <c r="L62" s="216">
        <v>0</v>
      </c>
      <c r="M62" s="216">
        <v>0</v>
      </c>
      <c r="N62" s="216">
        <v>0</v>
      </c>
      <c r="O62" s="216">
        <v>0</v>
      </c>
      <c r="P62" s="216">
        <v>0</v>
      </c>
      <c r="Q62" s="216">
        <v>0</v>
      </c>
      <c r="R62" s="216">
        <v>0</v>
      </c>
      <c r="S62" s="216">
        <v>0</v>
      </c>
      <c r="T62" s="216">
        <v>0</v>
      </c>
      <c r="U62" s="216">
        <v>0</v>
      </c>
      <c r="V62" s="216">
        <v>0</v>
      </c>
      <c r="W62" s="216">
        <v>0</v>
      </c>
      <c r="X62" s="216">
        <v>0</v>
      </c>
      <c r="Y62" s="216">
        <v>0</v>
      </c>
      <c r="Z62" s="216">
        <v>0</v>
      </c>
      <c r="AA62" s="216">
        <v>0</v>
      </c>
      <c r="AB62" s="216">
        <v>0</v>
      </c>
      <c r="AC62" s="216">
        <v>0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0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  <c r="AQ62" s="216">
        <v>0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0</v>
      </c>
      <c r="L63" s="216">
        <v>0</v>
      </c>
      <c r="M63" s="216">
        <v>0</v>
      </c>
      <c r="N63" s="216">
        <v>0</v>
      </c>
      <c r="O63" s="216">
        <v>0</v>
      </c>
      <c r="P63" s="216">
        <v>0</v>
      </c>
      <c r="Q63" s="216">
        <v>0</v>
      </c>
      <c r="R63" s="216">
        <v>0</v>
      </c>
      <c r="S63" s="216">
        <v>0</v>
      </c>
      <c r="T63" s="216">
        <v>0</v>
      </c>
      <c r="U63" s="216">
        <v>0</v>
      </c>
      <c r="V63" s="216">
        <v>0</v>
      </c>
      <c r="W63" s="216">
        <v>0</v>
      </c>
      <c r="X63" s="216">
        <v>0</v>
      </c>
      <c r="Y63" s="216">
        <v>0</v>
      </c>
      <c r="Z63" s="216">
        <v>0</v>
      </c>
      <c r="AA63" s="216">
        <v>0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0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  <c r="AQ63" s="216">
        <v>0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0</v>
      </c>
      <c r="L64" s="216">
        <v>0</v>
      </c>
      <c r="M64" s="216">
        <v>0</v>
      </c>
      <c r="N64" s="216">
        <v>0</v>
      </c>
      <c r="O64" s="216">
        <v>0</v>
      </c>
      <c r="P64" s="216">
        <v>0</v>
      </c>
      <c r="Q64" s="216">
        <v>0</v>
      </c>
      <c r="R64" s="216">
        <v>0</v>
      </c>
      <c r="S64" s="216">
        <v>0</v>
      </c>
      <c r="T64" s="216">
        <v>0</v>
      </c>
      <c r="U64" s="216">
        <v>0</v>
      </c>
      <c r="V64" s="216">
        <v>0</v>
      </c>
      <c r="W64" s="216">
        <v>0</v>
      </c>
      <c r="X64" s="216">
        <v>0</v>
      </c>
      <c r="Y64" s="216">
        <v>0</v>
      </c>
      <c r="Z64" s="216">
        <v>0</v>
      </c>
      <c r="AA64" s="216">
        <v>0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0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  <c r="AQ64" s="216">
        <v>0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0</v>
      </c>
      <c r="L65" s="216">
        <v>0</v>
      </c>
      <c r="M65" s="216">
        <v>0</v>
      </c>
      <c r="N65" s="216">
        <v>0</v>
      </c>
      <c r="O65" s="216">
        <v>0</v>
      </c>
      <c r="P65" s="216">
        <v>0</v>
      </c>
      <c r="Q65" s="216">
        <v>0</v>
      </c>
      <c r="R65" s="216">
        <v>0</v>
      </c>
      <c r="S65" s="216">
        <v>0</v>
      </c>
      <c r="T65" s="216">
        <v>0</v>
      </c>
      <c r="U65" s="216">
        <v>0</v>
      </c>
      <c r="V65" s="216">
        <v>0</v>
      </c>
      <c r="W65" s="216">
        <v>0</v>
      </c>
      <c r="X65" s="216">
        <v>0</v>
      </c>
      <c r="Y65" s="216">
        <v>0</v>
      </c>
      <c r="Z65" s="216">
        <v>0</v>
      </c>
      <c r="AA65" s="216">
        <v>0</v>
      </c>
      <c r="AB65" s="216">
        <v>0</v>
      </c>
      <c r="AC65" s="216">
        <v>0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0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  <c r="AQ65" s="216">
        <v>0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0</v>
      </c>
      <c r="L66" s="216">
        <v>0</v>
      </c>
      <c r="M66" s="216">
        <v>0</v>
      </c>
      <c r="N66" s="216">
        <v>0</v>
      </c>
      <c r="O66" s="216">
        <v>0</v>
      </c>
      <c r="P66" s="216">
        <v>0</v>
      </c>
      <c r="Q66" s="216">
        <v>0</v>
      </c>
      <c r="R66" s="216">
        <v>0</v>
      </c>
      <c r="S66" s="216">
        <v>0</v>
      </c>
      <c r="T66" s="216">
        <v>0</v>
      </c>
      <c r="U66" s="216">
        <v>0</v>
      </c>
      <c r="V66" s="216">
        <v>0</v>
      </c>
      <c r="W66" s="216">
        <v>0</v>
      </c>
      <c r="X66" s="216">
        <v>0</v>
      </c>
      <c r="Y66" s="216">
        <v>0</v>
      </c>
      <c r="Z66" s="216">
        <v>0</v>
      </c>
      <c r="AA66" s="216">
        <v>0</v>
      </c>
      <c r="AB66" s="216">
        <v>0</v>
      </c>
      <c r="AC66" s="216">
        <v>0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0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  <c r="AQ66" s="216">
        <v>0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0</v>
      </c>
      <c r="L67" s="216">
        <v>0</v>
      </c>
      <c r="M67" s="216">
        <v>0</v>
      </c>
      <c r="N67" s="216">
        <v>0</v>
      </c>
      <c r="O67" s="216">
        <v>0</v>
      </c>
      <c r="P67" s="216">
        <v>0</v>
      </c>
      <c r="Q67" s="216">
        <v>0</v>
      </c>
      <c r="R67" s="216">
        <v>0</v>
      </c>
      <c r="S67" s="216">
        <v>0</v>
      </c>
      <c r="T67" s="216">
        <v>0</v>
      </c>
      <c r="U67" s="216">
        <v>0</v>
      </c>
      <c r="V67" s="216">
        <v>0</v>
      </c>
      <c r="W67" s="216">
        <v>0</v>
      </c>
      <c r="X67" s="216">
        <v>0</v>
      </c>
      <c r="Y67" s="216">
        <v>0</v>
      </c>
      <c r="Z67" s="216">
        <v>0</v>
      </c>
      <c r="AA67" s="216">
        <v>0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0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  <c r="AQ67" s="216">
        <v>0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0</v>
      </c>
      <c r="L68" s="216">
        <v>0</v>
      </c>
      <c r="M68" s="216">
        <v>0</v>
      </c>
      <c r="N68" s="216">
        <v>0</v>
      </c>
      <c r="O68" s="216">
        <v>0</v>
      </c>
      <c r="P68" s="216">
        <v>0</v>
      </c>
      <c r="Q68" s="216">
        <v>0</v>
      </c>
      <c r="R68" s="216">
        <v>0</v>
      </c>
      <c r="S68" s="216">
        <v>0</v>
      </c>
      <c r="T68" s="216">
        <v>0</v>
      </c>
      <c r="U68" s="216">
        <v>0</v>
      </c>
      <c r="V68" s="216">
        <v>0</v>
      </c>
      <c r="W68" s="216">
        <v>0</v>
      </c>
      <c r="X68" s="216">
        <v>0</v>
      </c>
      <c r="Y68" s="216">
        <v>0</v>
      </c>
      <c r="Z68" s="216">
        <v>0</v>
      </c>
      <c r="AA68" s="216">
        <v>0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0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  <c r="AQ68" s="216">
        <v>0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0</v>
      </c>
      <c r="L69" s="216">
        <v>0</v>
      </c>
      <c r="M69" s="216">
        <v>0</v>
      </c>
      <c r="N69" s="216">
        <v>0</v>
      </c>
      <c r="O69" s="216">
        <v>0</v>
      </c>
      <c r="P69" s="216">
        <v>0</v>
      </c>
      <c r="Q69" s="216">
        <v>0</v>
      </c>
      <c r="R69" s="216">
        <v>0</v>
      </c>
      <c r="S69" s="216">
        <v>0</v>
      </c>
      <c r="T69" s="216">
        <v>0</v>
      </c>
      <c r="U69" s="216">
        <v>0</v>
      </c>
      <c r="V69" s="216">
        <v>0</v>
      </c>
      <c r="W69" s="216">
        <v>0</v>
      </c>
      <c r="X69" s="216">
        <v>0</v>
      </c>
      <c r="Y69" s="216">
        <v>0</v>
      </c>
      <c r="Z69" s="216">
        <v>0</v>
      </c>
      <c r="AA69" s="216">
        <v>0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0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  <c r="AQ69" s="216">
        <v>0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0</v>
      </c>
      <c r="L70" s="216">
        <v>0</v>
      </c>
      <c r="M70" s="216">
        <v>0</v>
      </c>
      <c r="N70" s="216">
        <v>0</v>
      </c>
      <c r="O70" s="216">
        <v>0</v>
      </c>
      <c r="P70" s="216">
        <v>0</v>
      </c>
      <c r="Q70" s="216">
        <v>0</v>
      </c>
      <c r="R70" s="216">
        <v>0</v>
      </c>
      <c r="S70" s="216">
        <v>0</v>
      </c>
      <c r="T70" s="216">
        <v>0</v>
      </c>
      <c r="U70" s="216">
        <v>0</v>
      </c>
      <c r="V70" s="216">
        <v>0</v>
      </c>
      <c r="W70" s="216">
        <v>0</v>
      </c>
      <c r="X70" s="216">
        <v>0</v>
      </c>
      <c r="Y70" s="216">
        <v>0</v>
      </c>
      <c r="Z70" s="216">
        <v>0</v>
      </c>
      <c r="AA70" s="216">
        <v>0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0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  <c r="AQ70" s="216">
        <v>0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0</v>
      </c>
      <c r="L71" s="216">
        <v>0</v>
      </c>
      <c r="M71" s="216">
        <v>0</v>
      </c>
      <c r="N71" s="216">
        <v>0</v>
      </c>
      <c r="O71" s="216">
        <v>0</v>
      </c>
      <c r="P71" s="216">
        <v>0</v>
      </c>
      <c r="Q71" s="216">
        <v>0</v>
      </c>
      <c r="R71" s="216">
        <v>0</v>
      </c>
      <c r="S71" s="216">
        <v>0</v>
      </c>
      <c r="T71" s="216">
        <v>0</v>
      </c>
      <c r="U71" s="216">
        <v>0</v>
      </c>
      <c r="V71" s="216">
        <v>0</v>
      </c>
      <c r="W71" s="216">
        <v>0</v>
      </c>
      <c r="X71" s="216">
        <v>0</v>
      </c>
      <c r="Y71" s="216">
        <v>0</v>
      </c>
      <c r="Z71" s="216">
        <v>0</v>
      </c>
      <c r="AA71" s="216">
        <v>0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0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  <c r="AQ71" s="216">
        <v>0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0</v>
      </c>
      <c r="L72" s="216">
        <v>0</v>
      </c>
      <c r="M72" s="216">
        <v>0</v>
      </c>
      <c r="N72" s="216">
        <v>0</v>
      </c>
      <c r="O72" s="216">
        <v>0</v>
      </c>
      <c r="P72" s="216">
        <v>0</v>
      </c>
      <c r="Q72" s="216">
        <v>0</v>
      </c>
      <c r="R72" s="216">
        <v>0</v>
      </c>
      <c r="S72" s="216">
        <v>0</v>
      </c>
      <c r="T72" s="216">
        <v>0</v>
      </c>
      <c r="U72" s="216">
        <v>0</v>
      </c>
      <c r="V72" s="216">
        <v>0</v>
      </c>
      <c r="W72" s="216">
        <v>0</v>
      </c>
      <c r="X72" s="216">
        <v>0</v>
      </c>
      <c r="Y72" s="216">
        <v>0</v>
      </c>
      <c r="Z72" s="216">
        <v>0</v>
      </c>
      <c r="AA72" s="216">
        <v>0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0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  <c r="AQ72" s="216">
        <v>0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0</v>
      </c>
      <c r="L73" s="216">
        <v>0</v>
      </c>
      <c r="M73" s="216">
        <v>0</v>
      </c>
      <c r="N73" s="216">
        <v>0</v>
      </c>
      <c r="O73" s="216">
        <v>0</v>
      </c>
      <c r="P73" s="216">
        <v>0</v>
      </c>
      <c r="Q73" s="216">
        <v>0</v>
      </c>
      <c r="R73" s="216">
        <v>0</v>
      </c>
      <c r="S73" s="216">
        <v>0</v>
      </c>
      <c r="T73" s="216">
        <v>0</v>
      </c>
      <c r="U73" s="216">
        <v>0</v>
      </c>
      <c r="V73" s="216">
        <v>0</v>
      </c>
      <c r="W73" s="216">
        <v>0</v>
      </c>
      <c r="X73" s="216">
        <v>0</v>
      </c>
      <c r="Y73" s="216">
        <v>0</v>
      </c>
      <c r="Z73" s="216">
        <v>0</v>
      </c>
      <c r="AA73" s="216">
        <v>0</v>
      </c>
      <c r="AB73" s="216">
        <v>0</v>
      </c>
      <c r="AC73" s="216">
        <v>0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0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  <c r="AQ73" s="216">
        <v>0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0</v>
      </c>
      <c r="L74" s="216">
        <v>0</v>
      </c>
      <c r="M74" s="216">
        <v>0</v>
      </c>
      <c r="N74" s="216">
        <v>0</v>
      </c>
      <c r="O74" s="216">
        <v>0</v>
      </c>
      <c r="P74" s="216">
        <v>0</v>
      </c>
      <c r="Q74" s="216">
        <v>0</v>
      </c>
      <c r="R74" s="216">
        <v>0</v>
      </c>
      <c r="S74" s="216">
        <v>0</v>
      </c>
      <c r="T74" s="216">
        <v>0</v>
      </c>
      <c r="U74" s="216">
        <v>0</v>
      </c>
      <c r="V74" s="216">
        <v>0</v>
      </c>
      <c r="W74" s="216">
        <v>0</v>
      </c>
      <c r="X74" s="216">
        <v>0</v>
      </c>
      <c r="Y74" s="216">
        <v>0</v>
      </c>
      <c r="Z74" s="216">
        <v>0</v>
      </c>
      <c r="AA74" s="216">
        <v>0</v>
      </c>
      <c r="AB74" s="216">
        <v>0</v>
      </c>
      <c r="AC74" s="216">
        <v>0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0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  <c r="AQ74" s="216">
        <v>0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0</v>
      </c>
      <c r="L75" s="216">
        <v>0</v>
      </c>
      <c r="M75" s="216">
        <v>0</v>
      </c>
      <c r="N75" s="216">
        <v>0</v>
      </c>
      <c r="O75" s="216">
        <v>0</v>
      </c>
      <c r="P75" s="216">
        <v>0</v>
      </c>
      <c r="Q75" s="216">
        <v>0</v>
      </c>
      <c r="R75" s="216">
        <v>0</v>
      </c>
      <c r="S75" s="216">
        <v>0</v>
      </c>
      <c r="T75" s="216">
        <v>0</v>
      </c>
      <c r="U75" s="216">
        <v>0</v>
      </c>
      <c r="V75" s="216">
        <v>0</v>
      </c>
      <c r="W75" s="216">
        <v>0</v>
      </c>
      <c r="X75" s="216">
        <v>0</v>
      </c>
      <c r="Y75" s="216">
        <v>0</v>
      </c>
      <c r="Z75" s="216">
        <v>0</v>
      </c>
      <c r="AA75" s="216">
        <v>0</v>
      </c>
      <c r="AB75" s="216">
        <v>0</v>
      </c>
      <c r="AC75" s="216">
        <v>0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0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0</v>
      </c>
      <c r="L76" s="216">
        <v>0</v>
      </c>
      <c r="M76" s="216">
        <v>0</v>
      </c>
      <c r="N76" s="216">
        <v>0</v>
      </c>
      <c r="O76" s="216">
        <v>0</v>
      </c>
      <c r="P76" s="216">
        <v>0</v>
      </c>
      <c r="Q76" s="216">
        <v>0</v>
      </c>
      <c r="R76" s="216">
        <v>0</v>
      </c>
      <c r="S76" s="216">
        <v>0</v>
      </c>
      <c r="T76" s="216">
        <v>0</v>
      </c>
      <c r="U76" s="216">
        <v>0</v>
      </c>
      <c r="V76" s="216">
        <v>0</v>
      </c>
      <c r="W76" s="216">
        <v>0</v>
      </c>
      <c r="X76" s="216">
        <v>0</v>
      </c>
      <c r="Y76" s="216">
        <v>0</v>
      </c>
      <c r="Z76" s="216">
        <v>0</v>
      </c>
      <c r="AA76" s="216">
        <v>0</v>
      </c>
      <c r="AB76" s="216">
        <v>0</v>
      </c>
      <c r="AC76" s="216">
        <v>0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0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0</v>
      </c>
      <c r="L77" s="216">
        <v>0</v>
      </c>
      <c r="M77" s="216">
        <v>0</v>
      </c>
      <c r="N77" s="216">
        <v>0</v>
      </c>
      <c r="O77" s="216">
        <v>0</v>
      </c>
      <c r="P77" s="216">
        <v>0</v>
      </c>
      <c r="Q77" s="216">
        <v>0</v>
      </c>
      <c r="R77" s="216">
        <v>0</v>
      </c>
      <c r="S77" s="216">
        <v>0</v>
      </c>
      <c r="T77" s="216">
        <v>0</v>
      </c>
      <c r="U77" s="216">
        <v>0</v>
      </c>
      <c r="V77" s="216">
        <v>0</v>
      </c>
      <c r="W77" s="216">
        <v>0</v>
      </c>
      <c r="X77" s="216">
        <v>0</v>
      </c>
      <c r="Y77" s="216">
        <v>0</v>
      </c>
      <c r="Z77" s="216">
        <v>0</v>
      </c>
      <c r="AA77" s="216">
        <v>0</v>
      </c>
      <c r="AB77" s="216">
        <v>0</v>
      </c>
      <c r="AC77" s="216">
        <v>0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0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0</v>
      </c>
      <c r="L78" s="216">
        <v>0</v>
      </c>
      <c r="M78" s="216">
        <v>0</v>
      </c>
      <c r="N78" s="216">
        <v>0</v>
      </c>
      <c r="O78" s="216">
        <v>0</v>
      </c>
      <c r="P78" s="216">
        <v>0</v>
      </c>
      <c r="Q78" s="216">
        <v>0</v>
      </c>
      <c r="R78" s="216">
        <v>0</v>
      </c>
      <c r="S78" s="216">
        <v>0</v>
      </c>
      <c r="T78" s="216">
        <v>0</v>
      </c>
      <c r="U78" s="216">
        <v>0</v>
      </c>
      <c r="V78" s="216">
        <v>0</v>
      </c>
      <c r="W78" s="216">
        <v>0</v>
      </c>
      <c r="X78" s="216">
        <v>0</v>
      </c>
      <c r="Y78" s="216">
        <v>0</v>
      </c>
      <c r="Z78" s="216">
        <v>0</v>
      </c>
      <c r="AA78" s="216">
        <v>0</v>
      </c>
      <c r="AB78" s="216">
        <v>0</v>
      </c>
      <c r="AC78" s="216">
        <v>0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0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0</v>
      </c>
      <c r="L79" s="216">
        <v>0</v>
      </c>
      <c r="M79" s="216">
        <v>0</v>
      </c>
      <c r="N79" s="216">
        <v>0</v>
      </c>
      <c r="O79" s="216">
        <v>0</v>
      </c>
      <c r="P79" s="216">
        <v>0</v>
      </c>
      <c r="Q79" s="216">
        <v>0</v>
      </c>
      <c r="R79" s="216">
        <v>0</v>
      </c>
      <c r="S79" s="216">
        <v>0</v>
      </c>
      <c r="T79" s="216">
        <v>0</v>
      </c>
      <c r="U79" s="216">
        <v>0</v>
      </c>
      <c r="V79" s="216">
        <v>0</v>
      </c>
      <c r="W79" s="216">
        <v>0</v>
      </c>
      <c r="X79" s="216">
        <v>0</v>
      </c>
      <c r="Y79" s="216">
        <v>0</v>
      </c>
      <c r="Z79" s="216">
        <v>0</v>
      </c>
      <c r="AA79" s="216">
        <v>0</v>
      </c>
      <c r="AB79" s="216">
        <v>0</v>
      </c>
      <c r="AC79" s="216">
        <v>0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0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0</v>
      </c>
      <c r="L80" s="216">
        <v>0</v>
      </c>
      <c r="M80" s="216">
        <v>0</v>
      </c>
      <c r="N80" s="216">
        <v>0</v>
      </c>
      <c r="O80" s="216">
        <v>0</v>
      </c>
      <c r="P80" s="216">
        <v>0</v>
      </c>
      <c r="Q80" s="216">
        <v>0</v>
      </c>
      <c r="R80" s="216">
        <v>0</v>
      </c>
      <c r="S80" s="216">
        <v>0</v>
      </c>
      <c r="T80" s="216">
        <v>0</v>
      </c>
      <c r="U80" s="216">
        <v>0</v>
      </c>
      <c r="V80" s="216">
        <v>0</v>
      </c>
      <c r="W80" s="216">
        <v>0</v>
      </c>
      <c r="X80" s="216">
        <v>0</v>
      </c>
      <c r="Y80" s="216">
        <v>0</v>
      </c>
      <c r="Z80" s="216">
        <v>0</v>
      </c>
      <c r="AA80" s="216">
        <v>0</v>
      </c>
      <c r="AB80" s="216">
        <v>0</v>
      </c>
      <c r="AC80" s="216">
        <v>0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0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0</v>
      </c>
      <c r="L81" s="216">
        <v>0</v>
      </c>
      <c r="M81" s="216">
        <v>0</v>
      </c>
      <c r="N81" s="216">
        <v>0</v>
      </c>
      <c r="O81" s="216">
        <v>0</v>
      </c>
      <c r="P81" s="216">
        <v>0</v>
      </c>
      <c r="Q81" s="216">
        <v>0</v>
      </c>
      <c r="R81" s="216">
        <v>0</v>
      </c>
      <c r="S81" s="216">
        <v>0</v>
      </c>
      <c r="T81" s="216">
        <v>0</v>
      </c>
      <c r="U81" s="216">
        <v>0</v>
      </c>
      <c r="V81" s="216">
        <v>0</v>
      </c>
      <c r="W81" s="216">
        <v>0</v>
      </c>
      <c r="X81" s="216">
        <v>0</v>
      </c>
      <c r="Y81" s="216">
        <v>0</v>
      </c>
      <c r="Z81" s="216">
        <v>0</v>
      </c>
      <c r="AA81" s="216">
        <v>0</v>
      </c>
      <c r="AB81" s="216">
        <v>0</v>
      </c>
      <c r="AC81" s="216">
        <v>0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0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0</v>
      </c>
      <c r="L82" s="216">
        <v>0</v>
      </c>
      <c r="M82" s="216">
        <v>0</v>
      </c>
      <c r="N82" s="216">
        <v>0</v>
      </c>
      <c r="O82" s="216">
        <v>0</v>
      </c>
      <c r="P82" s="216">
        <v>0</v>
      </c>
      <c r="Q82" s="216">
        <v>0</v>
      </c>
      <c r="R82" s="216">
        <v>0</v>
      </c>
      <c r="S82" s="216">
        <v>0</v>
      </c>
      <c r="T82" s="216">
        <v>0</v>
      </c>
      <c r="U82" s="216">
        <v>0</v>
      </c>
      <c r="V82" s="216">
        <v>0</v>
      </c>
      <c r="W82" s="216">
        <v>0</v>
      </c>
      <c r="X82" s="216">
        <v>0</v>
      </c>
      <c r="Y82" s="216">
        <v>0</v>
      </c>
      <c r="Z82" s="216">
        <v>0</v>
      </c>
      <c r="AA82" s="216">
        <v>0</v>
      </c>
      <c r="AB82" s="216">
        <v>0</v>
      </c>
      <c r="AC82" s="216">
        <v>0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0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0</v>
      </c>
      <c r="L83" s="216">
        <v>0</v>
      </c>
      <c r="M83" s="216">
        <v>0</v>
      </c>
      <c r="N83" s="216">
        <v>0</v>
      </c>
      <c r="O83" s="216">
        <v>0</v>
      </c>
      <c r="P83" s="216">
        <v>0</v>
      </c>
      <c r="Q83" s="216">
        <v>0</v>
      </c>
      <c r="R83" s="216">
        <v>0</v>
      </c>
      <c r="S83" s="216">
        <v>0</v>
      </c>
      <c r="T83" s="216">
        <v>0</v>
      </c>
      <c r="U83" s="216">
        <v>0</v>
      </c>
      <c r="V83" s="216">
        <v>0</v>
      </c>
      <c r="W83" s="216">
        <v>0</v>
      </c>
      <c r="X83" s="216">
        <v>0</v>
      </c>
      <c r="Y83" s="216">
        <v>0</v>
      </c>
      <c r="Z83" s="216">
        <v>0</v>
      </c>
      <c r="AA83" s="216">
        <v>0</v>
      </c>
      <c r="AB83" s="216">
        <v>0</v>
      </c>
      <c r="AC83" s="216">
        <v>0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0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0</v>
      </c>
      <c r="L84" s="216">
        <v>0</v>
      </c>
      <c r="M84" s="216">
        <v>0</v>
      </c>
      <c r="N84" s="216">
        <v>0</v>
      </c>
      <c r="O84" s="216">
        <v>0</v>
      </c>
      <c r="P84" s="216">
        <v>0</v>
      </c>
      <c r="Q84" s="216">
        <v>0</v>
      </c>
      <c r="R84" s="216">
        <v>0</v>
      </c>
      <c r="S84" s="216">
        <v>0</v>
      </c>
      <c r="T84" s="216">
        <v>0</v>
      </c>
      <c r="U84" s="216">
        <v>0</v>
      </c>
      <c r="V84" s="216">
        <v>0</v>
      </c>
      <c r="W84" s="216">
        <v>0</v>
      </c>
      <c r="X84" s="216">
        <v>0</v>
      </c>
      <c r="Y84" s="216">
        <v>0</v>
      </c>
      <c r="Z84" s="216">
        <v>0</v>
      </c>
      <c r="AA84" s="216">
        <v>0</v>
      </c>
      <c r="AB84" s="216">
        <v>0</v>
      </c>
      <c r="AC84" s="216">
        <v>0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0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0</v>
      </c>
      <c r="L85" s="216">
        <v>0</v>
      </c>
      <c r="M85" s="216">
        <v>0</v>
      </c>
      <c r="N85" s="216">
        <v>0</v>
      </c>
      <c r="O85" s="216">
        <v>0</v>
      </c>
      <c r="P85" s="216">
        <v>0</v>
      </c>
      <c r="Q85" s="216">
        <v>0</v>
      </c>
      <c r="R85" s="216">
        <v>0</v>
      </c>
      <c r="S85" s="216">
        <v>0</v>
      </c>
      <c r="T85" s="216">
        <v>0</v>
      </c>
      <c r="U85" s="216">
        <v>0</v>
      </c>
      <c r="V85" s="216">
        <v>0</v>
      </c>
      <c r="W85" s="216">
        <v>0</v>
      </c>
      <c r="X85" s="216">
        <v>0</v>
      </c>
      <c r="Y85" s="216">
        <v>0</v>
      </c>
      <c r="Z85" s="216">
        <v>0</v>
      </c>
      <c r="AA85" s="216">
        <v>0</v>
      </c>
      <c r="AB85" s="216">
        <v>0</v>
      </c>
      <c r="AC85" s="216">
        <v>0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0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0</v>
      </c>
      <c r="L86" s="216">
        <v>0</v>
      </c>
      <c r="M86" s="216">
        <v>0</v>
      </c>
      <c r="N86" s="216">
        <v>0</v>
      </c>
      <c r="O86" s="216">
        <v>0</v>
      </c>
      <c r="P86" s="216">
        <v>0</v>
      </c>
      <c r="Q86" s="216">
        <v>0</v>
      </c>
      <c r="R86" s="216">
        <v>0</v>
      </c>
      <c r="S86" s="216">
        <v>0</v>
      </c>
      <c r="T86" s="216">
        <v>0</v>
      </c>
      <c r="U86" s="216">
        <v>0</v>
      </c>
      <c r="V86" s="216">
        <v>0</v>
      </c>
      <c r="W86" s="216">
        <v>0</v>
      </c>
      <c r="X86" s="216">
        <v>0</v>
      </c>
      <c r="Y86" s="216">
        <v>0</v>
      </c>
      <c r="Z86" s="216">
        <v>0</v>
      </c>
      <c r="AA86" s="216">
        <v>0</v>
      </c>
      <c r="AB86" s="216">
        <v>0</v>
      </c>
      <c r="AC86" s="216">
        <v>0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0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0</v>
      </c>
      <c r="L87" s="216">
        <v>0</v>
      </c>
      <c r="M87" s="216">
        <v>0</v>
      </c>
      <c r="N87" s="216">
        <v>0</v>
      </c>
      <c r="O87" s="216">
        <v>0</v>
      </c>
      <c r="P87" s="216">
        <v>0</v>
      </c>
      <c r="Q87" s="216">
        <v>0</v>
      </c>
      <c r="R87" s="216">
        <v>0</v>
      </c>
      <c r="S87" s="216">
        <v>0</v>
      </c>
      <c r="T87" s="216">
        <v>0</v>
      </c>
      <c r="U87" s="216">
        <v>0</v>
      </c>
      <c r="V87" s="216">
        <v>0</v>
      </c>
      <c r="W87" s="216">
        <v>0</v>
      </c>
      <c r="X87" s="216">
        <v>0</v>
      </c>
      <c r="Y87" s="216">
        <v>0</v>
      </c>
      <c r="Z87" s="216">
        <v>0</v>
      </c>
      <c r="AA87" s="216">
        <v>0</v>
      </c>
      <c r="AB87" s="216">
        <v>0</v>
      </c>
      <c r="AC87" s="216">
        <v>0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0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0</v>
      </c>
      <c r="L88" s="216">
        <v>0</v>
      </c>
      <c r="M88" s="216">
        <v>0</v>
      </c>
      <c r="N88" s="216">
        <v>0</v>
      </c>
      <c r="O88" s="216">
        <v>0</v>
      </c>
      <c r="P88" s="216">
        <v>0</v>
      </c>
      <c r="Q88" s="216">
        <v>0</v>
      </c>
      <c r="R88" s="216">
        <v>0</v>
      </c>
      <c r="S88" s="216">
        <v>0</v>
      </c>
      <c r="T88" s="216">
        <v>0</v>
      </c>
      <c r="U88" s="216">
        <v>0</v>
      </c>
      <c r="V88" s="216">
        <v>0</v>
      </c>
      <c r="W88" s="216">
        <v>0</v>
      </c>
      <c r="X88" s="216">
        <v>0</v>
      </c>
      <c r="Y88" s="216">
        <v>0</v>
      </c>
      <c r="Z88" s="216">
        <v>0</v>
      </c>
      <c r="AA88" s="216">
        <v>0</v>
      </c>
      <c r="AB88" s="216">
        <v>0</v>
      </c>
      <c r="AC88" s="216">
        <v>0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0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0</v>
      </c>
      <c r="L89" s="216">
        <v>0</v>
      </c>
      <c r="M89" s="216">
        <v>0</v>
      </c>
      <c r="N89" s="216">
        <v>0</v>
      </c>
      <c r="O89" s="216">
        <v>0</v>
      </c>
      <c r="P89" s="216">
        <v>0</v>
      </c>
      <c r="Q89" s="216">
        <v>0</v>
      </c>
      <c r="R89" s="216">
        <v>0</v>
      </c>
      <c r="S89" s="216">
        <v>0</v>
      </c>
      <c r="T89" s="216">
        <v>0</v>
      </c>
      <c r="U89" s="216">
        <v>0</v>
      </c>
      <c r="V89" s="216">
        <v>0</v>
      </c>
      <c r="W89" s="216">
        <v>0</v>
      </c>
      <c r="X89" s="216">
        <v>0</v>
      </c>
      <c r="Y89" s="216">
        <v>0</v>
      </c>
      <c r="Z89" s="216">
        <v>0</v>
      </c>
      <c r="AA89" s="216">
        <v>0</v>
      </c>
      <c r="AB89" s="216">
        <v>0</v>
      </c>
      <c r="AC89" s="216">
        <v>0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0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0</v>
      </c>
      <c r="L90" s="216">
        <v>0</v>
      </c>
      <c r="M90" s="216">
        <v>0</v>
      </c>
      <c r="N90" s="216">
        <v>0</v>
      </c>
      <c r="O90" s="216">
        <v>0</v>
      </c>
      <c r="P90" s="216">
        <v>0</v>
      </c>
      <c r="Q90" s="216">
        <v>0</v>
      </c>
      <c r="R90" s="216">
        <v>0</v>
      </c>
      <c r="S90" s="216">
        <v>0</v>
      </c>
      <c r="T90" s="216">
        <v>0</v>
      </c>
      <c r="U90" s="216">
        <v>0</v>
      </c>
      <c r="V90" s="216">
        <v>0</v>
      </c>
      <c r="W90" s="216">
        <v>0</v>
      </c>
      <c r="X90" s="216">
        <v>0</v>
      </c>
      <c r="Y90" s="216">
        <v>0</v>
      </c>
      <c r="Z90" s="216">
        <v>0</v>
      </c>
      <c r="AA90" s="216">
        <v>0</v>
      </c>
      <c r="AB90" s="216">
        <v>0</v>
      </c>
      <c r="AC90" s="216">
        <v>0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0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0</v>
      </c>
      <c r="L91" s="216">
        <v>0</v>
      </c>
      <c r="M91" s="216">
        <v>0</v>
      </c>
      <c r="N91" s="216">
        <v>0</v>
      </c>
      <c r="O91" s="216">
        <v>0</v>
      </c>
      <c r="P91" s="216">
        <v>0</v>
      </c>
      <c r="Q91" s="216">
        <v>0</v>
      </c>
      <c r="R91" s="216">
        <v>0</v>
      </c>
      <c r="S91" s="216">
        <v>0</v>
      </c>
      <c r="T91" s="216">
        <v>0</v>
      </c>
      <c r="U91" s="216">
        <v>0</v>
      </c>
      <c r="V91" s="216">
        <v>0</v>
      </c>
      <c r="W91" s="216">
        <v>0</v>
      </c>
      <c r="X91" s="216">
        <v>0</v>
      </c>
      <c r="Y91" s="216">
        <v>0</v>
      </c>
      <c r="Z91" s="216">
        <v>0</v>
      </c>
      <c r="AA91" s="216">
        <v>0</v>
      </c>
      <c r="AB91" s="216">
        <v>0</v>
      </c>
      <c r="AC91" s="216">
        <v>0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0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0</v>
      </c>
      <c r="L92" s="216">
        <v>0</v>
      </c>
      <c r="M92" s="216">
        <v>0</v>
      </c>
      <c r="N92" s="216">
        <v>0</v>
      </c>
      <c r="O92" s="216">
        <v>0</v>
      </c>
      <c r="P92" s="216">
        <v>0</v>
      </c>
      <c r="Q92" s="216">
        <v>0</v>
      </c>
      <c r="R92" s="216">
        <v>0</v>
      </c>
      <c r="S92" s="216">
        <v>0</v>
      </c>
      <c r="T92" s="216">
        <v>0</v>
      </c>
      <c r="U92" s="216">
        <v>0</v>
      </c>
      <c r="V92" s="216">
        <v>0</v>
      </c>
      <c r="W92" s="216">
        <v>0</v>
      </c>
      <c r="X92" s="216">
        <v>0</v>
      </c>
      <c r="Y92" s="216">
        <v>0</v>
      </c>
      <c r="Z92" s="216">
        <v>0</v>
      </c>
      <c r="AA92" s="216">
        <v>0</v>
      </c>
      <c r="AB92" s="216">
        <v>0</v>
      </c>
      <c r="AC92" s="216">
        <v>0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0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0</v>
      </c>
      <c r="L93" s="216">
        <v>0</v>
      </c>
      <c r="M93" s="216">
        <v>0</v>
      </c>
      <c r="N93" s="216">
        <v>0</v>
      </c>
      <c r="O93" s="216">
        <v>0</v>
      </c>
      <c r="P93" s="216">
        <v>0</v>
      </c>
      <c r="Q93" s="216">
        <v>0</v>
      </c>
      <c r="R93" s="216">
        <v>0</v>
      </c>
      <c r="S93" s="216">
        <v>0</v>
      </c>
      <c r="T93" s="216">
        <v>0</v>
      </c>
      <c r="U93" s="216">
        <v>0</v>
      </c>
      <c r="V93" s="216">
        <v>0</v>
      </c>
      <c r="W93" s="216">
        <v>0</v>
      </c>
      <c r="X93" s="216">
        <v>0</v>
      </c>
      <c r="Y93" s="216">
        <v>0</v>
      </c>
      <c r="Z93" s="216">
        <v>0</v>
      </c>
      <c r="AA93" s="216">
        <v>0</v>
      </c>
      <c r="AB93" s="216">
        <v>0</v>
      </c>
      <c r="AC93" s="216">
        <v>0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0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0</v>
      </c>
      <c r="L94" s="216">
        <v>0</v>
      </c>
      <c r="M94" s="216">
        <v>0</v>
      </c>
      <c r="N94" s="216">
        <v>0</v>
      </c>
      <c r="O94" s="216">
        <v>0</v>
      </c>
      <c r="P94" s="216">
        <v>0</v>
      </c>
      <c r="Q94" s="216">
        <v>0</v>
      </c>
      <c r="R94" s="216">
        <v>0</v>
      </c>
      <c r="S94" s="216">
        <v>0</v>
      </c>
      <c r="T94" s="216">
        <v>0</v>
      </c>
      <c r="U94" s="216">
        <v>0</v>
      </c>
      <c r="V94" s="216">
        <v>0</v>
      </c>
      <c r="W94" s="216">
        <v>0</v>
      </c>
      <c r="X94" s="216">
        <v>0</v>
      </c>
      <c r="Y94" s="216">
        <v>0</v>
      </c>
      <c r="Z94" s="216">
        <v>0</v>
      </c>
      <c r="AA94" s="216">
        <v>0</v>
      </c>
      <c r="AB94" s="216">
        <v>0</v>
      </c>
      <c r="AC94" s="216">
        <v>0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0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0</v>
      </c>
      <c r="L95" s="216">
        <v>0</v>
      </c>
      <c r="M95" s="216">
        <v>0</v>
      </c>
      <c r="N95" s="216">
        <v>0</v>
      </c>
      <c r="O95" s="216">
        <v>0</v>
      </c>
      <c r="P95" s="216">
        <v>0</v>
      </c>
      <c r="Q95" s="216">
        <v>0</v>
      </c>
      <c r="R95" s="216">
        <v>0</v>
      </c>
      <c r="S95" s="216">
        <v>0</v>
      </c>
      <c r="T95" s="216">
        <v>0</v>
      </c>
      <c r="U95" s="216">
        <v>0</v>
      </c>
      <c r="V95" s="216">
        <v>0</v>
      </c>
      <c r="W95" s="216">
        <v>0</v>
      </c>
      <c r="X95" s="216">
        <v>0</v>
      </c>
      <c r="Y95" s="216">
        <v>0</v>
      </c>
      <c r="Z95" s="216">
        <v>0</v>
      </c>
      <c r="AA95" s="216">
        <v>0</v>
      </c>
      <c r="AB95" s="216">
        <v>0</v>
      </c>
      <c r="AC95" s="216">
        <v>0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0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0</v>
      </c>
      <c r="L96" s="216">
        <v>0</v>
      </c>
      <c r="M96" s="216">
        <v>0</v>
      </c>
      <c r="N96" s="216">
        <v>0</v>
      </c>
      <c r="O96" s="216">
        <v>0</v>
      </c>
      <c r="P96" s="216">
        <v>0</v>
      </c>
      <c r="Q96" s="216">
        <v>0</v>
      </c>
      <c r="R96" s="216">
        <v>0</v>
      </c>
      <c r="S96" s="216">
        <v>0</v>
      </c>
      <c r="T96" s="216">
        <v>0</v>
      </c>
      <c r="U96" s="216">
        <v>0</v>
      </c>
      <c r="V96" s="216">
        <v>0</v>
      </c>
      <c r="W96" s="216">
        <v>0</v>
      </c>
      <c r="X96" s="216">
        <v>0</v>
      </c>
      <c r="Y96" s="216">
        <v>0</v>
      </c>
      <c r="Z96" s="216">
        <v>0</v>
      </c>
      <c r="AA96" s="216">
        <v>0</v>
      </c>
      <c r="AB96" s="216">
        <v>0</v>
      </c>
      <c r="AC96" s="216">
        <v>0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0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0</v>
      </c>
      <c r="L97" s="216">
        <v>0</v>
      </c>
      <c r="M97" s="216">
        <v>0</v>
      </c>
      <c r="N97" s="216">
        <v>0</v>
      </c>
      <c r="O97" s="216">
        <v>0</v>
      </c>
      <c r="P97" s="216">
        <v>0</v>
      </c>
      <c r="Q97" s="216">
        <v>0</v>
      </c>
      <c r="R97" s="216">
        <v>0</v>
      </c>
      <c r="S97" s="216">
        <v>0</v>
      </c>
      <c r="T97" s="216">
        <v>0</v>
      </c>
      <c r="U97" s="216">
        <v>0</v>
      </c>
      <c r="V97" s="216">
        <v>0</v>
      </c>
      <c r="W97" s="216">
        <v>0</v>
      </c>
      <c r="X97" s="216">
        <v>0</v>
      </c>
      <c r="Y97" s="216">
        <v>0</v>
      </c>
      <c r="Z97" s="216">
        <v>0</v>
      </c>
      <c r="AA97" s="216">
        <v>0</v>
      </c>
      <c r="AB97" s="216">
        <v>0</v>
      </c>
      <c r="AC97" s="216">
        <v>0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0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0</v>
      </c>
      <c r="L98" s="216">
        <v>0</v>
      </c>
      <c r="M98" s="216">
        <v>0</v>
      </c>
      <c r="N98" s="216">
        <v>0</v>
      </c>
      <c r="O98" s="216">
        <v>0</v>
      </c>
      <c r="P98" s="216">
        <v>0</v>
      </c>
      <c r="Q98" s="216">
        <v>0</v>
      </c>
      <c r="R98" s="216">
        <v>0</v>
      </c>
      <c r="S98" s="216">
        <v>0</v>
      </c>
      <c r="T98" s="216">
        <v>0</v>
      </c>
      <c r="U98" s="216">
        <v>0</v>
      </c>
      <c r="V98" s="216">
        <v>0</v>
      </c>
      <c r="W98" s="216">
        <v>0</v>
      </c>
      <c r="X98" s="216">
        <v>0</v>
      </c>
      <c r="Y98" s="216">
        <v>0</v>
      </c>
      <c r="Z98" s="216">
        <v>0</v>
      </c>
      <c r="AA98" s="216">
        <v>0</v>
      </c>
      <c r="AB98" s="216">
        <v>0</v>
      </c>
      <c r="AC98" s="216">
        <v>0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0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490</v>
      </c>
      <c r="D2" t="s">
        <v>490</v>
      </c>
      <c r="E2" t="s">
        <v>490</v>
      </c>
      <c r="F2" t="s">
        <v>490</v>
      </c>
      <c r="G2" t="s">
        <v>490</v>
      </c>
      <c r="H2" t="s">
        <v>490</v>
      </c>
      <c r="I2" t="s">
        <v>490</v>
      </c>
      <c r="J2" t="s">
        <v>490</v>
      </c>
      <c r="K2" t="s">
        <v>490</v>
      </c>
      <c r="L2" t="s">
        <v>490</v>
      </c>
      <c r="M2" t="s">
        <v>490</v>
      </c>
      <c r="N2" t="s">
        <v>490</v>
      </c>
      <c r="O2" t="s">
        <v>490</v>
      </c>
      <c r="P2" t="s">
        <v>490</v>
      </c>
    </row>
    <row r="3" spans="1:17">
      <c r="A3" t="s">
        <v>45</v>
      </c>
      <c r="C3" s="26">
        <v>36.28</v>
      </c>
      <c r="D3" s="26">
        <v>0</v>
      </c>
      <c r="E3" s="26">
        <v>0</v>
      </c>
      <c r="F3" s="2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0.08</v>
      </c>
      <c r="L3" s="216">
        <v>0</v>
      </c>
      <c r="M3" s="216">
        <v>0</v>
      </c>
      <c r="N3" s="216">
        <v>0</v>
      </c>
      <c r="O3" s="216">
        <v>0</v>
      </c>
      <c r="P3" s="216">
        <v>0</v>
      </c>
    </row>
    <row r="4" spans="1:17">
      <c r="A4" t="s">
        <v>46</v>
      </c>
      <c r="C4" s="26">
        <v>36.22</v>
      </c>
      <c r="D4" s="26">
        <v>0</v>
      </c>
      <c r="E4" s="26">
        <v>0</v>
      </c>
      <c r="F4" s="2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0.08</v>
      </c>
      <c r="L4" s="216">
        <v>0</v>
      </c>
      <c r="M4" s="216">
        <v>0</v>
      </c>
      <c r="N4" s="216">
        <v>0</v>
      </c>
      <c r="O4" s="216">
        <v>0</v>
      </c>
      <c r="P4" s="216">
        <v>0</v>
      </c>
    </row>
    <row r="5" spans="1:17">
      <c r="A5" t="s">
        <v>47</v>
      </c>
      <c r="C5" s="26">
        <v>36.22</v>
      </c>
      <c r="D5" s="26">
        <v>0</v>
      </c>
      <c r="E5" s="26">
        <v>0</v>
      </c>
      <c r="F5" s="2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0.08</v>
      </c>
      <c r="L5" s="216">
        <v>0</v>
      </c>
      <c r="M5" s="216">
        <v>0</v>
      </c>
      <c r="N5" s="216">
        <v>0</v>
      </c>
      <c r="O5" s="216">
        <v>0</v>
      </c>
      <c r="P5" s="216">
        <v>0</v>
      </c>
    </row>
    <row r="6" spans="1:17">
      <c r="A6" t="s">
        <v>48</v>
      </c>
      <c r="C6" s="26">
        <v>36.22</v>
      </c>
      <c r="D6" s="26">
        <v>0</v>
      </c>
      <c r="E6" s="26">
        <v>0</v>
      </c>
      <c r="F6" s="2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0.08</v>
      </c>
      <c r="L6" s="216">
        <v>0</v>
      </c>
      <c r="M6" s="216">
        <v>0</v>
      </c>
      <c r="N6" s="216">
        <v>0</v>
      </c>
      <c r="O6" s="216">
        <v>0</v>
      </c>
      <c r="P6" s="216">
        <v>0</v>
      </c>
    </row>
    <row r="7" spans="1:17">
      <c r="A7" t="s">
        <v>49</v>
      </c>
      <c r="C7" s="26">
        <v>36.22</v>
      </c>
      <c r="D7" s="26">
        <v>0</v>
      </c>
      <c r="E7" s="26">
        <v>0</v>
      </c>
      <c r="F7" s="2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0.08</v>
      </c>
      <c r="L7" s="216">
        <v>0</v>
      </c>
      <c r="M7" s="216">
        <v>0</v>
      </c>
      <c r="N7" s="216">
        <v>0</v>
      </c>
      <c r="O7" s="216">
        <v>0</v>
      </c>
      <c r="P7" s="216">
        <v>0</v>
      </c>
    </row>
    <row r="8" spans="1:17">
      <c r="A8" t="s">
        <v>50</v>
      </c>
      <c r="C8" s="26">
        <v>36.22</v>
      </c>
      <c r="D8" s="26">
        <v>0</v>
      </c>
      <c r="E8" s="26">
        <v>0</v>
      </c>
      <c r="F8" s="2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0.08</v>
      </c>
      <c r="L8" s="216">
        <v>0</v>
      </c>
      <c r="M8" s="216">
        <v>0</v>
      </c>
      <c r="N8" s="216">
        <v>0</v>
      </c>
      <c r="O8" s="216">
        <v>0</v>
      </c>
      <c r="P8" s="216">
        <v>0</v>
      </c>
    </row>
    <row r="9" spans="1:17">
      <c r="A9" t="s">
        <v>51</v>
      </c>
      <c r="C9" s="26">
        <v>36.22</v>
      </c>
      <c r="D9" s="26">
        <v>0</v>
      </c>
      <c r="E9" s="26">
        <v>0</v>
      </c>
      <c r="F9" s="2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0.08</v>
      </c>
      <c r="L9" s="216">
        <v>0</v>
      </c>
      <c r="M9" s="216">
        <v>0</v>
      </c>
      <c r="N9" s="216">
        <v>0</v>
      </c>
      <c r="O9" s="216">
        <v>0</v>
      </c>
      <c r="P9" s="216">
        <v>0</v>
      </c>
    </row>
    <row r="10" spans="1:17">
      <c r="A10" t="s">
        <v>52</v>
      </c>
      <c r="C10" s="26">
        <v>36.22</v>
      </c>
      <c r="D10" s="26">
        <v>0</v>
      </c>
      <c r="E10" s="26">
        <v>0</v>
      </c>
      <c r="F10" s="2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0.08</v>
      </c>
      <c r="L10" s="216">
        <v>0</v>
      </c>
      <c r="M10" s="216">
        <v>0</v>
      </c>
      <c r="N10" s="216">
        <v>0</v>
      </c>
      <c r="O10" s="216">
        <v>0</v>
      </c>
      <c r="P10" s="216">
        <v>0</v>
      </c>
    </row>
    <row r="11" spans="1:17">
      <c r="A11" t="s">
        <v>53</v>
      </c>
      <c r="C11" s="26">
        <v>36.22</v>
      </c>
      <c r="D11" s="26">
        <v>0</v>
      </c>
      <c r="E11" s="26">
        <v>0</v>
      </c>
      <c r="F11" s="2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0.08</v>
      </c>
      <c r="L11" s="216">
        <v>0</v>
      </c>
      <c r="M11" s="216">
        <v>0</v>
      </c>
      <c r="N11" s="216">
        <v>0</v>
      </c>
      <c r="O11" s="216">
        <v>0</v>
      </c>
      <c r="P11" s="216">
        <v>0</v>
      </c>
    </row>
    <row r="12" spans="1:17">
      <c r="A12" t="s">
        <v>54</v>
      </c>
      <c r="C12" s="26">
        <v>36.22</v>
      </c>
      <c r="D12" s="26">
        <v>0</v>
      </c>
      <c r="E12" s="26">
        <v>0</v>
      </c>
      <c r="F12" s="2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0.08</v>
      </c>
      <c r="L12" s="216">
        <v>0</v>
      </c>
      <c r="M12" s="216">
        <v>0</v>
      </c>
      <c r="N12" s="216">
        <v>0</v>
      </c>
      <c r="O12" s="216">
        <v>0</v>
      </c>
      <c r="P12" s="216">
        <v>0</v>
      </c>
    </row>
    <row r="13" spans="1:17">
      <c r="A13" t="s">
        <v>55</v>
      </c>
      <c r="C13" s="26">
        <v>36.22</v>
      </c>
      <c r="D13" s="26">
        <v>0</v>
      </c>
      <c r="E13" s="26">
        <v>0</v>
      </c>
      <c r="F13" s="2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0.08</v>
      </c>
      <c r="L13" s="216">
        <v>0</v>
      </c>
      <c r="M13" s="216">
        <v>0</v>
      </c>
      <c r="N13" s="216">
        <v>0</v>
      </c>
      <c r="O13" s="216">
        <v>0</v>
      </c>
      <c r="P13" s="216">
        <v>0</v>
      </c>
    </row>
    <row r="14" spans="1:17">
      <c r="A14" t="s">
        <v>56</v>
      </c>
      <c r="C14" s="26">
        <v>36.22</v>
      </c>
      <c r="D14" s="26">
        <v>0</v>
      </c>
      <c r="E14" s="26">
        <v>0</v>
      </c>
      <c r="F14" s="2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0.08</v>
      </c>
      <c r="L14" s="216">
        <v>0</v>
      </c>
      <c r="M14" s="216">
        <v>0</v>
      </c>
      <c r="N14" s="216">
        <v>0</v>
      </c>
      <c r="O14" s="216">
        <v>0</v>
      </c>
      <c r="P14" s="216">
        <v>0</v>
      </c>
    </row>
    <row r="15" spans="1:17">
      <c r="A15" t="s">
        <v>57</v>
      </c>
      <c r="C15" s="26">
        <v>36.22</v>
      </c>
      <c r="D15" s="26">
        <v>0</v>
      </c>
      <c r="E15" s="26">
        <v>0</v>
      </c>
      <c r="F15" s="2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0.08</v>
      </c>
      <c r="L15" s="216">
        <v>0</v>
      </c>
      <c r="M15" s="216">
        <v>0</v>
      </c>
      <c r="N15" s="216">
        <v>0</v>
      </c>
      <c r="O15" s="216">
        <v>0</v>
      </c>
      <c r="P15" s="216">
        <v>0</v>
      </c>
    </row>
    <row r="16" spans="1:17">
      <c r="A16" t="s">
        <v>58</v>
      </c>
      <c r="C16" s="26">
        <v>36.22</v>
      </c>
      <c r="D16" s="26">
        <v>0</v>
      </c>
      <c r="E16" s="26">
        <v>0</v>
      </c>
      <c r="F16" s="2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0.08</v>
      </c>
      <c r="L16" s="216">
        <v>0</v>
      </c>
      <c r="M16" s="216">
        <v>0</v>
      </c>
      <c r="N16" s="216">
        <v>0</v>
      </c>
      <c r="O16" s="216">
        <v>0</v>
      </c>
      <c r="P16" s="216">
        <v>0</v>
      </c>
    </row>
    <row r="17" spans="1:16">
      <c r="A17" t="s">
        <v>59</v>
      </c>
      <c r="C17" s="26">
        <v>36.22</v>
      </c>
      <c r="D17" s="26">
        <v>0</v>
      </c>
      <c r="E17" s="26">
        <v>0</v>
      </c>
      <c r="F17" s="2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0.08</v>
      </c>
      <c r="L17" s="216">
        <v>0</v>
      </c>
      <c r="M17" s="216">
        <v>0</v>
      </c>
      <c r="N17" s="216">
        <v>0</v>
      </c>
      <c r="O17" s="216">
        <v>0</v>
      </c>
      <c r="P17" s="216">
        <v>0</v>
      </c>
    </row>
    <row r="18" spans="1:16">
      <c r="A18" t="s">
        <v>60</v>
      </c>
      <c r="C18" s="26">
        <v>36.22</v>
      </c>
      <c r="D18" s="26">
        <v>0</v>
      </c>
      <c r="E18" s="26">
        <v>0</v>
      </c>
      <c r="F18" s="2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0.08</v>
      </c>
      <c r="L18" s="216">
        <v>0</v>
      </c>
      <c r="M18" s="216">
        <v>0</v>
      </c>
      <c r="N18" s="216">
        <v>0</v>
      </c>
      <c r="O18" s="216">
        <v>0</v>
      </c>
      <c r="P18" s="216">
        <v>0</v>
      </c>
    </row>
    <row r="19" spans="1:16">
      <c r="A19" t="s">
        <v>61</v>
      </c>
      <c r="C19" s="26">
        <v>36.28</v>
      </c>
      <c r="D19" s="26">
        <v>0</v>
      </c>
      <c r="E19" s="26">
        <v>0</v>
      </c>
      <c r="F19" s="2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0.08</v>
      </c>
      <c r="L19" s="216">
        <v>0</v>
      </c>
      <c r="M19" s="216">
        <v>0</v>
      </c>
      <c r="N19" s="216">
        <v>0</v>
      </c>
      <c r="O19" s="216">
        <v>0</v>
      </c>
      <c r="P19" s="216">
        <v>0</v>
      </c>
    </row>
    <row r="20" spans="1:16">
      <c r="A20" t="s">
        <v>62</v>
      </c>
      <c r="C20" s="26">
        <v>36.28</v>
      </c>
      <c r="D20" s="26">
        <v>0</v>
      </c>
      <c r="E20" s="26">
        <v>0</v>
      </c>
      <c r="F20" s="2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0.08</v>
      </c>
      <c r="L20" s="216">
        <v>0</v>
      </c>
      <c r="M20" s="216">
        <v>0</v>
      </c>
      <c r="N20" s="216">
        <v>0</v>
      </c>
      <c r="O20" s="216">
        <v>0</v>
      </c>
      <c r="P20" s="216">
        <v>0</v>
      </c>
    </row>
    <row r="21" spans="1:16">
      <c r="A21" t="s">
        <v>63</v>
      </c>
      <c r="C21" s="26">
        <v>36.28</v>
      </c>
      <c r="D21" s="26">
        <v>0</v>
      </c>
      <c r="E21" s="26">
        <v>0</v>
      </c>
      <c r="F21" s="2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0.08</v>
      </c>
      <c r="L21" s="216">
        <v>0</v>
      </c>
      <c r="M21" s="216">
        <v>0</v>
      </c>
      <c r="N21" s="216">
        <v>0</v>
      </c>
      <c r="O21" s="216">
        <v>0</v>
      </c>
      <c r="P21" s="216">
        <v>0</v>
      </c>
    </row>
    <row r="22" spans="1:16">
      <c r="A22" t="s">
        <v>64</v>
      </c>
      <c r="C22" s="26">
        <v>36.28</v>
      </c>
      <c r="D22" s="26">
        <v>0</v>
      </c>
      <c r="E22" s="26">
        <v>0</v>
      </c>
      <c r="F22" s="2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0.08</v>
      </c>
      <c r="L22" s="216">
        <v>0</v>
      </c>
      <c r="M22" s="216">
        <v>0</v>
      </c>
      <c r="N22" s="216">
        <v>0</v>
      </c>
      <c r="O22" s="216">
        <v>0</v>
      </c>
      <c r="P22" s="216">
        <v>0</v>
      </c>
    </row>
    <row r="23" spans="1:16">
      <c r="A23" t="s">
        <v>65</v>
      </c>
      <c r="C23" s="26">
        <v>36.28</v>
      </c>
      <c r="D23" s="26">
        <v>0</v>
      </c>
      <c r="E23" s="26">
        <v>0</v>
      </c>
      <c r="F23" s="2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0.08</v>
      </c>
      <c r="L23" s="216">
        <v>0</v>
      </c>
      <c r="M23" s="216">
        <v>0</v>
      </c>
      <c r="N23" s="216">
        <v>0</v>
      </c>
      <c r="O23" s="216">
        <v>0</v>
      </c>
      <c r="P23" s="216">
        <v>0</v>
      </c>
    </row>
    <row r="24" spans="1:16">
      <c r="A24" t="s">
        <v>66</v>
      </c>
      <c r="C24" s="26">
        <v>36.28</v>
      </c>
      <c r="D24" s="26">
        <v>0</v>
      </c>
      <c r="E24" s="26">
        <v>0</v>
      </c>
      <c r="F24" s="2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0.08</v>
      </c>
      <c r="L24" s="216">
        <v>0</v>
      </c>
      <c r="M24" s="216">
        <v>0</v>
      </c>
      <c r="N24" s="216">
        <v>0</v>
      </c>
      <c r="O24" s="216">
        <v>0</v>
      </c>
      <c r="P24" s="216">
        <v>0</v>
      </c>
    </row>
    <row r="25" spans="1:16">
      <c r="A25" t="s">
        <v>67</v>
      </c>
      <c r="C25" s="26">
        <v>36.28</v>
      </c>
      <c r="D25" s="26">
        <v>0</v>
      </c>
      <c r="E25" s="26">
        <v>0</v>
      </c>
      <c r="F25" s="2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0.08</v>
      </c>
      <c r="L25" s="216">
        <v>0</v>
      </c>
      <c r="M25" s="216">
        <v>0</v>
      </c>
      <c r="N25" s="216">
        <v>0</v>
      </c>
      <c r="O25" s="216">
        <v>0</v>
      </c>
      <c r="P25" s="216">
        <v>0</v>
      </c>
    </row>
    <row r="26" spans="1:16">
      <c r="A26" t="s">
        <v>68</v>
      </c>
      <c r="C26" s="26">
        <v>36.28</v>
      </c>
      <c r="D26" s="26">
        <v>0</v>
      </c>
      <c r="E26" s="26">
        <v>0</v>
      </c>
      <c r="F26" s="2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0.08</v>
      </c>
      <c r="L26" s="216">
        <v>0</v>
      </c>
      <c r="M26" s="216">
        <v>0</v>
      </c>
      <c r="N26" s="216">
        <v>0</v>
      </c>
      <c r="O26" s="216">
        <v>0</v>
      </c>
      <c r="P26" s="216">
        <v>0</v>
      </c>
    </row>
    <row r="27" spans="1:16">
      <c r="A27" t="s">
        <v>69</v>
      </c>
      <c r="C27" s="26">
        <v>36.28</v>
      </c>
      <c r="D27" s="26">
        <v>0</v>
      </c>
      <c r="E27" s="26">
        <v>0</v>
      </c>
      <c r="F27" s="2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0.08</v>
      </c>
      <c r="L27" s="216">
        <v>0</v>
      </c>
      <c r="M27" s="216">
        <v>0</v>
      </c>
      <c r="N27" s="216">
        <v>0</v>
      </c>
      <c r="O27" s="216">
        <v>0</v>
      </c>
      <c r="P27" s="216">
        <v>0</v>
      </c>
    </row>
    <row r="28" spans="1:16">
      <c r="A28" t="s">
        <v>70</v>
      </c>
      <c r="C28" s="26">
        <v>36.28</v>
      </c>
      <c r="D28" s="26">
        <v>0</v>
      </c>
      <c r="E28" s="26">
        <v>0</v>
      </c>
      <c r="F28" s="2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0.08</v>
      </c>
      <c r="L28" s="216">
        <v>0</v>
      </c>
      <c r="M28" s="216">
        <v>0</v>
      </c>
      <c r="N28" s="216">
        <v>0</v>
      </c>
      <c r="O28" s="216">
        <v>0</v>
      </c>
      <c r="P28" s="216">
        <v>0</v>
      </c>
    </row>
    <row r="29" spans="1:16">
      <c r="A29" t="s">
        <v>71</v>
      </c>
      <c r="C29" s="26">
        <v>36.28</v>
      </c>
      <c r="D29" s="26">
        <v>0</v>
      </c>
      <c r="E29" s="26">
        <v>0</v>
      </c>
      <c r="F29" s="2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0.08</v>
      </c>
      <c r="L29" s="216">
        <v>0</v>
      </c>
      <c r="M29" s="216">
        <v>0</v>
      </c>
      <c r="N29" s="216">
        <v>0</v>
      </c>
      <c r="O29" s="216">
        <v>0</v>
      </c>
      <c r="P29" s="216">
        <v>0</v>
      </c>
    </row>
    <row r="30" spans="1:16">
      <c r="A30" t="s">
        <v>72</v>
      </c>
      <c r="C30" s="26">
        <v>36.28</v>
      </c>
      <c r="D30" s="26">
        <v>0</v>
      </c>
      <c r="E30" s="26">
        <v>0</v>
      </c>
      <c r="F30" s="2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0.08</v>
      </c>
      <c r="L30" s="216">
        <v>0</v>
      </c>
      <c r="M30" s="216">
        <v>0</v>
      </c>
      <c r="N30" s="216">
        <v>0</v>
      </c>
      <c r="O30" s="216">
        <v>0</v>
      </c>
      <c r="P30" s="216">
        <v>0</v>
      </c>
    </row>
    <row r="31" spans="1:16">
      <c r="A31" t="s">
        <v>73</v>
      </c>
      <c r="C31" s="26">
        <v>36.28</v>
      </c>
      <c r="D31" s="26">
        <v>0</v>
      </c>
      <c r="E31" s="26">
        <v>0</v>
      </c>
      <c r="F31" s="2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0.08</v>
      </c>
      <c r="L31" s="216">
        <v>0</v>
      </c>
      <c r="M31" s="216">
        <v>0</v>
      </c>
      <c r="N31" s="216">
        <v>0</v>
      </c>
      <c r="O31" s="216">
        <v>0</v>
      </c>
      <c r="P31" s="216">
        <v>0</v>
      </c>
    </row>
    <row r="32" spans="1:16">
      <c r="A32" t="s">
        <v>74</v>
      </c>
      <c r="C32" s="26">
        <v>36.28</v>
      </c>
      <c r="D32" s="26">
        <v>0</v>
      </c>
      <c r="E32" s="26">
        <v>0</v>
      </c>
      <c r="F32" s="2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0.08</v>
      </c>
      <c r="L32" s="216">
        <v>0</v>
      </c>
      <c r="M32" s="216">
        <v>0</v>
      </c>
      <c r="N32" s="216">
        <v>0</v>
      </c>
      <c r="O32" s="216">
        <v>0</v>
      </c>
      <c r="P32" s="216">
        <v>0</v>
      </c>
    </row>
    <row r="33" spans="1:16">
      <c r="A33" t="s">
        <v>75</v>
      </c>
      <c r="C33" s="26">
        <v>36.28</v>
      </c>
      <c r="D33" s="26">
        <v>0</v>
      </c>
      <c r="E33" s="26">
        <v>0</v>
      </c>
      <c r="F33" s="2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0.08</v>
      </c>
      <c r="L33" s="216">
        <v>0</v>
      </c>
      <c r="M33" s="216">
        <v>0</v>
      </c>
      <c r="N33" s="216">
        <v>0</v>
      </c>
      <c r="O33" s="216">
        <v>0</v>
      </c>
      <c r="P33" s="216">
        <v>0</v>
      </c>
    </row>
    <row r="34" spans="1:16">
      <c r="A34" t="s">
        <v>76</v>
      </c>
      <c r="C34" s="26">
        <v>36.28</v>
      </c>
      <c r="D34" s="26">
        <v>0</v>
      </c>
      <c r="E34" s="26">
        <v>0</v>
      </c>
      <c r="F34" s="2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0.08</v>
      </c>
      <c r="L34" s="216">
        <v>0</v>
      </c>
      <c r="M34" s="216">
        <v>0</v>
      </c>
      <c r="N34" s="216">
        <v>0</v>
      </c>
      <c r="O34" s="216">
        <v>0</v>
      </c>
      <c r="P34" s="216">
        <v>0</v>
      </c>
    </row>
    <row r="35" spans="1:16">
      <c r="A35" t="s">
        <v>77</v>
      </c>
      <c r="C35" s="26">
        <v>36.28</v>
      </c>
      <c r="D35" s="26">
        <v>0</v>
      </c>
      <c r="E35" s="26">
        <v>0</v>
      </c>
      <c r="F35" s="2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0.08</v>
      </c>
      <c r="L35" s="216">
        <v>0</v>
      </c>
      <c r="M35" s="216">
        <v>0</v>
      </c>
      <c r="N35" s="216">
        <v>0</v>
      </c>
      <c r="O35" s="216">
        <v>0</v>
      </c>
      <c r="P35" s="216">
        <v>0</v>
      </c>
    </row>
    <row r="36" spans="1:16">
      <c r="A36" t="s">
        <v>78</v>
      </c>
      <c r="C36" s="26">
        <v>36.28</v>
      </c>
      <c r="D36" s="26">
        <v>0</v>
      </c>
      <c r="E36" s="26">
        <v>0</v>
      </c>
      <c r="F36" s="2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0.08</v>
      </c>
      <c r="L36" s="216">
        <v>0</v>
      </c>
      <c r="M36" s="216">
        <v>0</v>
      </c>
      <c r="N36" s="216">
        <v>0</v>
      </c>
      <c r="O36" s="216">
        <v>0</v>
      </c>
      <c r="P36" s="216">
        <v>0</v>
      </c>
    </row>
    <row r="37" spans="1:16">
      <c r="A37" t="s">
        <v>79</v>
      </c>
      <c r="C37" s="26">
        <v>36.28</v>
      </c>
      <c r="D37" s="26">
        <v>0</v>
      </c>
      <c r="E37" s="26">
        <v>0</v>
      </c>
      <c r="F37" s="2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0.08</v>
      </c>
      <c r="L37" s="216">
        <v>0</v>
      </c>
      <c r="M37" s="216">
        <v>0</v>
      </c>
      <c r="N37" s="216">
        <v>0</v>
      </c>
      <c r="O37" s="216">
        <v>0</v>
      </c>
      <c r="P37" s="216">
        <v>0</v>
      </c>
    </row>
    <row r="38" spans="1:16">
      <c r="A38" t="s">
        <v>80</v>
      </c>
      <c r="C38" s="26">
        <v>36.28</v>
      </c>
      <c r="D38" s="26">
        <v>0</v>
      </c>
      <c r="E38" s="26">
        <v>0</v>
      </c>
      <c r="F38" s="2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0.08</v>
      </c>
      <c r="L38" s="216">
        <v>0</v>
      </c>
      <c r="M38" s="216">
        <v>0</v>
      </c>
      <c r="N38" s="216">
        <v>0</v>
      </c>
      <c r="O38" s="216">
        <v>0</v>
      </c>
      <c r="P38" s="216">
        <v>0</v>
      </c>
    </row>
    <row r="39" spans="1:16">
      <c r="A39" t="s">
        <v>81</v>
      </c>
      <c r="C39" s="26">
        <v>36.28</v>
      </c>
      <c r="D39" s="26">
        <v>0</v>
      </c>
      <c r="E39" s="26">
        <v>0</v>
      </c>
      <c r="F39" s="2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0.08</v>
      </c>
      <c r="L39" s="216">
        <v>0</v>
      </c>
      <c r="M39" s="216">
        <v>0</v>
      </c>
      <c r="N39" s="216">
        <v>0</v>
      </c>
      <c r="O39" s="216">
        <v>0</v>
      </c>
      <c r="P39" s="216">
        <v>0</v>
      </c>
    </row>
    <row r="40" spans="1:16">
      <c r="A40" t="s">
        <v>82</v>
      </c>
      <c r="C40" s="26">
        <v>36.28</v>
      </c>
      <c r="D40" s="26">
        <v>0</v>
      </c>
      <c r="E40" s="26">
        <v>0</v>
      </c>
      <c r="F40" s="2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0.08</v>
      </c>
      <c r="L40" s="216">
        <v>0</v>
      </c>
      <c r="M40" s="216">
        <v>0</v>
      </c>
      <c r="N40" s="216">
        <v>0</v>
      </c>
      <c r="O40" s="216">
        <v>0</v>
      </c>
      <c r="P40" s="216">
        <v>0</v>
      </c>
    </row>
    <row r="41" spans="1:16">
      <c r="A41" t="s">
        <v>83</v>
      </c>
      <c r="C41" s="26">
        <v>36.28</v>
      </c>
      <c r="D41" s="26">
        <v>0</v>
      </c>
      <c r="E41" s="26">
        <v>0</v>
      </c>
      <c r="F41" s="2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0.08</v>
      </c>
      <c r="L41" s="216">
        <v>0</v>
      </c>
      <c r="M41" s="216">
        <v>0</v>
      </c>
      <c r="N41" s="216">
        <v>0</v>
      </c>
      <c r="O41" s="216">
        <v>0</v>
      </c>
      <c r="P41" s="216">
        <v>0</v>
      </c>
    </row>
    <row r="42" spans="1:16">
      <c r="A42" t="s">
        <v>84</v>
      </c>
      <c r="C42" s="26">
        <v>36.28</v>
      </c>
      <c r="D42" s="26">
        <v>0</v>
      </c>
      <c r="E42" s="26">
        <v>0</v>
      </c>
      <c r="F42" s="2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0.08</v>
      </c>
      <c r="L42" s="216">
        <v>0</v>
      </c>
      <c r="M42" s="216">
        <v>0</v>
      </c>
      <c r="N42" s="216">
        <v>0</v>
      </c>
      <c r="O42" s="216">
        <v>0</v>
      </c>
      <c r="P42" s="216">
        <v>0</v>
      </c>
    </row>
    <row r="43" spans="1:16">
      <c r="A43" t="s">
        <v>85</v>
      </c>
      <c r="C43" s="26">
        <v>36.28</v>
      </c>
      <c r="D43" s="26">
        <v>0</v>
      </c>
      <c r="E43" s="26">
        <v>0</v>
      </c>
      <c r="F43" s="2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0.08</v>
      </c>
      <c r="L43" s="216">
        <v>0</v>
      </c>
      <c r="M43" s="216">
        <v>0</v>
      </c>
      <c r="N43" s="216">
        <v>0</v>
      </c>
      <c r="O43" s="216">
        <v>0</v>
      </c>
      <c r="P43" s="216">
        <v>0</v>
      </c>
    </row>
    <row r="44" spans="1:16">
      <c r="A44" t="s">
        <v>86</v>
      </c>
      <c r="C44" s="26">
        <v>36.28</v>
      </c>
      <c r="D44" s="26">
        <v>0</v>
      </c>
      <c r="E44" s="26">
        <v>0</v>
      </c>
      <c r="F44" s="2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0.08</v>
      </c>
      <c r="L44" s="216">
        <v>0</v>
      </c>
      <c r="M44" s="216">
        <v>0</v>
      </c>
      <c r="N44" s="216">
        <v>0</v>
      </c>
      <c r="O44" s="216">
        <v>0</v>
      </c>
      <c r="P44" s="216">
        <v>0</v>
      </c>
    </row>
    <row r="45" spans="1:16">
      <c r="A45" t="s">
        <v>87</v>
      </c>
      <c r="C45" s="26">
        <v>36.28</v>
      </c>
      <c r="D45" s="26">
        <v>0</v>
      </c>
      <c r="E45" s="26">
        <v>0</v>
      </c>
      <c r="F45" s="2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0.08</v>
      </c>
      <c r="L45" s="216">
        <v>0</v>
      </c>
      <c r="M45" s="216">
        <v>0</v>
      </c>
      <c r="N45" s="216">
        <v>0</v>
      </c>
      <c r="O45" s="216">
        <v>0</v>
      </c>
      <c r="P45" s="216">
        <v>0</v>
      </c>
    </row>
    <row r="46" spans="1:16">
      <c r="A46" t="s">
        <v>88</v>
      </c>
      <c r="C46" s="26">
        <v>36.28</v>
      </c>
      <c r="D46" s="26">
        <v>0</v>
      </c>
      <c r="E46" s="26">
        <v>0</v>
      </c>
      <c r="F46" s="2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0.08</v>
      </c>
      <c r="L46" s="216">
        <v>0</v>
      </c>
      <c r="M46" s="216">
        <v>0</v>
      </c>
      <c r="N46" s="216">
        <v>0</v>
      </c>
      <c r="O46" s="216">
        <v>0</v>
      </c>
      <c r="P46" s="216">
        <v>0</v>
      </c>
    </row>
    <row r="47" spans="1:16">
      <c r="A47" t="s">
        <v>89</v>
      </c>
      <c r="C47" s="26">
        <v>36.28</v>
      </c>
      <c r="D47" s="26">
        <v>0</v>
      </c>
      <c r="E47" s="26">
        <v>0</v>
      </c>
      <c r="F47" s="2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0.08</v>
      </c>
      <c r="L47" s="216">
        <v>0</v>
      </c>
      <c r="M47" s="216">
        <v>0</v>
      </c>
      <c r="N47" s="216">
        <v>0</v>
      </c>
      <c r="O47" s="216">
        <v>0</v>
      </c>
      <c r="P47" s="216">
        <v>0</v>
      </c>
    </row>
    <row r="48" spans="1:16">
      <c r="A48" t="s">
        <v>90</v>
      </c>
      <c r="C48" s="26">
        <v>36.28</v>
      </c>
      <c r="D48" s="26">
        <v>0</v>
      </c>
      <c r="E48" s="26">
        <v>0</v>
      </c>
      <c r="F48" s="2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0.08</v>
      </c>
      <c r="L48" s="216">
        <v>0</v>
      </c>
      <c r="M48" s="216">
        <v>0</v>
      </c>
      <c r="N48" s="216">
        <v>0</v>
      </c>
      <c r="O48" s="216">
        <v>0</v>
      </c>
      <c r="P48" s="216">
        <v>0</v>
      </c>
    </row>
    <row r="49" spans="1:16">
      <c r="A49" t="s">
        <v>91</v>
      </c>
      <c r="C49" s="26">
        <v>36.22</v>
      </c>
      <c r="D49" s="26">
        <v>0</v>
      </c>
      <c r="E49" s="26">
        <v>0</v>
      </c>
      <c r="F49" s="2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0.08</v>
      </c>
      <c r="L49" s="216">
        <v>0</v>
      </c>
      <c r="M49" s="216">
        <v>0</v>
      </c>
      <c r="N49" s="216">
        <v>0</v>
      </c>
      <c r="O49" s="216">
        <v>0</v>
      </c>
      <c r="P49" s="216">
        <v>0</v>
      </c>
    </row>
    <row r="50" spans="1:16">
      <c r="A50" t="s">
        <v>92</v>
      </c>
      <c r="C50" s="26">
        <v>36.22</v>
      </c>
      <c r="D50" s="26">
        <v>0</v>
      </c>
      <c r="E50" s="26">
        <v>0</v>
      </c>
      <c r="F50" s="2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0.08</v>
      </c>
      <c r="L50" s="216">
        <v>0</v>
      </c>
      <c r="M50" s="216">
        <v>0</v>
      </c>
      <c r="N50" s="216">
        <v>0</v>
      </c>
      <c r="O50" s="216">
        <v>0</v>
      </c>
      <c r="P50" s="216">
        <v>0</v>
      </c>
    </row>
    <row r="51" spans="1:16">
      <c r="A51" t="s">
        <v>93</v>
      </c>
      <c r="C51" s="26">
        <v>36</v>
      </c>
      <c r="D51" s="26">
        <v>0</v>
      </c>
      <c r="E51" s="26">
        <v>0</v>
      </c>
      <c r="F51" s="2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0.08</v>
      </c>
      <c r="L51" s="216">
        <v>0</v>
      </c>
      <c r="M51" s="216">
        <v>0</v>
      </c>
      <c r="N51" s="216">
        <v>0</v>
      </c>
      <c r="O51" s="216">
        <v>0</v>
      </c>
      <c r="P51" s="216">
        <v>0</v>
      </c>
    </row>
    <row r="52" spans="1:16">
      <c r="A52" t="s">
        <v>94</v>
      </c>
      <c r="C52" s="26">
        <v>35</v>
      </c>
      <c r="D52" s="26">
        <v>0</v>
      </c>
      <c r="E52" s="26">
        <v>0</v>
      </c>
      <c r="F52" s="2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0.08</v>
      </c>
      <c r="L52" s="216">
        <v>0</v>
      </c>
      <c r="M52" s="216">
        <v>0</v>
      </c>
      <c r="N52" s="216">
        <v>0</v>
      </c>
      <c r="O52" s="216">
        <v>0</v>
      </c>
      <c r="P52" s="216">
        <v>0</v>
      </c>
    </row>
    <row r="53" spans="1:16">
      <c r="A53" t="s">
        <v>95</v>
      </c>
      <c r="C53" s="26">
        <v>35</v>
      </c>
      <c r="D53" s="26">
        <v>0</v>
      </c>
      <c r="E53" s="26">
        <v>0</v>
      </c>
      <c r="F53" s="2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0.08</v>
      </c>
      <c r="L53" s="216">
        <v>0</v>
      </c>
      <c r="M53" s="216">
        <v>0</v>
      </c>
      <c r="N53" s="216">
        <v>0</v>
      </c>
      <c r="O53" s="216">
        <v>0</v>
      </c>
      <c r="P53" s="216">
        <v>0</v>
      </c>
    </row>
    <row r="54" spans="1:16">
      <c r="A54" t="s">
        <v>96</v>
      </c>
      <c r="C54" s="26">
        <v>35</v>
      </c>
      <c r="D54" s="26">
        <v>0</v>
      </c>
      <c r="E54" s="26">
        <v>0</v>
      </c>
      <c r="F54" s="2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0.08</v>
      </c>
      <c r="L54" s="216">
        <v>0</v>
      </c>
      <c r="M54" s="216">
        <v>0</v>
      </c>
      <c r="N54" s="216">
        <v>0</v>
      </c>
      <c r="O54" s="216">
        <v>0</v>
      </c>
      <c r="P54" s="216">
        <v>0</v>
      </c>
    </row>
    <row r="55" spans="1:16">
      <c r="A55" t="s">
        <v>97</v>
      </c>
      <c r="C55" s="26">
        <v>35</v>
      </c>
      <c r="D55" s="26">
        <v>0</v>
      </c>
      <c r="E55" s="26">
        <v>0</v>
      </c>
      <c r="F55" s="2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0.08</v>
      </c>
      <c r="L55" s="216">
        <v>0</v>
      </c>
      <c r="M55" s="216">
        <v>0</v>
      </c>
      <c r="N55" s="216">
        <v>0</v>
      </c>
      <c r="O55" s="216">
        <v>0</v>
      </c>
      <c r="P55" s="216">
        <v>0</v>
      </c>
    </row>
    <row r="56" spans="1:16">
      <c r="A56" t="s">
        <v>98</v>
      </c>
      <c r="C56" s="26">
        <v>34</v>
      </c>
      <c r="D56" s="26">
        <v>0</v>
      </c>
      <c r="E56" s="26">
        <v>0</v>
      </c>
      <c r="F56" s="2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0.08</v>
      </c>
      <c r="L56" s="216">
        <v>0</v>
      </c>
      <c r="M56" s="216">
        <v>0</v>
      </c>
      <c r="N56" s="216">
        <v>0</v>
      </c>
      <c r="O56" s="216">
        <v>0</v>
      </c>
      <c r="P56" s="216">
        <v>0</v>
      </c>
    </row>
    <row r="57" spans="1:16">
      <c r="A57" t="s">
        <v>99</v>
      </c>
      <c r="C57" s="26">
        <v>34</v>
      </c>
      <c r="D57" s="26">
        <v>0</v>
      </c>
      <c r="E57" s="26">
        <v>0</v>
      </c>
      <c r="F57" s="2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0.08</v>
      </c>
      <c r="L57" s="216">
        <v>0</v>
      </c>
      <c r="M57" s="216">
        <v>0</v>
      </c>
      <c r="N57" s="216">
        <v>0</v>
      </c>
      <c r="O57" s="216">
        <v>0</v>
      </c>
      <c r="P57" s="216">
        <v>0</v>
      </c>
    </row>
    <row r="58" spans="1:16">
      <c r="A58" t="s">
        <v>100</v>
      </c>
      <c r="C58" s="26">
        <v>34</v>
      </c>
      <c r="D58" s="26">
        <v>0</v>
      </c>
      <c r="E58" s="26">
        <v>0</v>
      </c>
      <c r="F58" s="2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0.08</v>
      </c>
      <c r="L58" s="216">
        <v>0</v>
      </c>
      <c r="M58" s="216">
        <v>0</v>
      </c>
      <c r="N58" s="216">
        <v>0</v>
      </c>
      <c r="O58" s="216">
        <v>0</v>
      </c>
      <c r="P58" s="216">
        <v>0</v>
      </c>
    </row>
    <row r="59" spans="1:16">
      <c r="A59" t="s">
        <v>101</v>
      </c>
      <c r="C59" s="26">
        <v>34</v>
      </c>
      <c r="D59" s="26">
        <v>0</v>
      </c>
      <c r="E59" s="26">
        <v>0</v>
      </c>
      <c r="F59" s="2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0.08</v>
      </c>
      <c r="L59" s="216">
        <v>0</v>
      </c>
      <c r="M59" s="216">
        <v>0</v>
      </c>
      <c r="N59" s="216">
        <v>0</v>
      </c>
      <c r="O59" s="216">
        <v>0</v>
      </c>
      <c r="P59" s="216">
        <v>0</v>
      </c>
    </row>
    <row r="60" spans="1:16">
      <c r="A60" t="s">
        <v>102</v>
      </c>
      <c r="C60" s="26">
        <v>34</v>
      </c>
      <c r="D60" s="26">
        <v>0</v>
      </c>
      <c r="E60" s="26">
        <v>0</v>
      </c>
      <c r="F60" s="2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0.08</v>
      </c>
      <c r="L60" s="216">
        <v>0</v>
      </c>
      <c r="M60" s="216">
        <v>0</v>
      </c>
      <c r="N60" s="216">
        <v>0</v>
      </c>
      <c r="O60" s="216">
        <v>0</v>
      </c>
      <c r="P60" s="216">
        <v>0</v>
      </c>
    </row>
    <row r="61" spans="1:16">
      <c r="A61" t="s">
        <v>103</v>
      </c>
      <c r="C61" s="26">
        <v>34</v>
      </c>
      <c r="D61" s="26">
        <v>0</v>
      </c>
      <c r="E61" s="26">
        <v>0</v>
      </c>
      <c r="F61" s="2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0.08</v>
      </c>
      <c r="L61" s="216">
        <v>0</v>
      </c>
      <c r="M61" s="216">
        <v>0</v>
      </c>
      <c r="N61" s="216">
        <v>0</v>
      </c>
      <c r="O61" s="216">
        <v>0</v>
      </c>
      <c r="P61" s="216">
        <v>0</v>
      </c>
    </row>
    <row r="62" spans="1:16">
      <c r="A62" t="s">
        <v>104</v>
      </c>
      <c r="C62" s="26">
        <v>34</v>
      </c>
      <c r="D62" s="26">
        <v>0</v>
      </c>
      <c r="E62" s="26">
        <v>0</v>
      </c>
      <c r="F62" s="2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0.08</v>
      </c>
      <c r="L62" s="216">
        <v>0</v>
      </c>
      <c r="M62" s="216">
        <v>0</v>
      </c>
      <c r="N62" s="216">
        <v>0</v>
      </c>
      <c r="O62" s="216">
        <v>0</v>
      </c>
      <c r="P62" s="216">
        <v>0</v>
      </c>
    </row>
    <row r="63" spans="1:16">
      <c r="A63" t="s">
        <v>105</v>
      </c>
      <c r="C63" s="26">
        <v>34</v>
      </c>
      <c r="D63" s="26">
        <v>0</v>
      </c>
      <c r="E63" s="26">
        <v>0</v>
      </c>
      <c r="F63" s="2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0.08</v>
      </c>
      <c r="L63" s="216">
        <v>0</v>
      </c>
      <c r="M63" s="216">
        <v>0</v>
      </c>
      <c r="N63" s="216">
        <v>0</v>
      </c>
      <c r="O63" s="216">
        <v>0</v>
      </c>
      <c r="P63" s="216">
        <v>0</v>
      </c>
    </row>
    <row r="64" spans="1:16">
      <c r="A64" t="s">
        <v>106</v>
      </c>
      <c r="C64" s="26">
        <v>34</v>
      </c>
      <c r="D64" s="26">
        <v>0</v>
      </c>
      <c r="E64" s="26">
        <v>0</v>
      </c>
      <c r="F64" s="2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0.08</v>
      </c>
      <c r="L64" s="216">
        <v>0</v>
      </c>
      <c r="M64" s="216">
        <v>0</v>
      </c>
      <c r="N64" s="216">
        <v>0</v>
      </c>
      <c r="O64" s="216">
        <v>0</v>
      </c>
      <c r="P64" s="216">
        <v>0</v>
      </c>
    </row>
    <row r="65" spans="1:16">
      <c r="A65" t="s">
        <v>107</v>
      </c>
      <c r="C65" s="26">
        <v>34</v>
      </c>
      <c r="D65" s="26">
        <v>0</v>
      </c>
      <c r="E65" s="26">
        <v>0</v>
      </c>
      <c r="F65" s="2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0.08</v>
      </c>
      <c r="L65" s="216">
        <v>0</v>
      </c>
      <c r="M65" s="216">
        <v>0</v>
      </c>
      <c r="N65" s="216">
        <v>0</v>
      </c>
      <c r="O65" s="216">
        <v>0</v>
      </c>
      <c r="P65" s="216">
        <v>0</v>
      </c>
    </row>
    <row r="66" spans="1:16">
      <c r="A66" t="s">
        <v>108</v>
      </c>
      <c r="C66" s="26">
        <v>34</v>
      </c>
      <c r="D66" s="26">
        <v>0</v>
      </c>
      <c r="E66" s="26">
        <v>0</v>
      </c>
      <c r="F66" s="2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0.08</v>
      </c>
      <c r="L66" s="216">
        <v>0</v>
      </c>
      <c r="M66" s="216">
        <v>0</v>
      </c>
      <c r="N66" s="216">
        <v>0</v>
      </c>
      <c r="O66" s="216">
        <v>0</v>
      </c>
      <c r="P66" s="216">
        <v>0</v>
      </c>
    </row>
    <row r="67" spans="1:16">
      <c r="A67" t="s">
        <v>109</v>
      </c>
      <c r="C67" s="26">
        <v>34</v>
      </c>
      <c r="D67" s="26">
        <v>0</v>
      </c>
      <c r="E67" s="26">
        <v>0</v>
      </c>
      <c r="F67" s="2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0.08</v>
      </c>
      <c r="L67" s="216">
        <v>0</v>
      </c>
      <c r="M67" s="216">
        <v>0</v>
      </c>
      <c r="N67" s="216">
        <v>0</v>
      </c>
      <c r="O67" s="216">
        <v>0</v>
      </c>
      <c r="P67" s="216">
        <v>0</v>
      </c>
    </row>
    <row r="68" spans="1:16">
      <c r="A68" t="s">
        <v>110</v>
      </c>
      <c r="C68" s="26">
        <v>34</v>
      </c>
      <c r="D68" s="26">
        <v>0</v>
      </c>
      <c r="E68" s="26">
        <v>0</v>
      </c>
      <c r="F68" s="2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0.08</v>
      </c>
      <c r="L68" s="216">
        <v>0</v>
      </c>
      <c r="M68" s="216">
        <v>0</v>
      </c>
      <c r="N68" s="216">
        <v>0</v>
      </c>
      <c r="O68" s="216">
        <v>0</v>
      </c>
      <c r="P68" s="216">
        <v>0</v>
      </c>
    </row>
    <row r="69" spans="1:16">
      <c r="A69" t="s">
        <v>111</v>
      </c>
      <c r="C69" s="26">
        <v>34</v>
      </c>
      <c r="D69" s="26">
        <v>0</v>
      </c>
      <c r="E69" s="26">
        <v>0</v>
      </c>
      <c r="F69" s="2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0.08</v>
      </c>
      <c r="L69" s="216">
        <v>0</v>
      </c>
      <c r="M69" s="216">
        <v>0</v>
      </c>
      <c r="N69" s="216">
        <v>0</v>
      </c>
      <c r="O69" s="216">
        <v>0</v>
      </c>
      <c r="P69" s="216">
        <v>0</v>
      </c>
    </row>
    <row r="70" spans="1:16">
      <c r="A70" t="s">
        <v>112</v>
      </c>
      <c r="C70" s="26">
        <v>34</v>
      </c>
      <c r="D70" s="26">
        <v>0</v>
      </c>
      <c r="E70" s="26">
        <v>0</v>
      </c>
      <c r="F70" s="2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0.08</v>
      </c>
      <c r="L70" s="216">
        <v>0</v>
      </c>
      <c r="M70" s="216">
        <v>0</v>
      </c>
      <c r="N70" s="216">
        <v>0</v>
      </c>
      <c r="O70" s="216">
        <v>0</v>
      </c>
      <c r="P70" s="216">
        <v>0</v>
      </c>
    </row>
    <row r="71" spans="1:16">
      <c r="A71" t="s">
        <v>113</v>
      </c>
      <c r="C71" s="26">
        <v>34</v>
      </c>
      <c r="D71" s="26">
        <v>0</v>
      </c>
      <c r="E71" s="26">
        <v>0</v>
      </c>
      <c r="F71" s="2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0.08</v>
      </c>
      <c r="L71" s="216">
        <v>0</v>
      </c>
      <c r="M71" s="216">
        <v>0</v>
      </c>
      <c r="N71" s="216">
        <v>0</v>
      </c>
      <c r="O71" s="216">
        <v>0</v>
      </c>
      <c r="P71" s="216">
        <v>0</v>
      </c>
    </row>
    <row r="72" spans="1:16">
      <c r="A72" t="s">
        <v>114</v>
      </c>
      <c r="C72" s="26">
        <v>34</v>
      </c>
      <c r="D72" s="26">
        <v>0</v>
      </c>
      <c r="E72" s="26">
        <v>0</v>
      </c>
      <c r="F72" s="2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0.08</v>
      </c>
      <c r="L72" s="216">
        <v>0</v>
      </c>
      <c r="M72" s="216">
        <v>0</v>
      </c>
      <c r="N72" s="216">
        <v>0</v>
      </c>
      <c r="O72" s="216">
        <v>0</v>
      </c>
      <c r="P72" s="216">
        <v>0</v>
      </c>
    </row>
    <row r="73" spans="1:16">
      <c r="A73" t="s">
        <v>115</v>
      </c>
      <c r="C73" s="26">
        <v>34</v>
      </c>
      <c r="D73" s="26">
        <v>0</v>
      </c>
      <c r="E73" s="26">
        <v>0</v>
      </c>
      <c r="F73" s="2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0.08</v>
      </c>
      <c r="L73" s="216">
        <v>0</v>
      </c>
      <c r="M73" s="216">
        <v>0</v>
      </c>
      <c r="N73" s="216">
        <v>0</v>
      </c>
      <c r="O73" s="216">
        <v>0</v>
      </c>
      <c r="P73" s="216">
        <v>0</v>
      </c>
    </row>
    <row r="74" spans="1:16">
      <c r="A74" t="s">
        <v>116</v>
      </c>
      <c r="C74" s="26">
        <v>35</v>
      </c>
      <c r="D74" s="26">
        <v>0</v>
      </c>
      <c r="E74" s="26">
        <v>0</v>
      </c>
      <c r="F74" s="2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0.08</v>
      </c>
      <c r="L74" s="216">
        <v>0</v>
      </c>
      <c r="M74" s="216">
        <v>0</v>
      </c>
      <c r="N74" s="216">
        <v>0</v>
      </c>
      <c r="O74" s="216">
        <v>0</v>
      </c>
      <c r="P74" s="216">
        <v>0</v>
      </c>
    </row>
    <row r="75" spans="1:16">
      <c r="A75" t="s">
        <v>117</v>
      </c>
      <c r="C75" s="26">
        <v>35</v>
      </c>
      <c r="D75" s="26">
        <v>0</v>
      </c>
      <c r="E75" s="26">
        <v>0</v>
      </c>
      <c r="F75" s="2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0.08</v>
      </c>
      <c r="L75" s="216">
        <v>0</v>
      </c>
      <c r="M75" s="216">
        <v>0</v>
      </c>
      <c r="N75" s="216">
        <v>0</v>
      </c>
      <c r="O75" s="216">
        <v>0</v>
      </c>
      <c r="P75" s="216">
        <v>0</v>
      </c>
    </row>
    <row r="76" spans="1:16">
      <c r="A76" t="s">
        <v>118</v>
      </c>
      <c r="C76" s="26">
        <v>35</v>
      </c>
      <c r="D76" s="26">
        <v>0</v>
      </c>
      <c r="E76" s="26">
        <v>0</v>
      </c>
      <c r="F76" s="2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0.08</v>
      </c>
      <c r="L76" s="216">
        <v>0</v>
      </c>
      <c r="M76" s="216">
        <v>0</v>
      </c>
      <c r="N76" s="216">
        <v>0</v>
      </c>
      <c r="O76" s="216">
        <v>0</v>
      </c>
      <c r="P76" s="216">
        <v>0</v>
      </c>
    </row>
    <row r="77" spans="1:16">
      <c r="A77" t="s">
        <v>119</v>
      </c>
      <c r="C77" s="26">
        <v>35</v>
      </c>
      <c r="D77" s="26">
        <v>0</v>
      </c>
      <c r="E77" s="26">
        <v>0</v>
      </c>
      <c r="F77" s="2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0.08</v>
      </c>
      <c r="L77" s="216">
        <v>0</v>
      </c>
      <c r="M77" s="216">
        <v>0</v>
      </c>
      <c r="N77" s="216">
        <v>0</v>
      </c>
      <c r="O77" s="216">
        <v>0</v>
      </c>
      <c r="P77" s="216">
        <v>0</v>
      </c>
    </row>
    <row r="78" spans="1:16">
      <c r="A78" t="s">
        <v>120</v>
      </c>
      <c r="C78" s="26">
        <v>35</v>
      </c>
      <c r="D78" s="26">
        <v>0</v>
      </c>
      <c r="E78" s="26">
        <v>0</v>
      </c>
      <c r="F78" s="2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0.08</v>
      </c>
      <c r="L78" s="216">
        <v>0</v>
      </c>
      <c r="M78" s="216">
        <v>0</v>
      </c>
      <c r="N78" s="216">
        <v>0</v>
      </c>
      <c r="O78" s="216">
        <v>0</v>
      </c>
      <c r="P78" s="216">
        <v>0</v>
      </c>
    </row>
    <row r="79" spans="1:16">
      <c r="A79" t="s">
        <v>121</v>
      </c>
      <c r="C79" s="26">
        <v>35</v>
      </c>
      <c r="D79" s="26">
        <v>0</v>
      </c>
      <c r="E79" s="26">
        <v>0</v>
      </c>
      <c r="F79" s="2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0.08</v>
      </c>
      <c r="L79" s="216">
        <v>0</v>
      </c>
      <c r="M79" s="216">
        <v>0</v>
      </c>
      <c r="N79" s="216">
        <v>0</v>
      </c>
      <c r="O79" s="216">
        <v>0</v>
      </c>
      <c r="P79" s="216">
        <v>0</v>
      </c>
    </row>
    <row r="80" spans="1:16">
      <c r="A80" t="s">
        <v>122</v>
      </c>
      <c r="C80" s="26">
        <v>35</v>
      </c>
      <c r="D80" s="26">
        <v>0</v>
      </c>
      <c r="E80" s="26">
        <v>0</v>
      </c>
      <c r="F80" s="2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0.08</v>
      </c>
      <c r="L80" s="216">
        <v>0</v>
      </c>
      <c r="M80" s="216">
        <v>0</v>
      </c>
      <c r="N80" s="216">
        <v>0</v>
      </c>
      <c r="O80" s="216">
        <v>0</v>
      </c>
      <c r="P80" s="216">
        <v>0</v>
      </c>
    </row>
    <row r="81" spans="1:16">
      <c r="A81" t="s">
        <v>123</v>
      </c>
      <c r="C81" s="26">
        <v>35</v>
      </c>
      <c r="D81" s="26">
        <v>0</v>
      </c>
      <c r="E81" s="26">
        <v>0</v>
      </c>
      <c r="F81" s="2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0.08</v>
      </c>
      <c r="L81" s="216">
        <v>0</v>
      </c>
      <c r="M81" s="216">
        <v>0</v>
      </c>
      <c r="N81" s="216">
        <v>0</v>
      </c>
      <c r="O81" s="216">
        <v>0</v>
      </c>
      <c r="P81" s="216">
        <v>0</v>
      </c>
    </row>
    <row r="82" spans="1:16">
      <c r="A82" t="s">
        <v>124</v>
      </c>
      <c r="C82" s="26">
        <v>35</v>
      </c>
      <c r="D82" s="26">
        <v>0</v>
      </c>
      <c r="E82" s="26">
        <v>0</v>
      </c>
      <c r="F82" s="2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0.08</v>
      </c>
      <c r="L82" s="216">
        <v>0</v>
      </c>
      <c r="M82" s="216">
        <v>0</v>
      </c>
      <c r="N82" s="216">
        <v>0</v>
      </c>
      <c r="O82" s="216">
        <v>0</v>
      </c>
      <c r="P82" s="216">
        <v>0</v>
      </c>
    </row>
    <row r="83" spans="1:16">
      <c r="A83" t="s">
        <v>125</v>
      </c>
      <c r="C83" s="26">
        <v>35</v>
      </c>
      <c r="D83" s="26">
        <v>0</v>
      </c>
      <c r="E83" s="26">
        <v>0</v>
      </c>
      <c r="F83" s="2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0.08</v>
      </c>
      <c r="L83" s="216">
        <v>0</v>
      </c>
      <c r="M83" s="216">
        <v>0</v>
      </c>
      <c r="N83" s="216">
        <v>0</v>
      </c>
      <c r="O83" s="216">
        <v>0</v>
      </c>
      <c r="P83" s="216">
        <v>0</v>
      </c>
    </row>
    <row r="84" spans="1:16">
      <c r="A84" t="s">
        <v>126</v>
      </c>
      <c r="C84" s="26">
        <v>35</v>
      </c>
      <c r="D84" s="26">
        <v>0</v>
      </c>
      <c r="E84" s="26">
        <v>0</v>
      </c>
      <c r="F84" s="2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0.08</v>
      </c>
      <c r="L84" s="216">
        <v>0</v>
      </c>
      <c r="M84" s="216">
        <v>0</v>
      </c>
      <c r="N84" s="216">
        <v>0</v>
      </c>
      <c r="O84" s="216">
        <v>0</v>
      </c>
      <c r="P84" s="216">
        <v>0</v>
      </c>
    </row>
    <row r="85" spans="1:16">
      <c r="A85" t="s">
        <v>127</v>
      </c>
      <c r="C85" s="26">
        <v>35</v>
      </c>
      <c r="D85" s="26">
        <v>0</v>
      </c>
      <c r="E85" s="26">
        <v>0</v>
      </c>
      <c r="F85" s="2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0.08</v>
      </c>
      <c r="L85" s="216">
        <v>0</v>
      </c>
      <c r="M85" s="216">
        <v>0</v>
      </c>
      <c r="N85" s="216">
        <v>0</v>
      </c>
      <c r="O85" s="216">
        <v>0</v>
      </c>
      <c r="P85" s="216">
        <v>0</v>
      </c>
    </row>
    <row r="86" spans="1:16">
      <c r="A86" t="s">
        <v>128</v>
      </c>
      <c r="C86" s="26">
        <v>35</v>
      </c>
      <c r="D86" s="26">
        <v>0</v>
      </c>
      <c r="E86" s="26">
        <v>0</v>
      </c>
      <c r="F86" s="2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0.08</v>
      </c>
      <c r="L86" s="216">
        <v>0</v>
      </c>
      <c r="M86" s="216">
        <v>0</v>
      </c>
      <c r="N86" s="216">
        <v>0</v>
      </c>
      <c r="O86" s="216">
        <v>0</v>
      </c>
      <c r="P86" s="216">
        <v>0</v>
      </c>
    </row>
    <row r="87" spans="1:16">
      <c r="A87" t="s">
        <v>129</v>
      </c>
      <c r="C87" s="26">
        <v>35</v>
      </c>
      <c r="D87" s="26">
        <v>0</v>
      </c>
      <c r="E87" s="26">
        <v>0</v>
      </c>
      <c r="F87" s="2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0.08</v>
      </c>
      <c r="L87" s="216">
        <v>0</v>
      </c>
      <c r="M87" s="216">
        <v>0</v>
      </c>
      <c r="N87" s="216">
        <v>0</v>
      </c>
      <c r="O87" s="216">
        <v>0</v>
      </c>
      <c r="P87" s="216">
        <v>0</v>
      </c>
    </row>
    <row r="88" spans="1:16">
      <c r="A88" t="s">
        <v>130</v>
      </c>
      <c r="C88" s="26">
        <v>35.81</v>
      </c>
      <c r="D88" s="26">
        <v>0</v>
      </c>
      <c r="E88" s="26">
        <v>0</v>
      </c>
      <c r="F88" s="2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0.08</v>
      </c>
      <c r="L88" s="216">
        <v>0</v>
      </c>
      <c r="M88" s="216">
        <v>0</v>
      </c>
      <c r="N88" s="216">
        <v>0</v>
      </c>
      <c r="O88" s="216">
        <v>0</v>
      </c>
      <c r="P88" s="216">
        <v>0</v>
      </c>
    </row>
    <row r="89" spans="1:16">
      <c r="A89" t="s">
        <v>131</v>
      </c>
      <c r="C89" s="26">
        <v>35.81</v>
      </c>
      <c r="D89" s="26">
        <v>0</v>
      </c>
      <c r="E89" s="26">
        <v>0</v>
      </c>
      <c r="F89" s="2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0.08</v>
      </c>
      <c r="L89" s="216">
        <v>0</v>
      </c>
      <c r="M89" s="216">
        <v>0</v>
      </c>
      <c r="N89" s="216">
        <v>0</v>
      </c>
      <c r="O89" s="216">
        <v>0</v>
      </c>
      <c r="P89" s="216">
        <v>0</v>
      </c>
    </row>
    <row r="90" spans="1:16">
      <c r="A90" t="s">
        <v>132</v>
      </c>
      <c r="C90" s="26">
        <v>35.81</v>
      </c>
      <c r="D90" s="26">
        <v>0</v>
      </c>
      <c r="E90" s="26">
        <v>0</v>
      </c>
      <c r="F90" s="2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0.08</v>
      </c>
      <c r="L90" s="216">
        <v>0</v>
      </c>
      <c r="M90" s="216">
        <v>0</v>
      </c>
      <c r="N90" s="216">
        <v>0</v>
      </c>
      <c r="O90" s="216">
        <v>0</v>
      </c>
      <c r="P90" s="216">
        <v>0</v>
      </c>
    </row>
    <row r="91" spans="1:16">
      <c r="A91" t="s">
        <v>133</v>
      </c>
      <c r="C91" s="26">
        <v>35.81</v>
      </c>
      <c r="D91" s="26">
        <v>0</v>
      </c>
      <c r="E91" s="26">
        <v>0</v>
      </c>
      <c r="F91" s="2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0.08</v>
      </c>
      <c r="L91" s="216">
        <v>0</v>
      </c>
      <c r="M91" s="216">
        <v>0</v>
      </c>
      <c r="N91" s="216">
        <v>0</v>
      </c>
      <c r="O91" s="216">
        <v>0</v>
      </c>
      <c r="P91" s="216">
        <v>0</v>
      </c>
    </row>
    <row r="92" spans="1:16">
      <c r="A92" t="s">
        <v>134</v>
      </c>
      <c r="C92" s="26">
        <v>35.81</v>
      </c>
      <c r="D92" s="26">
        <v>0</v>
      </c>
      <c r="E92" s="26">
        <v>0</v>
      </c>
      <c r="F92" s="2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0.08</v>
      </c>
      <c r="L92" s="216">
        <v>0</v>
      </c>
      <c r="M92" s="216">
        <v>0</v>
      </c>
      <c r="N92" s="216">
        <v>0</v>
      </c>
      <c r="O92" s="216">
        <v>0</v>
      </c>
      <c r="P92" s="216">
        <v>0</v>
      </c>
    </row>
    <row r="93" spans="1:16">
      <c r="A93" t="s">
        <v>135</v>
      </c>
      <c r="C93" s="26">
        <v>35.81</v>
      </c>
      <c r="D93" s="26">
        <v>0</v>
      </c>
      <c r="E93" s="26">
        <v>0</v>
      </c>
      <c r="F93" s="2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0.08</v>
      </c>
      <c r="L93" s="216">
        <v>0</v>
      </c>
      <c r="M93" s="216">
        <v>0</v>
      </c>
      <c r="N93" s="216">
        <v>0</v>
      </c>
      <c r="O93" s="216">
        <v>0</v>
      </c>
      <c r="P93" s="216">
        <v>0</v>
      </c>
    </row>
    <row r="94" spans="1:16">
      <c r="A94" t="s">
        <v>136</v>
      </c>
      <c r="C94" s="26">
        <v>35.81</v>
      </c>
      <c r="D94" s="26">
        <v>0</v>
      </c>
      <c r="E94" s="26">
        <v>0</v>
      </c>
      <c r="F94" s="2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0.08</v>
      </c>
      <c r="L94" s="216">
        <v>0</v>
      </c>
      <c r="M94" s="216">
        <v>0</v>
      </c>
      <c r="N94" s="216">
        <v>0</v>
      </c>
      <c r="O94" s="216">
        <v>0</v>
      </c>
      <c r="P94" s="216">
        <v>0</v>
      </c>
    </row>
    <row r="95" spans="1:16">
      <c r="A95" t="s">
        <v>137</v>
      </c>
      <c r="C95" s="26">
        <v>35.81</v>
      </c>
      <c r="D95" s="26">
        <v>0</v>
      </c>
      <c r="E95" s="26">
        <v>0</v>
      </c>
      <c r="F95" s="2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0.08</v>
      </c>
      <c r="L95" s="216">
        <v>0</v>
      </c>
      <c r="M95" s="216">
        <v>0</v>
      </c>
      <c r="N95" s="216">
        <v>0</v>
      </c>
      <c r="O95" s="216">
        <v>0</v>
      </c>
      <c r="P95" s="216">
        <v>0</v>
      </c>
    </row>
    <row r="96" spans="1:16">
      <c r="A96" t="s">
        <v>138</v>
      </c>
      <c r="C96" s="26">
        <v>35.81</v>
      </c>
      <c r="D96" s="26">
        <v>0</v>
      </c>
      <c r="E96" s="26">
        <v>0</v>
      </c>
      <c r="F96" s="2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0.08</v>
      </c>
      <c r="L96" s="216">
        <v>0</v>
      </c>
      <c r="M96" s="216">
        <v>0</v>
      </c>
      <c r="N96" s="216">
        <v>0</v>
      </c>
      <c r="O96" s="216">
        <v>0</v>
      </c>
      <c r="P96" s="216">
        <v>0</v>
      </c>
    </row>
    <row r="97" spans="1:17">
      <c r="A97" t="s">
        <v>139</v>
      </c>
      <c r="C97" s="26">
        <v>35.81</v>
      </c>
      <c r="D97" s="26">
        <v>0</v>
      </c>
      <c r="E97" s="26">
        <v>0</v>
      </c>
      <c r="F97" s="2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0.08</v>
      </c>
      <c r="L97" s="216">
        <v>0</v>
      </c>
      <c r="M97" s="216">
        <v>0</v>
      </c>
      <c r="N97" s="216">
        <v>0</v>
      </c>
      <c r="O97" s="216">
        <v>0</v>
      </c>
      <c r="P97" s="216">
        <v>0</v>
      </c>
    </row>
    <row r="98" spans="1:17">
      <c r="A98" t="s">
        <v>140</v>
      </c>
      <c r="C98" s="26">
        <v>35.81</v>
      </c>
      <c r="D98" s="26">
        <v>0</v>
      </c>
      <c r="E98" s="26">
        <v>0</v>
      </c>
      <c r="F98" s="2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0.08</v>
      </c>
      <c r="L98" s="216">
        <v>0</v>
      </c>
      <c r="M98" s="216">
        <v>0</v>
      </c>
      <c r="N98" s="216">
        <v>0</v>
      </c>
      <c r="O98" s="216">
        <v>0</v>
      </c>
      <c r="P98" s="21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0.85308249999999963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1.9200000000000013E-3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5"/>
    </row>
    <row r="3" spans="1:42">
      <c r="A3" t="s">
        <v>45</v>
      </c>
      <c r="B3" s="216">
        <v>0</v>
      </c>
      <c r="C3" s="216">
        <v>12.96</v>
      </c>
      <c r="D3" s="216">
        <v>2.98</v>
      </c>
      <c r="E3" s="216">
        <v>0</v>
      </c>
      <c r="F3" s="216">
        <v>0</v>
      </c>
      <c r="G3" s="216">
        <v>12.24</v>
      </c>
      <c r="H3" s="216">
        <v>0</v>
      </c>
      <c r="I3" s="216">
        <v>48.2</v>
      </c>
      <c r="J3" s="216">
        <v>0</v>
      </c>
      <c r="K3" s="216">
        <v>256.18</v>
      </c>
      <c r="L3" s="216">
        <v>19.149999999999999</v>
      </c>
      <c r="M3" s="216">
        <v>1.33</v>
      </c>
      <c r="N3" s="216">
        <v>2.2000000000000002</v>
      </c>
      <c r="O3" s="216">
        <v>6.55</v>
      </c>
      <c r="P3" s="216">
        <v>0.99</v>
      </c>
      <c r="Q3" s="216">
        <v>10.02</v>
      </c>
      <c r="R3" s="216">
        <v>15.17</v>
      </c>
      <c r="S3" s="216">
        <v>9.3800000000000008</v>
      </c>
      <c r="T3" s="216">
        <v>1.67</v>
      </c>
      <c r="U3" s="216">
        <v>1.64</v>
      </c>
      <c r="V3" s="216">
        <v>0.36</v>
      </c>
      <c r="W3" s="216">
        <v>12.77</v>
      </c>
      <c r="X3" s="216">
        <v>50.39</v>
      </c>
      <c r="Y3" s="216">
        <v>0</v>
      </c>
      <c r="Z3" s="216">
        <v>41.92</v>
      </c>
      <c r="AA3" s="216">
        <v>25.22</v>
      </c>
      <c r="AB3" s="216">
        <v>0</v>
      </c>
      <c r="AC3" s="216">
        <v>0.37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-1.58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</row>
    <row r="4" spans="1:42">
      <c r="A4" t="s">
        <v>46</v>
      </c>
      <c r="B4" s="216">
        <v>0</v>
      </c>
      <c r="C4" s="216">
        <v>12.96</v>
      </c>
      <c r="D4" s="216">
        <v>2.98</v>
      </c>
      <c r="E4" s="216">
        <v>0</v>
      </c>
      <c r="F4" s="216">
        <v>0</v>
      </c>
      <c r="G4" s="216">
        <v>12.24</v>
      </c>
      <c r="H4" s="216">
        <v>0</v>
      </c>
      <c r="I4" s="216">
        <v>48.2</v>
      </c>
      <c r="J4" s="216">
        <v>0</v>
      </c>
      <c r="K4" s="216">
        <v>256.18</v>
      </c>
      <c r="L4" s="216">
        <v>19.149999999999999</v>
      </c>
      <c r="M4" s="216">
        <v>1.33</v>
      </c>
      <c r="N4" s="216">
        <v>2.2000000000000002</v>
      </c>
      <c r="O4" s="216">
        <v>6.55</v>
      </c>
      <c r="P4" s="216">
        <v>0.99</v>
      </c>
      <c r="Q4" s="216">
        <v>10.02</v>
      </c>
      <c r="R4" s="216">
        <v>15.17</v>
      </c>
      <c r="S4" s="216">
        <v>9.3800000000000008</v>
      </c>
      <c r="T4" s="216">
        <v>1.67</v>
      </c>
      <c r="U4" s="216">
        <v>1.64</v>
      </c>
      <c r="V4" s="216">
        <v>0.36</v>
      </c>
      <c r="W4" s="216">
        <v>12.77</v>
      </c>
      <c r="X4" s="216">
        <v>50.39</v>
      </c>
      <c r="Y4" s="216">
        <v>0</v>
      </c>
      <c r="Z4" s="216">
        <v>41.92</v>
      </c>
      <c r="AA4" s="216">
        <v>25.22</v>
      </c>
      <c r="AB4" s="216">
        <v>0</v>
      </c>
      <c r="AC4" s="216">
        <v>0.37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-1.58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</row>
    <row r="5" spans="1:42">
      <c r="A5" t="s">
        <v>47</v>
      </c>
      <c r="B5" s="216">
        <v>0</v>
      </c>
      <c r="C5" s="216">
        <v>12.96</v>
      </c>
      <c r="D5" s="216">
        <v>2.98</v>
      </c>
      <c r="E5" s="216">
        <v>0</v>
      </c>
      <c r="F5" s="216">
        <v>0</v>
      </c>
      <c r="G5" s="216">
        <v>12.24</v>
      </c>
      <c r="H5" s="216">
        <v>0</v>
      </c>
      <c r="I5" s="216">
        <v>48.2</v>
      </c>
      <c r="J5" s="216">
        <v>0</v>
      </c>
      <c r="K5" s="216">
        <v>256.18</v>
      </c>
      <c r="L5" s="216">
        <v>19.149999999999999</v>
      </c>
      <c r="M5" s="216">
        <v>1.33</v>
      </c>
      <c r="N5" s="216">
        <v>2.2000000000000002</v>
      </c>
      <c r="O5" s="216">
        <v>6.55</v>
      </c>
      <c r="P5" s="216">
        <v>0.99</v>
      </c>
      <c r="Q5" s="216">
        <v>10.02</v>
      </c>
      <c r="R5" s="216">
        <v>15.17</v>
      </c>
      <c r="S5" s="216">
        <v>9.3800000000000008</v>
      </c>
      <c r="T5" s="216">
        <v>1.67</v>
      </c>
      <c r="U5" s="216">
        <v>1.64</v>
      </c>
      <c r="V5" s="216">
        <v>0.36</v>
      </c>
      <c r="W5" s="216">
        <v>12.77</v>
      </c>
      <c r="X5" s="216">
        <v>50.39</v>
      </c>
      <c r="Y5" s="216">
        <v>0</v>
      </c>
      <c r="Z5" s="216">
        <v>41.92</v>
      </c>
      <c r="AA5" s="216">
        <v>25.22</v>
      </c>
      <c r="AB5" s="216">
        <v>0</v>
      </c>
      <c r="AC5" s="216">
        <v>0.37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-1.58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</row>
    <row r="6" spans="1:42">
      <c r="A6" t="s">
        <v>48</v>
      </c>
      <c r="B6" s="216">
        <v>0</v>
      </c>
      <c r="C6" s="216">
        <v>12.96</v>
      </c>
      <c r="D6" s="216">
        <v>2.98</v>
      </c>
      <c r="E6" s="216">
        <v>0</v>
      </c>
      <c r="F6" s="216">
        <v>0</v>
      </c>
      <c r="G6" s="216">
        <v>12.24</v>
      </c>
      <c r="H6" s="216">
        <v>0</v>
      </c>
      <c r="I6" s="216">
        <v>48.2</v>
      </c>
      <c r="J6" s="216">
        <v>0</v>
      </c>
      <c r="K6" s="216">
        <v>256.18</v>
      </c>
      <c r="L6" s="216">
        <v>19.149999999999999</v>
      </c>
      <c r="M6" s="216">
        <v>1.33</v>
      </c>
      <c r="N6" s="216">
        <v>2.2000000000000002</v>
      </c>
      <c r="O6" s="216">
        <v>6.55</v>
      </c>
      <c r="P6" s="216">
        <v>0.99</v>
      </c>
      <c r="Q6" s="216">
        <v>10.02</v>
      </c>
      <c r="R6" s="216">
        <v>15.17</v>
      </c>
      <c r="S6" s="216">
        <v>9.3800000000000008</v>
      </c>
      <c r="T6" s="216">
        <v>1.67</v>
      </c>
      <c r="U6" s="216">
        <v>1.64</v>
      </c>
      <c r="V6" s="216">
        <v>0.36</v>
      </c>
      <c r="W6" s="216">
        <v>12.77</v>
      </c>
      <c r="X6" s="216">
        <v>50.39</v>
      </c>
      <c r="Y6" s="216">
        <v>0</v>
      </c>
      <c r="Z6" s="216">
        <v>41.92</v>
      </c>
      <c r="AA6" s="216">
        <v>25.22</v>
      </c>
      <c r="AB6" s="216">
        <v>0</v>
      </c>
      <c r="AC6" s="216">
        <v>0.37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-1.58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</row>
    <row r="7" spans="1:42">
      <c r="A7" t="s">
        <v>49</v>
      </c>
      <c r="B7" s="216">
        <v>0</v>
      </c>
      <c r="C7" s="216">
        <v>12.96</v>
      </c>
      <c r="D7" s="216">
        <v>2.98</v>
      </c>
      <c r="E7" s="216">
        <v>0</v>
      </c>
      <c r="F7" s="216">
        <v>0</v>
      </c>
      <c r="G7" s="216">
        <v>12.24</v>
      </c>
      <c r="H7" s="216">
        <v>0</v>
      </c>
      <c r="I7" s="216">
        <v>48.2</v>
      </c>
      <c r="J7" s="216">
        <v>0</v>
      </c>
      <c r="K7" s="216">
        <v>256.18</v>
      </c>
      <c r="L7" s="216">
        <v>19.149999999999999</v>
      </c>
      <c r="M7" s="216">
        <v>1.33</v>
      </c>
      <c r="N7" s="216">
        <v>2.2000000000000002</v>
      </c>
      <c r="O7" s="216">
        <v>6.55</v>
      </c>
      <c r="P7" s="216">
        <v>0.99</v>
      </c>
      <c r="Q7" s="216">
        <v>10.02</v>
      </c>
      <c r="R7" s="216">
        <v>15.17</v>
      </c>
      <c r="S7" s="216">
        <v>9.3800000000000008</v>
      </c>
      <c r="T7" s="216">
        <v>1.67</v>
      </c>
      <c r="U7" s="216">
        <v>1.64</v>
      </c>
      <c r="V7" s="216">
        <v>0.36</v>
      </c>
      <c r="W7" s="216">
        <v>12.77</v>
      </c>
      <c r="X7" s="216">
        <v>50.39</v>
      </c>
      <c r="Y7" s="216">
        <v>0</v>
      </c>
      <c r="Z7" s="216">
        <v>41.92</v>
      </c>
      <c r="AA7" s="216">
        <v>25.22</v>
      </c>
      <c r="AB7" s="216">
        <v>0</v>
      </c>
      <c r="AC7" s="216">
        <v>0.37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-1.58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</row>
    <row r="8" spans="1:42">
      <c r="A8" t="s">
        <v>50</v>
      </c>
      <c r="B8" s="216">
        <v>0</v>
      </c>
      <c r="C8" s="216">
        <v>12.96</v>
      </c>
      <c r="D8" s="216">
        <v>2.98</v>
      </c>
      <c r="E8" s="216">
        <v>0</v>
      </c>
      <c r="F8" s="216">
        <v>0</v>
      </c>
      <c r="G8" s="216">
        <v>12.24</v>
      </c>
      <c r="H8" s="216">
        <v>0</v>
      </c>
      <c r="I8" s="216">
        <v>48.2</v>
      </c>
      <c r="J8" s="216">
        <v>0</v>
      </c>
      <c r="K8" s="216">
        <v>256.18</v>
      </c>
      <c r="L8" s="216">
        <v>19.149999999999999</v>
      </c>
      <c r="M8" s="216">
        <v>1.33</v>
      </c>
      <c r="N8" s="216">
        <v>2.2000000000000002</v>
      </c>
      <c r="O8" s="216">
        <v>6.55</v>
      </c>
      <c r="P8" s="216">
        <v>0.99</v>
      </c>
      <c r="Q8" s="216">
        <v>10.02</v>
      </c>
      <c r="R8" s="216">
        <v>15.17</v>
      </c>
      <c r="S8" s="216">
        <v>9.3800000000000008</v>
      </c>
      <c r="T8" s="216">
        <v>1.67</v>
      </c>
      <c r="U8" s="216">
        <v>1.64</v>
      </c>
      <c r="V8" s="216">
        <v>0.36</v>
      </c>
      <c r="W8" s="216">
        <v>12.77</v>
      </c>
      <c r="X8" s="216">
        <v>50.39</v>
      </c>
      <c r="Y8" s="216">
        <v>0</v>
      </c>
      <c r="Z8" s="216">
        <v>41.92</v>
      </c>
      <c r="AA8" s="216">
        <v>25.22</v>
      </c>
      <c r="AB8" s="216">
        <v>0</v>
      </c>
      <c r="AC8" s="216">
        <v>0.37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-1.58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</row>
    <row r="9" spans="1:42">
      <c r="A9" t="s">
        <v>51</v>
      </c>
      <c r="B9" s="216">
        <v>0</v>
      </c>
      <c r="C9" s="216">
        <v>12.96</v>
      </c>
      <c r="D9" s="216">
        <v>2.98</v>
      </c>
      <c r="E9" s="216">
        <v>0</v>
      </c>
      <c r="F9" s="216">
        <v>0</v>
      </c>
      <c r="G9" s="216">
        <v>12.24</v>
      </c>
      <c r="H9" s="216">
        <v>0</v>
      </c>
      <c r="I9" s="216">
        <v>48.2</v>
      </c>
      <c r="J9" s="216">
        <v>0</v>
      </c>
      <c r="K9" s="216">
        <v>245.35</v>
      </c>
      <c r="L9" s="216">
        <v>19.149999999999999</v>
      </c>
      <c r="M9" s="216">
        <v>1.33</v>
      </c>
      <c r="N9" s="216">
        <v>2.2000000000000002</v>
      </c>
      <c r="O9" s="216">
        <v>6.55</v>
      </c>
      <c r="P9" s="216">
        <v>0.99</v>
      </c>
      <c r="Q9" s="216">
        <v>10.02</v>
      </c>
      <c r="R9" s="216">
        <v>3.83</v>
      </c>
      <c r="S9" s="216">
        <v>9.3800000000000008</v>
      </c>
      <c r="T9" s="216">
        <v>1.67</v>
      </c>
      <c r="U9" s="216">
        <v>1.64</v>
      </c>
      <c r="V9" s="216">
        <v>0.36</v>
      </c>
      <c r="W9" s="216">
        <v>0.71</v>
      </c>
      <c r="X9" s="216">
        <v>16.79</v>
      </c>
      <c r="Y9" s="216">
        <v>0</v>
      </c>
      <c r="Z9" s="216">
        <v>41.92</v>
      </c>
      <c r="AA9" s="216">
        <v>25.22</v>
      </c>
      <c r="AB9" s="216">
        <v>0</v>
      </c>
      <c r="AC9" s="216">
        <v>0.37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-1.58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</row>
    <row r="10" spans="1:42">
      <c r="A10" t="s">
        <v>52</v>
      </c>
      <c r="B10" s="216">
        <v>0</v>
      </c>
      <c r="C10" s="216">
        <v>12.96</v>
      </c>
      <c r="D10" s="216">
        <v>2.98</v>
      </c>
      <c r="E10" s="216">
        <v>0</v>
      </c>
      <c r="F10" s="216">
        <v>0</v>
      </c>
      <c r="G10" s="216">
        <v>12.24</v>
      </c>
      <c r="H10" s="216">
        <v>0</v>
      </c>
      <c r="I10" s="216">
        <v>48.2</v>
      </c>
      <c r="J10" s="216">
        <v>0</v>
      </c>
      <c r="K10" s="216">
        <v>245.35</v>
      </c>
      <c r="L10" s="216">
        <v>19.149999999999999</v>
      </c>
      <c r="M10" s="216">
        <v>1.33</v>
      </c>
      <c r="N10" s="216">
        <v>2.2000000000000002</v>
      </c>
      <c r="O10" s="216">
        <v>6.55</v>
      </c>
      <c r="P10" s="216">
        <v>0.99</v>
      </c>
      <c r="Q10" s="216">
        <v>10.02</v>
      </c>
      <c r="R10" s="216">
        <v>0.8</v>
      </c>
      <c r="S10" s="216">
        <v>9.3800000000000008</v>
      </c>
      <c r="T10" s="216">
        <v>1.67</v>
      </c>
      <c r="U10" s="216">
        <v>1.64</v>
      </c>
      <c r="V10" s="216">
        <v>0.36</v>
      </c>
      <c r="W10" s="216">
        <v>0.71</v>
      </c>
      <c r="X10" s="216">
        <v>16.79</v>
      </c>
      <c r="Y10" s="216">
        <v>0</v>
      </c>
      <c r="Z10" s="216">
        <v>41.92</v>
      </c>
      <c r="AA10" s="216">
        <v>25.22</v>
      </c>
      <c r="AB10" s="216">
        <v>0</v>
      </c>
      <c r="AC10" s="216">
        <v>0.37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-1.58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</row>
    <row r="11" spans="1:42">
      <c r="A11" t="s">
        <v>53</v>
      </c>
      <c r="B11" s="216">
        <v>0</v>
      </c>
      <c r="C11" s="216">
        <v>12.96</v>
      </c>
      <c r="D11" s="216">
        <v>2.98</v>
      </c>
      <c r="E11" s="216">
        <v>0</v>
      </c>
      <c r="F11" s="216">
        <v>0</v>
      </c>
      <c r="G11" s="216">
        <v>12.24</v>
      </c>
      <c r="H11" s="216">
        <v>0</v>
      </c>
      <c r="I11" s="216">
        <v>48.2</v>
      </c>
      <c r="J11" s="216">
        <v>0</v>
      </c>
      <c r="K11" s="216">
        <v>245.35</v>
      </c>
      <c r="L11" s="216">
        <v>19.149999999999999</v>
      </c>
      <c r="M11" s="216">
        <v>2.02</v>
      </c>
      <c r="N11" s="216">
        <v>2.2000000000000002</v>
      </c>
      <c r="O11" s="216">
        <v>6.55</v>
      </c>
      <c r="P11" s="216">
        <v>0.99</v>
      </c>
      <c r="Q11" s="216">
        <v>10.02</v>
      </c>
      <c r="R11" s="216">
        <v>0.8</v>
      </c>
      <c r="S11" s="216">
        <v>9.3800000000000008</v>
      </c>
      <c r="T11" s="216">
        <v>1.67</v>
      </c>
      <c r="U11" s="216">
        <v>1.64</v>
      </c>
      <c r="V11" s="216">
        <v>0.36</v>
      </c>
      <c r="W11" s="216">
        <v>0.71</v>
      </c>
      <c r="X11" s="216">
        <v>16.79</v>
      </c>
      <c r="Y11" s="216">
        <v>0</v>
      </c>
      <c r="Z11" s="216">
        <v>41.92</v>
      </c>
      <c r="AA11" s="216">
        <v>25.22</v>
      </c>
      <c r="AB11" s="216">
        <v>0</v>
      </c>
      <c r="AC11" s="216">
        <v>0.37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-1.58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</row>
    <row r="12" spans="1:42">
      <c r="A12" t="s">
        <v>54</v>
      </c>
      <c r="B12" s="216">
        <v>0</v>
      </c>
      <c r="C12" s="216">
        <v>12.96</v>
      </c>
      <c r="D12" s="216">
        <v>2.98</v>
      </c>
      <c r="E12" s="216">
        <v>0</v>
      </c>
      <c r="F12" s="216">
        <v>0</v>
      </c>
      <c r="G12" s="216">
        <v>12.24</v>
      </c>
      <c r="H12" s="216">
        <v>0</v>
      </c>
      <c r="I12" s="216">
        <v>48.2</v>
      </c>
      <c r="J12" s="216">
        <v>0</v>
      </c>
      <c r="K12" s="216">
        <v>245.35</v>
      </c>
      <c r="L12" s="216">
        <v>19.149999999999999</v>
      </c>
      <c r="M12" s="216">
        <v>2.02</v>
      </c>
      <c r="N12" s="216">
        <v>2.2000000000000002</v>
      </c>
      <c r="O12" s="216">
        <v>6.55</v>
      </c>
      <c r="P12" s="216">
        <v>0.99</v>
      </c>
      <c r="Q12" s="216">
        <v>10.02</v>
      </c>
      <c r="R12" s="216">
        <v>0.8</v>
      </c>
      <c r="S12" s="216">
        <v>9.3800000000000008</v>
      </c>
      <c r="T12" s="216">
        <v>1.67</v>
      </c>
      <c r="U12" s="216">
        <v>1.64</v>
      </c>
      <c r="V12" s="216">
        <v>0.36</v>
      </c>
      <c r="W12" s="216">
        <v>0.71</v>
      </c>
      <c r="X12" s="216">
        <v>16.79</v>
      </c>
      <c r="Y12" s="216">
        <v>0</v>
      </c>
      <c r="Z12" s="216">
        <v>41.92</v>
      </c>
      <c r="AA12" s="216">
        <v>25.22</v>
      </c>
      <c r="AB12" s="216">
        <v>0</v>
      </c>
      <c r="AC12" s="216">
        <v>0.37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-1.58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</row>
    <row r="13" spans="1:42">
      <c r="A13" t="s">
        <v>55</v>
      </c>
      <c r="B13" s="216">
        <v>0</v>
      </c>
      <c r="C13" s="216">
        <v>12.96</v>
      </c>
      <c r="D13" s="216">
        <v>2.98</v>
      </c>
      <c r="E13" s="216">
        <v>0</v>
      </c>
      <c r="F13" s="216">
        <v>0</v>
      </c>
      <c r="G13" s="216">
        <v>12.24</v>
      </c>
      <c r="H13" s="216">
        <v>0</v>
      </c>
      <c r="I13" s="216">
        <v>48.2</v>
      </c>
      <c r="J13" s="216">
        <v>0</v>
      </c>
      <c r="K13" s="216">
        <v>245.35</v>
      </c>
      <c r="L13" s="216">
        <v>19.149999999999999</v>
      </c>
      <c r="M13" s="216">
        <v>2.02</v>
      </c>
      <c r="N13" s="216">
        <v>2.2000000000000002</v>
      </c>
      <c r="O13" s="216">
        <v>6.55</v>
      </c>
      <c r="P13" s="216">
        <v>0.99</v>
      </c>
      <c r="Q13" s="216">
        <v>10.02</v>
      </c>
      <c r="R13" s="216">
        <v>0.8</v>
      </c>
      <c r="S13" s="216">
        <v>9.3800000000000008</v>
      </c>
      <c r="T13" s="216">
        <v>1.67</v>
      </c>
      <c r="U13" s="216">
        <v>1.64</v>
      </c>
      <c r="V13" s="216">
        <v>0.36</v>
      </c>
      <c r="W13" s="216">
        <v>0.71</v>
      </c>
      <c r="X13" s="216">
        <v>16.79</v>
      </c>
      <c r="Y13" s="216">
        <v>0</v>
      </c>
      <c r="Z13" s="216">
        <v>41.92</v>
      </c>
      <c r="AA13" s="216">
        <v>25.22</v>
      </c>
      <c r="AB13" s="216">
        <v>0</v>
      </c>
      <c r="AC13" s="216">
        <v>0.37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-1.58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</row>
    <row r="14" spans="1:42">
      <c r="A14" t="s">
        <v>56</v>
      </c>
      <c r="B14" s="216">
        <v>0</v>
      </c>
      <c r="C14" s="216">
        <v>12.96</v>
      </c>
      <c r="D14" s="216">
        <v>2.98</v>
      </c>
      <c r="E14" s="216">
        <v>0</v>
      </c>
      <c r="F14" s="216">
        <v>0</v>
      </c>
      <c r="G14" s="216">
        <v>12.24</v>
      </c>
      <c r="H14" s="216">
        <v>0</v>
      </c>
      <c r="I14" s="216">
        <v>48.2</v>
      </c>
      <c r="J14" s="216">
        <v>0</v>
      </c>
      <c r="K14" s="216">
        <v>245.35</v>
      </c>
      <c r="L14" s="216">
        <v>19.149999999999999</v>
      </c>
      <c r="M14" s="216">
        <v>2.02</v>
      </c>
      <c r="N14" s="216">
        <v>2.2000000000000002</v>
      </c>
      <c r="O14" s="216">
        <v>6.55</v>
      </c>
      <c r="P14" s="216">
        <v>0.99</v>
      </c>
      <c r="Q14" s="216">
        <v>10.02</v>
      </c>
      <c r="R14" s="216">
        <v>0.8</v>
      </c>
      <c r="S14" s="216">
        <v>9.3800000000000008</v>
      </c>
      <c r="T14" s="216">
        <v>1.67</v>
      </c>
      <c r="U14" s="216">
        <v>1.64</v>
      </c>
      <c r="V14" s="216">
        <v>0.36</v>
      </c>
      <c r="W14" s="216">
        <v>0.71</v>
      </c>
      <c r="X14" s="216">
        <v>16.79</v>
      </c>
      <c r="Y14" s="216">
        <v>0</v>
      </c>
      <c r="Z14" s="216">
        <v>41.92</v>
      </c>
      <c r="AA14" s="216">
        <v>25.22</v>
      </c>
      <c r="AB14" s="216">
        <v>0</v>
      </c>
      <c r="AC14" s="216">
        <v>0.37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-1.58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</row>
    <row r="15" spans="1:42">
      <c r="A15" t="s">
        <v>57</v>
      </c>
      <c r="B15" s="216">
        <v>0</v>
      </c>
      <c r="C15" s="216">
        <v>12.96</v>
      </c>
      <c r="D15" s="216">
        <v>2.98</v>
      </c>
      <c r="E15" s="216">
        <v>0</v>
      </c>
      <c r="F15" s="216">
        <v>0</v>
      </c>
      <c r="G15" s="216">
        <v>12.24</v>
      </c>
      <c r="H15" s="216">
        <v>0</v>
      </c>
      <c r="I15" s="216">
        <v>48.2</v>
      </c>
      <c r="J15" s="216">
        <v>0</v>
      </c>
      <c r="K15" s="216">
        <v>245.35</v>
      </c>
      <c r="L15" s="216">
        <v>19.149999999999999</v>
      </c>
      <c r="M15" s="216">
        <v>2.02</v>
      </c>
      <c r="N15" s="216">
        <v>2.2000000000000002</v>
      </c>
      <c r="O15" s="216">
        <v>6.55</v>
      </c>
      <c r="P15" s="216">
        <v>0.99</v>
      </c>
      <c r="Q15" s="216">
        <v>10.02</v>
      </c>
      <c r="R15" s="216">
        <v>0.8</v>
      </c>
      <c r="S15" s="216">
        <v>9.3800000000000008</v>
      </c>
      <c r="T15" s="216">
        <v>1.67</v>
      </c>
      <c r="U15" s="216">
        <v>1.64</v>
      </c>
      <c r="V15" s="216">
        <v>0.36</v>
      </c>
      <c r="W15" s="216">
        <v>0.71</v>
      </c>
      <c r="X15" s="216">
        <v>16.79</v>
      </c>
      <c r="Y15" s="216">
        <v>0</v>
      </c>
      <c r="Z15" s="216">
        <v>41.92</v>
      </c>
      <c r="AA15" s="216">
        <v>25.22</v>
      </c>
      <c r="AB15" s="216">
        <v>0</v>
      </c>
      <c r="AC15" s="216">
        <v>0.37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-1.58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</row>
    <row r="16" spans="1:42">
      <c r="A16" t="s">
        <v>58</v>
      </c>
      <c r="B16" s="216">
        <v>0</v>
      </c>
      <c r="C16" s="216">
        <v>12.96</v>
      </c>
      <c r="D16" s="216">
        <v>2.98</v>
      </c>
      <c r="E16" s="216">
        <v>0</v>
      </c>
      <c r="F16" s="216">
        <v>0</v>
      </c>
      <c r="G16" s="216">
        <v>12.24</v>
      </c>
      <c r="H16" s="216">
        <v>0</v>
      </c>
      <c r="I16" s="216">
        <v>48.2</v>
      </c>
      <c r="J16" s="216">
        <v>0</v>
      </c>
      <c r="K16" s="216">
        <v>245.35</v>
      </c>
      <c r="L16" s="216">
        <v>19.149999999999999</v>
      </c>
      <c r="M16" s="216">
        <v>2.02</v>
      </c>
      <c r="N16" s="216">
        <v>2.2000000000000002</v>
      </c>
      <c r="O16" s="216">
        <v>6.55</v>
      </c>
      <c r="P16" s="216">
        <v>0.99</v>
      </c>
      <c r="Q16" s="216">
        <v>10.02</v>
      </c>
      <c r="R16" s="216">
        <v>0.8</v>
      </c>
      <c r="S16" s="216">
        <v>9.3800000000000008</v>
      </c>
      <c r="T16" s="216">
        <v>1.67</v>
      </c>
      <c r="U16" s="216">
        <v>1.64</v>
      </c>
      <c r="V16" s="216">
        <v>0.36</v>
      </c>
      <c r="W16" s="216">
        <v>0.71</v>
      </c>
      <c r="X16" s="216">
        <v>16.79</v>
      </c>
      <c r="Y16" s="216">
        <v>0</v>
      </c>
      <c r="Z16" s="216">
        <v>41.92</v>
      </c>
      <c r="AA16" s="216">
        <v>25.22</v>
      </c>
      <c r="AB16" s="216">
        <v>0</v>
      </c>
      <c r="AC16" s="216">
        <v>0.37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-1.58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</row>
    <row r="17" spans="1:42">
      <c r="A17" t="s">
        <v>59</v>
      </c>
      <c r="B17" s="216">
        <v>0</v>
      </c>
      <c r="C17" s="216">
        <v>12.96</v>
      </c>
      <c r="D17" s="216">
        <v>2.98</v>
      </c>
      <c r="E17" s="216">
        <v>0</v>
      </c>
      <c r="F17" s="216">
        <v>0</v>
      </c>
      <c r="G17" s="216">
        <v>12.24</v>
      </c>
      <c r="H17" s="216">
        <v>0</v>
      </c>
      <c r="I17" s="216">
        <v>48.2</v>
      </c>
      <c r="J17" s="216">
        <v>0</v>
      </c>
      <c r="K17" s="216">
        <v>245.35</v>
      </c>
      <c r="L17" s="216">
        <v>19.149999999999999</v>
      </c>
      <c r="M17" s="216">
        <v>1.33</v>
      </c>
      <c r="N17" s="216">
        <v>2.2000000000000002</v>
      </c>
      <c r="O17" s="216">
        <v>3.08</v>
      </c>
      <c r="P17" s="216">
        <v>0.99</v>
      </c>
      <c r="Q17" s="216">
        <v>10.02</v>
      </c>
      <c r="R17" s="216">
        <v>0.8</v>
      </c>
      <c r="S17" s="216">
        <v>9.3800000000000008</v>
      </c>
      <c r="T17" s="216">
        <v>1.67</v>
      </c>
      <c r="U17" s="216">
        <v>1.64</v>
      </c>
      <c r="V17" s="216">
        <v>0.36</v>
      </c>
      <c r="W17" s="216">
        <v>0.71</v>
      </c>
      <c r="X17" s="216">
        <v>16.79</v>
      </c>
      <c r="Y17" s="216">
        <v>0</v>
      </c>
      <c r="Z17" s="216">
        <v>41.92</v>
      </c>
      <c r="AA17" s="216">
        <v>25.22</v>
      </c>
      <c r="AB17" s="216">
        <v>0</v>
      </c>
      <c r="AC17" s="216">
        <v>0.37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-1.58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</row>
    <row r="18" spans="1:42">
      <c r="A18" t="s">
        <v>60</v>
      </c>
      <c r="B18" s="216">
        <v>0</v>
      </c>
      <c r="C18" s="216">
        <v>12.96</v>
      </c>
      <c r="D18" s="216">
        <v>2.98</v>
      </c>
      <c r="E18" s="216">
        <v>0</v>
      </c>
      <c r="F18" s="216">
        <v>0</v>
      </c>
      <c r="G18" s="216">
        <v>12.24</v>
      </c>
      <c r="H18" s="216">
        <v>0</v>
      </c>
      <c r="I18" s="216">
        <v>48.2</v>
      </c>
      <c r="J18" s="216">
        <v>0</v>
      </c>
      <c r="K18" s="216">
        <v>245.35</v>
      </c>
      <c r="L18" s="216">
        <v>19.149999999999999</v>
      </c>
      <c r="M18" s="216">
        <v>1.33</v>
      </c>
      <c r="N18" s="216">
        <v>2.2000000000000002</v>
      </c>
      <c r="O18" s="216">
        <v>3.08</v>
      </c>
      <c r="P18" s="216">
        <v>0.99</v>
      </c>
      <c r="Q18" s="216">
        <v>10.02</v>
      </c>
      <c r="R18" s="216">
        <v>0.8</v>
      </c>
      <c r="S18" s="216">
        <v>9.3800000000000008</v>
      </c>
      <c r="T18" s="216">
        <v>1.67</v>
      </c>
      <c r="U18" s="216">
        <v>1.64</v>
      </c>
      <c r="V18" s="216">
        <v>0.36</v>
      </c>
      <c r="W18" s="216">
        <v>0.71</v>
      </c>
      <c r="X18" s="216">
        <v>16.79</v>
      </c>
      <c r="Y18" s="216">
        <v>0</v>
      </c>
      <c r="Z18" s="216">
        <v>41.92</v>
      </c>
      <c r="AA18" s="216">
        <v>25.22</v>
      </c>
      <c r="AB18" s="216">
        <v>0</v>
      </c>
      <c r="AC18" s="216">
        <v>0.37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-1.58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</row>
    <row r="19" spans="1:42">
      <c r="A19" t="s">
        <v>61</v>
      </c>
      <c r="B19" s="216">
        <v>0</v>
      </c>
      <c r="C19" s="216">
        <v>12.96</v>
      </c>
      <c r="D19" s="216">
        <v>2.98</v>
      </c>
      <c r="E19" s="216">
        <v>0</v>
      </c>
      <c r="F19" s="216">
        <v>0</v>
      </c>
      <c r="G19" s="216">
        <v>12.24</v>
      </c>
      <c r="H19" s="216">
        <v>0</v>
      </c>
      <c r="I19" s="216">
        <v>48.2</v>
      </c>
      <c r="J19" s="216">
        <v>0</v>
      </c>
      <c r="K19" s="216">
        <v>245.35</v>
      </c>
      <c r="L19" s="216">
        <v>19.149999999999999</v>
      </c>
      <c r="M19" s="216">
        <v>1.33</v>
      </c>
      <c r="N19" s="216">
        <v>2.2000000000000002</v>
      </c>
      <c r="O19" s="216">
        <v>3.08</v>
      </c>
      <c r="P19" s="216">
        <v>0.99</v>
      </c>
      <c r="Q19" s="216">
        <v>10.02</v>
      </c>
      <c r="R19" s="216">
        <v>0.8</v>
      </c>
      <c r="S19" s="216">
        <v>9.3800000000000008</v>
      </c>
      <c r="T19" s="216">
        <v>1.67</v>
      </c>
      <c r="U19" s="216">
        <v>1.64</v>
      </c>
      <c r="V19" s="216">
        <v>0.36</v>
      </c>
      <c r="W19" s="216">
        <v>0.71</v>
      </c>
      <c r="X19" s="216">
        <v>16.79</v>
      </c>
      <c r="Y19" s="216">
        <v>0</v>
      </c>
      <c r="Z19" s="216">
        <v>41.92</v>
      </c>
      <c r="AA19" s="216">
        <v>25.22</v>
      </c>
      <c r="AB19" s="216">
        <v>0</v>
      </c>
      <c r="AC19" s="216">
        <v>0.78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-1.58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</row>
    <row r="20" spans="1:42">
      <c r="A20" t="s">
        <v>62</v>
      </c>
      <c r="B20" s="216">
        <v>0</v>
      </c>
      <c r="C20" s="216">
        <v>12.96</v>
      </c>
      <c r="D20" s="216">
        <v>2.98</v>
      </c>
      <c r="E20" s="216">
        <v>0</v>
      </c>
      <c r="F20" s="216">
        <v>0</v>
      </c>
      <c r="G20" s="216">
        <v>12.24</v>
      </c>
      <c r="H20" s="216">
        <v>0</v>
      </c>
      <c r="I20" s="216">
        <v>48.2</v>
      </c>
      <c r="J20" s="216">
        <v>0</v>
      </c>
      <c r="K20" s="216">
        <v>256.18</v>
      </c>
      <c r="L20" s="216">
        <v>19.149999999999999</v>
      </c>
      <c r="M20" s="216">
        <v>1.33</v>
      </c>
      <c r="N20" s="216">
        <v>2.2000000000000002</v>
      </c>
      <c r="O20" s="216">
        <v>3.08</v>
      </c>
      <c r="P20" s="216">
        <v>0.99</v>
      </c>
      <c r="Q20" s="216">
        <v>10.02</v>
      </c>
      <c r="R20" s="216">
        <v>0.8</v>
      </c>
      <c r="S20" s="216">
        <v>9.3800000000000008</v>
      </c>
      <c r="T20" s="216">
        <v>1.67</v>
      </c>
      <c r="U20" s="216">
        <v>1.64</v>
      </c>
      <c r="V20" s="216">
        <v>0.36</v>
      </c>
      <c r="W20" s="216">
        <v>0.71</v>
      </c>
      <c r="X20" s="216">
        <v>16.79</v>
      </c>
      <c r="Y20" s="216">
        <v>0</v>
      </c>
      <c r="Z20" s="216">
        <v>41.92</v>
      </c>
      <c r="AA20" s="216">
        <v>25.22</v>
      </c>
      <c r="AB20" s="216">
        <v>0</v>
      </c>
      <c r="AC20" s="216">
        <v>0.78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-1.58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</row>
    <row r="21" spans="1:42">
      <c r="A21" t="s">
        <v>63</v>
      </c>
      <c r="B21" s="216">
        <v>0</v>
      </c>
      <c r="C21" s="216">
        <v>12.96</v>
      </c>
      <c r="D21" s="216">
        <v>2.98</v>
      </c>
      <c r="E21" s="216">
        <v>0</v>
      </c>
      <c r="F21" s="216">
        <v>0</v>
      </c>
      <c r="G21" s="216">
        <v>12.24</v>
      </c>
      <c r="H21" s="216">
        <v>0</v>
      </c>
      <c r="I21" s="216">
        <v>48.2</v>
      </c>
      <c r="J21" s="216">
        <v>0</v>
      </c>
      <c r="K21" s="216">
        <v>256.18</v>
      </c>
      <c r="L21" s="216">
        <v>19.78</v>
      </c>
      <c r="M21" s="216">
        <v>1.33</v>
      </c>
      <c r="N21" s="216">
        <v>2.2000000000000002</v>
      </c>
      <c r="O21" s="216">
        <v>3.08</v>
      </c>
      <c r="P21" s="216">
        <v>0.99</v>
      </c>
      <c r="Q21" s="216">
        <v>10.02</v>
      </c>
      <c r="R21" s="216">
        <v>0.8</v>
      </c>
      <c r="S21" s="216">
        <v>9.3800000000000008</v>
      </c>
      <c r="T21" s="216">
        <v>1.67</v>
      </c>
      <c r="U21" s="216">
        <v>1.64</v>
      </c>
      <c r="V21" s="216">
        <v>0.36</v>
      </c>
      <c r="W21" s="216">
        <v>0.71</v>
      </c>
      <c r="X21" s="216">
        <v>16.79</v>
      </c>
      <c r="Y21" s="216">
        <v>0</v>
      </c>
      <c r="Z21" s="216">
        <v>41.92</v>
      </c>
      <c r="AA21" s="216">
        <v>25.22</v>
      </c>
      <c r="AB21" s="216">
        <v>0</v>
      </c>
      <c r="AC21" s="216">
        <v>0.78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-1.58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</row>
    <row r="22" spans="1:42">
      <c r="A22" t="s">
        <v>64</v>
      </c>
      <c r="B22" s="216">
        <v>0</v>
      </c>
      <c r="C22" s="216">
        <v>12.96</v>
      </c>
      <c r="D22" s="216">
        <v>2.98</v>
      </c>
      <c r="E22" s="216">
        <v>0</v>
      </c>
      <c r="F22" s="216">
        <v>0</v>
      </c>
      <c r="G22" s="216">
        <v>12.24</v>
      </c>
      <c r="H22" s="216">
        <v>0</v>
      </c>
      <c r="I22" s="216">
        <v>48.2</v>
      </c>
      <c r="J22" s="216">
        <v>0</v>
      </c>
      <c r="K22" s="216">
        <v>256.18</v>
      </c>
      <c r="L22" s="216">
        <v>19.78</v>
      </c>
      <c r="M22" s="216">
        <v>1.33</v>
      </c>
      <c r="N22" s="216">
        <v>2.2000000000000002</v>
      </c>
      <c r="O22" s="216">
        <v>3.08</v>
      </c>
      <c r="P22" s="216">
        <v>0.99</v>
      </c>
      <c r="Q22" s="216">
        <v>10.02</v>
      </c>
      <c r="R22" s="216">
        <v>0.8</v>
      </c>
      <c r="S22" s="216">
        <v>9.3800000000000008</v>
      </c>
      <c r="T22" s="216">
        <v>1.67</v>
      </c>
      <c r="U22" s="216">
        <v>1.64</v>
      </c>
      <c r="V22" s="216">
        <v>0.36</v>
      </c>
      <c r="W22" s="216">
        <v>0.71</v>
      </c>
      <c r="X22" s="216">
        <v>16.79</v>
      </c>
      <c r="Y22" s="216">
        <v>0</v>
      </c>
      <c r="Z22" s="216">
        <v>41.92</v>
      </c>
      <c r="AA22" s="216">
        <v>25.22</v>
      </c>
      <c r="AB22" s="216">
        <v>0</v>
      </c>
      <c r="AC22" s="216">
        <v>0.78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-1.58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</row>
    <row r="23" spans="1:42">
      <c r="A23" t="s">
        <v>65</v>
      </c>
      <c r="B23" s="216">
        <v>0</v>
      </c>
      <c r="C23" s="216">
        <v>12.96</v>
      </c>
      <c r="D23" s="216">
        <v>2.98</v>
      </c>
      <c r="E23" s="216">
        <v>0</v>
      </c>
      <c r="F23" s="216">
        <v>0</v>
      </c>
      <c r="G23" s="216">
        <v>12.24</v>
      </c>
      <c r="H23" s="216">
        <v>0</v>
      </c>
      <c r="I23" s="216">
        <v>48.2</v>
      </c>
      <c r="J23" s="216">
        <v>0</v>
      </c>
      <c r="K23" s="216">
        <v>256.18</v>
      </c>
      <c r="L23" s="216">
        <v>19.78</v>
      </c>
      <c r="M23" s="216">
        <v>1.33</v>
      </c>
      <c r="N23" s="216">
        <v>2.2000000000000002</v>
      </c>
      <c r="O23" s="216">
        <v>3.08</v>
      </c>
      <c r="P23" s="216">
        <v>0.99</v>
      </c>
      <c r="Q23" s="216">
        <v>10.02</v>
      </c>
      <c r="R23" s="216">
        <v>0.8</v>
      </c>
      <c r="S23" s="216">
        <v>9.3800000000000008</v>
      </c>
      <c r="T23" s="216">
        <v>1.67</v>
      </c>
      <c r="U23" s="216">
        <v>1.64</v>
      </c>
      <c r="V23" s="216">
        <v>0.36</v>
      </c>
      <c r="W23" s="216">
        <v>0.71</v>
      </c>
      <c r="X23" s="216">
        <v>16.79</v>
      </c>
      <c r="Y23" s="216">
        <v>0</v>
      </c>
      <c r="Z23" s="216">
        <v>41.92</v>
      </c>
      <c r="AA23" s="216">
        <v>25.22</v>
      </c>
      <c r="AB23" s="216">
        <v>0</v>
      </c>
      <c r="AC23" s="216">
        <v>0.78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-1.58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</row>
    <row r="24" spans="1:42">
      <c r="A24" t="s">
        <v>66</v>
      </c>
      <c r="B24" s="216">
        <v>0</v>
      </c>
      <c r="C24" s="216">
        <v>12.96</v>
      </c>
      <c r="D24" s="216">
        <v>2.98</v>
      </c>
      <c r="E24" s="216">
        <v>0</v>
      </c>
      <c r="F24" s="216">
        <v>0</v>
      </c>
      <c r="G24" s="216">
        <v>12.24</v>
      </c>
      <c r="H24" s="216">
        <v>0</v>
      </c>
      <c r="I24" s="216">
        <v>48.2</v>
      </c>
      <c r="J24" s="216">
        <v>0</v>
      </c>
      <c r="K24" s="216">
        <v>256.18</v>
      </c>
      <c r="L24" s="216">
        <v>19.78</v>
      </c>
      <c r="M24" s="216">
        <v>1.33</v>
      </c>
      <c r="N24" s="216">
        <v>2.2000000000000002</v>
      </c>
      <c r="O24" s="216">
        <v>3.08</v>
      </c>
      <c r="P24" s="216">
        <v>0.99</v>
      </c>
      <c r="Q24" s="216">
        <v>10.02</v>
      </c>
      <c r="R24" s="216">
        <v>0.8</v>
      </c>
      <c r="S24" s="216">
        <v>9.3800000000000008</v>
      </c>
      <c r="T24" s="216">
        <v>1.67</v>
      </c>
      <c r="U24" s="216">
        <v>1.64</v>
      </c>
      <c r="V24" s="216">
        <v>0.36</v>
      </c>
      <c r="W24" s="216">
        <v>0.71</v>
      </c>
      <c r="X24" s="216">
        <v>16.79</v>
      </c>
      <c r="Y24" s="216">
        <v>0</v>
      </c>
      <c r="Z24" s="216">
        <v>41.92</v>
      </c>
      <c r="AA24" s="216">
        <v>25.22</v>
      </c>
      <c r="AB24" s="216">
        <v>0</v>
      </c>
      <c r="AC24" s="216">
        <v>0.78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-1.58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</row>
    <row r="25" spans="1:42">
      <c r="A25" t="s">
        <v>67</v>
      </c>
      <c r="B25" s="216">
        <v>0</v>
      </c>
      <c r="C25" s="216">
        <v>12.96</v>
      </c>
      <c r="D25" s="216">
        <v>2.98</v>
      </c>
      <c r="E25" s="216">
        <v>0</v>
      </c>
      <c r="F25" s="216">
        <v>0</v>
      </c>
      <c r="G25" s="216">
        <v>12.24</v>
      </c>
      <c r="H25" s="216">
        <v>0</v>
      </c>
      <c r="I25" s="216">
        <v>48.2</v>
      </c>
      <c r="J25" s="216">
        <v>0</v>
      </c>
      <c r="K25" s="216">
        <v>256.18</v>
      </c>
      <c r="L25" s="216">
        <v>19.78</v>
      </c>
      <c r="M25" s="216">
        <v>2.61</v>
      </c>
      <c r="N25" s="216">
        <v>4.3099999999999996</v>
      </c>
      <c r="O25" s="216">
        <v>6.03</v>
      </c>
      <c r="P25" s="216">
        <v>0.99</v>
      </c>
      <c r="Q25" s="216">
        <v>10.02</v>
      </c>
      <c r="R25" s="216">
        <v>15.02</v>
      </c>
      <c r="S25" s="216">
        <v>9.3800000000000008</v>
      </c>
      <c r="T25" s="216">
        <v>1.67</v>
      </c>
      <c r="U25" s="216">
        <v>1.64</v>
      </c>
      <c r="V25" s="216">
        <v>7.18</v>
      </c>
      <c r="W25" s="216">
        <v>12.83</v>
      </c>
      <c r="X25" s="216">
        <v>50.39</v>
      </c>
      <c r="Y25" s="216">
        <v>0</v>
      </c>
      <c r="Z25" s="216">
        <v>41.92</v>
      </c>
      <c r="AA25" s="216">
        <v>25.22</v>
      </c>
      <c r="AB25" s="216">
        <v>0</v>
      </c>
      <c r="AC25" s="216">
        <v>0.78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-1.58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</row>
    <row r="26" spans="1:42">
      <c r="A26" t="s">
        <v>68</v>
      </c>
      <c r="B26" s="216">
        <v>0</v>
      </c>
      <c r="C26" s="216">
        <v>12.96</v>
      </c>
      <c r="D26" s="216">
        <v>2.98</v>
      </c>
      <c r="E26" s="216">
        <v>0</v>
      </c>
      <c r="F26" s="216">
        <v>0</v>
      </c>
      <c r="G26" s="216">
        <v>12.24</v>
      </c>
      <c r="H26" s="216">
        <v>0</v>
      </c>
      <c r="I26" s="216">
        <v>48.2</v>
      </c>
      <c r="J26" s="216">
        <v>0</v>
      </c>
      <c r="K26" s="216">
        <v>256.18</v>
      </c>
      <c r="L26" s="216">
        <v>19.78</v>
      </c>
      <c r="M26" s="216">
        <v>2.61</v>
      </c>
      <c r="N26" s="216">
        <v>4.3099999999999996</v>
      </c>
      <c r="O26" s="216">
        <v>6.03</v>
      </c>
      <c r="P26" s="216">
        <v>0.99</v>
      </c>
      <c r="Q26" s="216">
        <v>10.02</v>
      </c>
      <c r="R26" s="216">
        <v>15.17</v>
      </c>
      <c r="S26" s="216">
        <v>9.3800000000000008</v>
      </c>
      <c r="T26" s="216">
        <v>1.67</v>
      </c>
      <c r="U26" s="216">
        <v>1.64</v>
      </c>
      <c r="V26" s="216">
        <v>7.18</v>
      </c>
      <c r="W26" s="216">
        <v>12.83</v>
      </c>
      <c r="X26" s="216">
        <v>50.39</v>
      </c>
      <c r="Y26" s="216">
        <v>0</v>
      </c>
      <c r="Z26" s="216">
        <v>41.92</v>
      </c>
      <c r="AA26" s="216">
        <v>25.22</v>
      </c>
      <c r="AB26" s="216">
        <v>0</v>
      </c>
      <c r="AC26" s="216">
        <v>0.78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-1.58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</row>
    <row r="27" spans="1:42">
      <c r="A27" t="s">
        <v>69</v>
      </c>
      <c r="B27" s="216">
        <v>0</v>
      </c>
      <c r="C27" s="216">
        <v>12.96</v>
      </c>
      <c r="D27" s="216">
        <v>2.98</v>
      </c>
      <c r="E27" s="216">
        <v>0</v>
      </c>
      <c r="F27" s="216">
        <v>0</v>
      </c>
      <c r="G27" s="216">
        <v>12.24</v>
      </c>
      <c r="H27" s="216">
        <v>0</v>
      </c>
      <c r="I27" s="216">
        <v>44.47</v>
      </c>
      <c r="J27" s="216">
        <v>0</v>
      </c>
      <c r="K27" s="216">
        <v>256.18</v>
      </c>
      <c r="L27" s="216">
        <v>19.78</v>
      </c>
      <c r="M27" s="216">
        <v>2.61</v>
      </c>
      <c r="N27" s="216">
        <v>4.3099999999999996</v>
      </c>
      <c r="O27" s="216">
        <v>6.03</v>
      </c>
      <c r="P27" s="216">
        <v>0.99</v>
      </c>
      <c r="Q27" s="216">
        <v>10.02</v>
      </c>
      <c r="R27" s="216">
        <v>15.17</v>
      </c>
      <c r="S27" s="216">
        <v>9.3800000000000008</v>
      </c>
      <c r="T27" s="216">
        <v>1.67</v>
      </c>
      <c r="U27" s="216">
        <v>1.64</v>
      </c>
      <c r="V27" s="216">
        <v>7.18</v>
      </c>
      <c r="W27" s="216">
        <v>12.83</v>
      </c>
      <c r="X27" s="216">
        <v>50.39</v>
      </c>
      <c r="Y27" s="216">
        <v>0</v>
      </c>
      <c r="Z27" s="216">
        <v>41.92</v>
      </c>
      <c r="AA27" s="216">
        <v>25.22</v>
      </c>
      <c r="AB27" s="216">
        <v>0</v>
      </c>
      <c r="AC27" s="216">
        <v>0.78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-1.58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</row>
    <row r="28" spans="1:42">
      <c r="A28" t="s">
        <v>70</v>
      </c>
      <c r="B28" s="216">
        <v>0</v>
      </c>
      <c r="C28" s="216">
        <v>12.96</v>
      </c>
      <c r="D28" s="216">
        <v>2.98</v>
      </c>
      <c r="E28" s="216">
        <v>0</v>
      </c>
      <c r="F28" s="216">
        <v>0</v>
      </c>
      <c r="G28" s="216">
        <v>12.24</v>
      </c>
      <c r="H28" s="216">
        <v>0</v>
      </c>
      <c r="I28" s="216">
        <v>44.47</v>
      </c>
      <c r="J28" s="216">
        <v>0</v>
      </c>
      <c r="K28" s="216">
        <v>256.18</v>
      </c>
      <c r="L28" s="216">
        <v>19.78</v>
      </c>
      <c r="M28" s="216">
        <v>2.61</v>
      </c>
      <c r="N28" s="216">
        <v>4.3099999999999996</v>
      </c>
      <c r="O28" s="216">
        <v>6.03</v>
      </c>
      <c r="P28" s="216">
        <v>0.99</v>
      </c>
      <c r="Q28" s="216">
        <v>10.02</v>
      </c>
      <c r="R28" s="216">
        <v>15.17</v>
      </c>
      <c r="S28" s="216">
        <v>9.3800000000000008</v>
      </c>
      <c r="T28" s="216">
        <v>1.67</v>
      </c>
      <c r="U28" s="216">
        <v>1.64</v>
      </c>
      <c r="V28" s="216">
        <v>7.18</v>
      </c>
      <c r="W28" s="216">
        <v>12.83</v>
      </c>
      <c r="X28" s="216">
        <v>50.39</v>
      </c>
      <c r="Y28" s="216">
        <v>0</v>
      </c>
      <c r="Z28" s="216">
        <v>41.92</v>
      </c>
      <c r="AA28" s="216">
        <v>25.22</v>
      </c>
      <c r="AB28" s="216">
        <v>0</v>
      </c>
      <c r="AC28" s="216">
        <v>0.78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-1.58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</row>
    <row r="29" spans="1:42">
      <c r="A29" t="s">
        <v>71</v>
      </c>
      <c r="B29" s="216">
        <v>0</v>
      </c>
      <c r="C29" s="216">
        <v>12.96</v>
      </c>
      <c r="D29" s="216">
        <v>2.98</v>
      </c>
      <c r="E29" s="216">
        <v>0</v>
      </c>
      <c r="F29" s="216">
        <v>0</v>
      </c>
      <c r="G29" s="216">
        <v>12.24</v>
      </c>
      <c r="H29" s="216">
        <v>0</v>
      </c>
      <c r="I29" s="216">
        <v>44.47</v>
      </c>
      <c r="J29" s="216">
        <v>0</v>
      </c>
      <c r="K29" s="216">
        <v>256.18</v>
      </c>
      <c r="L29" s="216">
        <v>19.78</v>
      </c>
      <c r="M29" s="216">
        <v>12.12</v>
      </c>
      <c r="N29" s="216">
        <v>35.69</v>
      </c>
      <c r="O29" s="216">
        <v>36.31</v>
      </c>
      <c r="P29" s="216">
        <v>0.99</v>
      </c>
      <c r="Q29" s="216">
        <v>10.02</v>
      </c>
      <c r="R29" s="216">
        <v>15.17</v>
      </c>
      <c r="S29" s="216">
        <v>9.3800000000000008</v>
      </c>
      <c r="T29" s="216">
        <v>1.67</v>
      </c>
      <c r="U29" s="216">
        <v>1.64</v>
      </c>
      <c r="V29" s="216">
        <v>7.18</v>
      </c>
      <c r="W29" s="216">
        <v>12.83</v>
      </c>
      <c r="X29" s="216">
        <v>50.39</v>
      </c>
      <c r="Y29" s="216">
        <v>0</v>
      </c>
      <c r="Z29" s="216">
        <v>41.92</v>
      </c>
      <c r="AA29" s="216">
        <v>25.22</v>
      </c>
      <c r="AB29" s="216">
        <v>0</v>
      </c>
      <c r="AC29" s="216">
        <v>0.78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-1.58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</row>
    <row r="30" spans="1:42">
      <c r="A30" t="s">
        <v>72</v>
      </c>
      <c r="B30" s="216">
        <v>0</v>
      </c>
      <c r="C30" s="216">
        <v>12.96</v>
      </c>
      <c r="D30" s="216">
        <v>2.98</v>
      </c>
      <c r="E30" s="216">
        <v>0</v>
      </c>
      <c r="F30" s="216">
        <v>0</v>
      </c>
      <c r="G30" s="216">
        <v>12.24</v>
      </c>
      <c r="H30" s="216">
        <v>0</v>
      </c>
      <c r="I30" s="216">
        <v>44.47</v>
      </c>
      <c r="J30" s="216">
        <v>0</v>
      </c>
      <c r="K30" s="216">
        <v>256.18</v>
      </c>
      <c r="L30" s="216">
        <v>19.78</v>
      </c>
      <c r="M30" s="216">
        <v>12.12</v>
      </c>
      <c r="N30" s="216">
        <v>35.69</v>
      </c>
      <c r="O30" s="216">
        <v>36.31</v>
      </c>
      <c r="P30" s="216">
        <v>0.99</v>
      </c>
      <c r="Q30" s="216">
        <v>10.02</v>
      </c>
      <c r="R30" s="216">
        <v>15.17</v>
      </c>
      <c r="S30" s="216">
        <v>9.3800000000000008</v>
      </c>
      <c r="T30" s="216">
        <v>1.67</v>
      </c>
      <c r="U30" s="216">
        <v>1.64</v>
      </c>
      <c r="V30" s="216">
        <v>7.18</v>
      </c>
      <c r="W30" s="216">
        <v>12.83</v>
      </c>
      <c r="X30" s="216">
        <v>50.39</v>
      </c>
      <c r="Y30" s="216">
        <v>0</v>
      </c>
      <c r="Z30" s="216">
        <v>41.92</v>
      </c>
      <c r="AA30" s="216">
        <v>25.22</v>
      </c>
      <c r="AB30" s="216">
        <v>0</v>
      </c>
      <c r="AC30" s="216">
        <v>0.78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-1.58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</row>
    <row r="31" spans="1:42">
      <c r="A31" t="s">
        <v>73</v>
      </c>
      <c r="B31" s="216">
        <v>0</v>
      </c>
      <c r="C31" s="216">
        <v>12.96</v>
      </c>
      <c r="D31" s="216">
        <v>2.98</v>
      </c>
      <c r="E31" s="216">
        <v>0</v>
      </c>
      <c r="F31" s="216">
        <v>0</v>
      </c>
      <c r="G31" s="216">
        <v>12.24</v>
      </c>
      <c r="H31" s="216">
        <v>0</v>
      </c>
      <c r="I31" s="216">
        <v>44.47</v>
      </c>
      <c r="J31" s="216">
        <v>0</v>
      </c>
      <c r="K31" s="216">
        <v>256.18</v>
      </c>
      <c r="L31" s="216">
        <v>19.78</v>
      </c>
      <c r="M31" s="216">
        <v>12.12</v>
      </c>
      <c r="N31" s="216">
        <v>35.69</v>
      </c>
      <c r="O31" s="216">
        <v>36.31</v>
      </c>
      <c r="P31" s="216">
        <v>0.99</v>
      </c>
      <c r="Q31" s="216">
        <v>10.02</v>
      </c>
      <c r="R31" s="216">
        <v>15.17</v>
      </c>
      <c r="S31" s="216">
        <v>9.3800000000000008</v>
      </c>
      <c r="T31" s="216">
        <v>1.67</v>
      </c>
      <c r="U31" s="216">
        <v>1.63</v>
      </c>
      <c r="V31" s="216">
        <v>7.18</v>
      </c>
      <c r="W31" s="216">
        <v>12.83</v>
      </c>
      <c r="X31" s="216">
        <v>50.39</v>
      </c>
      <c r="Y31" s="216">
        <v>0</v>
      </c>
      <c r="Z31" s="216">
        <v>41.92</v>
      </c>
      <c r="AA31" s="216">
        <v>25.22</v>
      </c>
      <c r="AB31" s="216">
        <v>0</v>
      </c>
      <c r="AC31" s="216">
        <v>1.2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-1.58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</row>
    <row r="32" spans="1:42">
      <c r="A32" t="s">
        <v>74</v>
      </c>
      <c r="B32" s="216">
        <v>0</v>
      </c>
      <c r="C32" s="216">
        <v>12.96</v>
      </c>
      <c r="D32" s="216">
        <v>2.98</v>
      </c>
      <c r="E32" s="216">
        <v>0</v>
      </c>
      <c r="F32" s="216">
        <v>0</v>
      </c>
      <c r="G32" s="216">
        <v>12.24</v>
      </c>
      <c r="H32" s="216">
        <v>0</v>
      </c>
      <c r="I32" s="216">
        <v>44.47</v>
      </c>
      <c r="J32" s="216">
        <v>0</v>
      </c>
      <c r="K32" s="216">
        <v>252.33</v>
      </c>
      <c r="L32" s="216">
        <v>19.78</v>
      </c>
      <c r="M32" s="216">
        <v>12.12</v>
      </c>
      <c r="N32" s="216">
        <v>35.69</v>
      </c>
      <c r="O32" s="216">
        <v>36.31</v>
      </c>
      <c r="P32" s="216">
        <v>0.99</v>
      </c>
      <c r="Q32" s="216">
        <v>10.02</v>
      </c>
      <c r="R32" s="216">
        <v>15.17</v>
      </c>
      <c r="S32" s="216">
        <v>9.3800000000000008</v>
      </c>
      <c r="T32" s="216">
        <v>1.67</v>
      </c>
      <c r="U32" s="216">
        <v>1.63</v>
      </c>
      <c r="V32" s="216">
        <v>7.18</v>
      </c>
      <c r="W32" s="216">
        <v>12.83</v>
      </c>
      <c r="X32" s="216">
        <v>50.39</v>
      </c>
      <c r="Y32" s="216">
        <v>0</v>
      </c>
      <c r="Z32" s="216">
        <v>41.92</v>
      </c>
      <c r="AA32" s="216">
        <v>25.22</v>
      </c>
      <c r="AB32" s="216">
        <v>0</v>
      </c>
      <c r="AC32" s="216">
        <v>1.2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-1.58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</row>
    <row r="33" spans="1:42">
      <c r="A33" t="s">
        <v>75</v>
      </c>
      <c r="B33" s="216">
        <v>0</v>
      </c>
      <c r="C33" s="216">
        <v>12.96</v>
      </c>
      <c r="D33" s="216">
        <v>2.98</v>
      </c>
      <c r="E33" s="216">
        <v>0</v>
      </c>
      <c r="F33" s="216">
        <v>0</v>
      </c>
      <c r="G33" s="216">
        <v>12.24</v>
      </c>
      <c r="H33" s="216">
        <v>0</v>
      </c>
      <c r="I33" s="216">
        <v>44.47</v>
      </c>
      <c r="J33" s="216">
        <v>0</v>
      </c>
      <c r="K33" s="216">
        <v>255.41</v>
      </c>
      <c r="L33" s="216">
        <v>19.78</v>
      </c>
      <c r="M33" s="216">
        <v>12.12</v>
      </c>
      <c r="N33" s="216">
        <v>35.69</v>
      </c>
      <c r="O33" s="216">
        <v>36.31</v>
      </c>
      <c r="P33" s="216">
        <v>0.99</v>
      </c>
      <c r="Q33" s="216">
        <v>10.02</v>
      </c>
      <c r="R33" s="216">
        <v>15.17</v>
      </c>
      <c r="S33" s="216">
        <v>9.3800000000000008</v>
      </c>
      <c r="T33" s="216">
        <v>1.67</v>
      </c>
      <c r="U33" s="216">
        <v>1.63</v>
      </c>
      <c r="V33" s="216">
        <v>7.18</v>
      </c>
      <c r="W33" s="216">
        <v>12.83</v>
      </c>
      <c r="X33" s="216">
        <v>50.39</v>
      </c>
      <c r="Y33" s="216">
        <v>0</v>
      </c>
      <c r="Z33" s="216">
        <v>41.92</v>
      </c>
      <c r="AA33" s="216">
        <v>25.22</v>
      </c>
      <c r="AB33" s="216">
        <v>0</v>
      </c>
      <c r="AC33" s="216">
        <v>1.2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-1.58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</row>
    <row r="34" spans="1:42">
      <c r="A34" t="s">
        <v>76</v>
      </c>
      <c r="B34" s="216">
        <v>0</v>
      </c>
      <c r="C34" s="216">
        <v>12.96</v>
      </c>
      <c r="D34" s="216">
        <v>2.98</v>
      </c>
      <c r="E34" s="216">
        <v>0</v>
      </c>
      <c r="F34" s="216">
        <v>0</v>
      </c>
      <c r="G34" s="216">
        <v>12.24</v>
      </c>
      <c r="H34" s="216">
        <v>0</v>
      </c>
      <c r="I34" s="216">
        <v>44.47</v>
      </c>
      <c r="J34" s="216">
        <v>0</v>
      </c>
      <c r="K34" s="216">
        <v>249.89</v>
      </c>
      <c r="L34" s="216">
        <v>19.78</v>
      </c>
      <c r="M34" s="216">
        <v>12.12</v>
      </c>
      <c r="N34" s="216">
        <v>35.69</v>
      </c>
      <c r="O34" s="216">
        <v>36.31</v>
      </c>
      <c r="P34" s="216">
        <v>0.99</v>
      </c>
      <c r="Q34" s="216">
        <v>10.02</v>
      </c>
      <c r="R34" s="216">
        <v>15.17</v>
      </c>
      <c r="S34" s="216">
        <v>9.3800000000000008</v>
      </c>
      <c r="T34" s="216">
        <v>1.67</v>
      </c>
      <c r="U34" s="216">
        <v>1.63</v>
      </c>
      <c r="V34" s="216">
        <v>7.18</v>
      </c>
      <c r="W34" s="216">
        <v>12.83</v>
      </c>
      <c r="X34" s="216">
        <v>50.39</v>
      </c>
      <c r="Y34" s="216">
        <v>0</v>
      </c>
      <c r="Z34" s="216">
        <v>41.92</v>
      </c>
      <c r="AA34" s="216">
        <v>25.22</v>
      </c>
      <c r="AB34" s="216">
        <v>0</v>
      </c>
      <c r="AC34" s="216">
        <v>1.2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-1.58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</row>
    <row r="35" spans="1:42">
      <c r="A35" t="s">
        <v>77</v>
      </c>
      <c r="B35" s="216">
        <v>0</v>
      </c>
      <c r="C35" s="216">
        <v>12.96</v>
      </c>
      <c r="D35" s="216">
        <v>2.98</v>
      </c>
      <c r="E35" s="216">
        <v>0</v>
      </c>
      <c r="F35" s="216">
        <v>0</v>
      </c>
      <c r="G35" s="216">
        <v>12.24</v>
      </c>
      <c r="H35" s="216">
        <v>0</v>
      </c>
      <c r="I35" s="216">
        <v>44.47</v>
      </c>
      <c r="J35" s="216">
        <v>0</v>
      </c>
      <c r="K35" s="216">
        <v>256.18</v>
      </c>
      <c r="L35" s="216">
        <v>19.78</v>
      </c>
      <c r="M35" s="216">
        <v>12.12</v>
      </c>
      <c r="N35" s="216">
        <v>35.69</v>
      </c>
      <c r="O35" s="216">
        <v>36.31</v>
      </c>
      <c r="P35" s="216">
        <v>0.99</v>
      </c>
      <c r="Q35" s="216">
        <v>10.02</v>
      </c>
      <c r="R35" s="216">
        <v>15.17</v>
      </c>
      <c r="S35" s="216">
        <v>9.3800000000000008</v>
      </c>
      <c r="T35" s="216">
        <v>1.67</v>
      </c>
      <c r="U35" s="216">
        <v>1.63</v>
      </c>
      <c r="V35" s="216">
        <v>7.18</v>
      </c>
      <c r="W35" s="216">
        <v>12.83</v>
      </c>
      <c r="X35" s="216">
        <v>50.39</v>
      </c>
      <c r="Y35" s="216">
        <v>0</v>
      </c>
      <c r="Z35" s="216">
        <v>41.92</v>
      </c>
      <c r="AA35" s="216">
        <v>25.22</v>
      </c>
      <c r="AB35" s="216">
        <v>0</v>
      </c>
      <c r="AC35" s="216">
        <v>1.2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-1.58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</row>
    <row r="36" spans="1:42">
      <c r="A36" t="s">
        <v>78</v>
      </c>
      <c r="B36" s="216">
        <v>0</v>
      </c>
      <c r="C36" s="216">
        <v>12.96</v>
      </c>
      <c r="D36" s="216">
        <v>2.98</v>
      </c>
      <c r="E36" s="216">
        <v>0</v>
      </c>
      <c r="F36" s="216">
        <v>0</v>
      </c>
      <c r="G36" s="216">
        <v>12.24</v>
      </c>
      <c r="H36" s="216">
        <v>0</v>
      </c>
      <c r="I36" s="216">
        <v>44.47</v>
      </c>
      <c r="J36" s="216">
        <v>0</v>
      </c>
      <c r="K36" s="216">
        <v>256.18</v>
      </c>
      <c r="L36" s="216">
        <v>19.78</v>
      </c>
      <c r="M36" s="216">
        <v>12.12</v>
      </c>
      <c r="N36" s="216">
        <v>35.69</v>
      </c>
      <c r="O36" s="216">
        <v>36.31</v>
      </c>
      <c r="P36" s="216">
        <v>0.99</v>
      </c>
      <c r="Q36" s="216">
        <v>10.02</v>
      </c>
      <c r="R36" s="216">
        <v>15.17</v>
      </c>
      <c r="S36" s="216">
        <v>9.3800000000000008</v>
      </c>
      <c r="T36" s="216">
        <v>1.67</v>
      </c>
      <c r="U36" s="216">
        <v>1.63</v>
      </c>
      <c r="V36" s="216">
        <v>7.18</v>
      </c>
      <c r="W36" s="216">
        <v>12.83</v>
      </c>
      <c r="X36" s="216">
        <v>50.39</v>
      </c>
      <c r="Y36" s="216">
        <v>0</v>
      </c>
      <c r="Z36" s="216">
        <v>41.92</v>
      </c>
      <c r="AA36" s="216">
        <v>25.22</v>
      </c>
      <c r="AB36" s="216">
        <v>0</v>
      </c>
      <c r="AC36" s="216">
        <v>1.2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-1.58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</row>
    <row r="37" spans="1:42">
      <c r="A37" t="s">
        <v>79</v>
      </c>
      <c r="B37" s="216">
        <v>0</v>
      </c>
      <c r="C37" s="216">
        <v>12.96</v>
      </c>
      <c r="D37" s="216">
        <v>2.98</v>
      </c>
      <c r="E37" s="216">
        <v>0</v>
      </c>
      <c r="F37" s="216">
        <v>0</v>
      </c>
      <c r="G37" s="216">
        <v>12.24</v>
      </c>
      <c r="H37" s="216">
        <v>0</v>
      </c>
      <c r="I37" s="216">
        <v>44.47</v>
      </c>
      <c r="J37" s="216">
        <v>0</v>
      </c>
      <c r="K37" s="216">
        <v>253.54</v>
      </c>
      <c r="L37" s="216">
        <v>19.78</v>
      </c>
      <c r="M37" s="216">
        <v>12.12</v>
      </c>
      <c r="N37" s="216">
        <v>35.69</v>
      </c>
      <c r="O37" s="216">
        <v>36.31</v>
      </c>
      <c r="P37" s="216">
        <v>0.99</v>
      </c>
      <c r="Q37" s="216">
        <v>10.02</v>
      </c>
      <c r="R37" s="216">
        <v>15.17</v>
      </c>
      <c r="S37" s="216">
        <v>9.35</v>
      </c>
      <c r="T37" s="216">
        <v>1.67</v>
      </c>
      <c r="U37" s="216">
        <v>1.63</v>
      </c>
      <c r="V37" s="216">
        <v>7.18</v>
      </c>
      <c r="W37" s="216">
        <v>12.83</v>
      </c>
      <c r="X37" s="216">
        <v>50.39</v>
      </c>
      <c r="Y37" s="216">
        <v>0</v>
      </c>
      <c r="Z37" s="216">
        <v>41.92</v>
      </c>
      <c r="AA37" s="216">
        <v>25.22</v>
      </c>
      <c r="AB37" s="216">
        <v>0</v>
      </c>
      <c r="AC37" s="216">
        <v>0.78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-1.58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</row>
    <row r="38" spans="1:42">
      <c r="A38" t="s">
        <v>80</v>
      </c>
      <c r="B38" s="216">
        <v>0</v>
      </c>
      <c r="C38" s="216">
        <v>12.96</v>
      </c>
      <c r="D38" s="216">
        <v>2.98</v>
      </c>
      <c r="E38" s="216">
        <v>0</v>
      </c>
      <c r="F38" s="216">
        <v>0</v>
      </c>
      <c r="G38" s="216">
        <v>12.24</v>
      </c>
      <c r="H38" s="216">
        <v>0</v>
      </c>
      <c r="I38" s="216">
        <v>44.47</v>
      </c>
      <c r="J38" s="216">
        <v>0</v>
      </c>
      <c r="K38" s="216">
        <v>249.79</v>
      </c>
      <c r="L38" s="216">
        <v>19.78</v>
      </c>
      <c r="M38" s="216">
        <v>12.12</v>
      </c>
      <c r="N38" s="216">
        <v>35.69</v>
      </c>
      <c r="O38" s="216">
        <v>36.31</v>
      </c>
      <c r="P38" s="216">
        <v>0.99</v>
      </c>
      <c r="Q38" s="216">
        <v>10.02</v>
      </c>
      <c r="R38" s="216">
        <v>15.17</v>
      </c>
      <c r="S38" s="216">
        <v>9.34</v>
      </c>
      <c r="T38" s="216">
        <v>1.67</v>
      </c>
      <c r="U38" s="216">
        <v>1.63</v>
      </c>
      <c r="V38" s="216">
        <v>7.18</v>
      </c>
      <c r="W38" s="216">
        <v>12.83</v>
      </c>
      <c r="X38" s="216">
        <v>50.39</v>
      </c>
      <c r="Y38" s="216">
        <v>0</v>
      </c>
      <c r="Z38" s="216">
        <v>41.92</v>
      </c>
      <c r="AA38" s="216">
        <v>25.22</v>
      </c>
      <c r="AB38" s="216">
        <v>0</v>
      </c>
      <c r="AC38" s="216">
        <v>0.78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-1.58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</row>
    <row r="39" spans="1:42">
      <c r="A39" t="s">
        <v>81</v>
      </c>
      <c r="B39" s="216">
        <v>0</v>
      </c>
      <c r="C39" s="216">
        <v>12.96</v>
      </c>
      <c r="D39" s="216">
        <v>2.98</v>
      </c>
      <c r="E39" s="216">
        <v>0</v>
      </c>
      <c r="F39" s="216">
        <v>0</v>
      </c>
      <c r="G39" s="216">
        <v>12.24</v>
      </c>
      <c r="H39" s="216">
        <v>0</v>
      </c>
      <c r="I39" s="216">
        <v>44.47</v>
      </c>
      <c r="J39" s="216">
        <v>0</v>
      </c>
      <c r="K39" s="216">
        <v>245.35</v>
      </c>
      <c r="L39" s="216">
        <v>19.78</v>
      </c>
      <c r="M39" s="216">
        <v>12.63</v>
      </c>
      <c r="N39" s="216">
        <v>35.69</v>
      </c>
      <c r="O39" s="216">
        <v>36.31</v>
      </c>
      <c r="P39" s="216">
        <v>0.99</v>
      </c>
      <c r="Q39" s="216">
        <v>10.02</v>
      </c>
      <c r="R39" s="216">
        <v>15.17</v>
      </c>
      <c r="S39" s="216">
        <v>9.2799999999999994</v>
      </c>
      <c r="T39" s="216">
        <v>1.67</v>
      </c>
      <c r="U39" s="216">
        <v>1.63</v>
      </c>
      <c r="V39" s="216">
        <v>7.18</v>
      </c>
      <c r="W39" s="216">
        <v>12.83</v>
      </c>
      <c r="X39" s="216">
        <v>50.39</v>
      </c>
      <c r="Y39" s="216">
        <v>0</v>
      </c>
      <c r="Z39" s="216">
        <v>41.92</v>
      </c>
      <c r="AA39" s="216">
        <v>25.22</v>
      </c>
      <c r="AB39" s="216">
        <v>0</v>
      </c>
      <c r="AC39" s="216">
        <v>0.78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-1.58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</row>
    <row r="40" spans="1:42">
      <c r="A40" t="s">
        <v>82</v>
      </c>
      <c r="B40" s="216">
        <v>0</v>
      </c>
      <c r="C40" s="216">
        <v>12.96</v>
      </c>
      <c r="D40" s="216">
        <v>2.98</v>
      </c>
      <c r="E40" s="216">
        <v>0</v>
      </c>
      <c r="F40" s="216">
        <v>0</v>
      </c>
      <c r="G40" s="216">
        <v>12.24</v>
      </c>
      <c r="H40" s="216">
        <v>0</v>
      </c>
      <c r="I40" s="216">
        <v>44.47</v>
      </c>
      <c r="J40" s="216">
        <v>0</v>
      </c>
      <c r="K40" s="216">
        <v>245.35</v>
      </c>
      <c r="L40" s="216">
        <v>19.7</v>
      </c>
      <c r="M40" s="216">
        <v>12.63</v>
      </c>
      <c r="N40" s="216">
        <v>35.69</v>
      </c>
      <c r="O40" s="216">
        <v>36.31</v>
      </c>
      <c r="P40" s="216">
        <v>0.99</v>
      </c>
      <c r="Q40" s="216">
        <v>10.02</v>
      </c>
      <c r="R40" s="216">
        <v>15.17</v>
      </c>
      <c r="S40" s="216">
        <v>9.2799999999999994</v>
      </c>
      <c r="T40" s="216">
        <v>1.67</v>
      </c>
      <c r="U40" s="216">
        <v>1.63</v>
      </c>
      <c r="V40" s="216">
        <v>7.18</v>
      </c>
      <c r="W40" s="216">
        <v>12.83</v>
      </c>
      <c r="X40" s="216">
        <v>50.39</v>
      </c>
      <c r="Y40" s="216">
        <v>0</v>
      </c>
      <c r="Z40" s="216">
        <v>41.92</v>
      </c>
      <c r="AA40" s="216">
        <v>25.22</v>
      </c>
      <c r="AB40" s="216">
        <v>0</v>
      </c>
      <c r="AC40" s="216">
        <v>0.78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-1.58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</row>
    <row r="41" spans="1:42">
      <c r="A41" t="s">
        <v>83</v>
      </c>
      <c r="B41" s="216">
        <v>0</v>
      </c>
      <c r="C41" s="216">
        <v>12.96</v>
      </c>
      <c r="D41" s="216">
        <v>2.98</v>
      </c>
      <c r="E41" s="216">
        <v>0</v>
      </c>
      <c r="F41" s="216">
        <v>0</v>
      </c>
      <c r="G41" s="216">
        <v>12.24</v>
      </c>
      <c r="H41" s="216">
        <v>0</v>
      </c>
      <c r="I41" s="216">
        <v>44.47</v>
      </c>
      <c r="J41" s="216">
        <v>0</v>
      </c>
      <c r="K41" s="216">
        <v>245.35</v>
      </c>
      <c r="L41" s="216">
        <v>19.7</v>
      </c>
      <c r="M41" s="216">
        <v>18.84</v>
      </c>
      <c r="N41" s="216">
        <v>35.69</v>
      </c>
      <c r="O41" s="216">
        <v>36.31</v>
      </c>
      <c r="P41" s="216">
        <v>0.99</v>
      </c>
      <c r="Q41" s="216">
        <v>10.02</v>
      </c>
      <c r="R41" s="216">
        <v>15.17</v>
      </c>
      <c r="S41" s="216">
        <v>9.3000000000000007</v>
      </c>
      <c r="T41" s="216">
        <v>1.67</v>
      </c>
      <c r="U41" s="216">
        <v>1.63</v>
      </c>
      <c r="V41" s="216">
        <v>7.18</v>
      </c>
      <c r="W41" s="216">
        <v>12.83</v>
      </c>
      <c r="X41" s="216">
        <v>50.39</v>
      </c>
      <c r="Y41" s="216">
        <v>0</v>
      </c>
      <c r="Z41" s="216">
        <v>41.92</v>
      </c>
      <c r="AA41" s="216">
        <v>25.22</v>
      </c>
      <c r="AB41" s="216">
        <v>0</v>
      </c>
      <c r="AC41" s="216">
        <v>0.78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-1.58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</row>
    <row r="42" spans="1:42">
      <c r="A42" t="s">
        <v>84</v>
      </c>
      <c r="B42" s="216">
        <v>0</v>
      </c>
      <c r="C42" s="216">
        <v>12.96</v>
      </c>
      <c r="D42" s="216">
        <v>2.98</v>
      </c>
      <c r="E42" s="216">
        <v>0</v>
      </c>
      <c r="F42" s="216">
        <v>0</v>
      </c>
      <c r="G42" s="216">
        <v>12.24</v>
      </c>
      <c r="H42" s="216">
        <v>0</v>
      </c>
      <c r="I42" s="216">
        <v>44.47</v>
      </c>
      <c r="J42" s="216">
        <v>0</v>
      </c>
      <c r="K42" s="216">
        <v>245.35</v>
      </c>
      <c r="L42" s="216">
        <v>19.149999999999999</v>
      </c>
      <c r="M42" s="216">
        <v>18.84</v>
      </c>
      <c r="N42" s="216">
        <v>35.69</v>
      </c>
      <c r="O42" s="216">
        <v>36.31</v>
      </c>
      <c r="P42" s="216">
        <v>0.99</v>
      </c>
      <c r="Q42" s="216">
        <v>10.02</v>
      </c>
      <c r="R42" s="216">
        <v>15.17</v>
      </c>
      <c r="S42" s="216">
        <v>9.3000000000000007</v>
      </c>
      <c r="T42" s="216">
        <v>1.67</v>
      </c>
      <c r="U42" s="216">
        <v>1.63</v>
      </c>
      <c r="V42" s="216">
        <v>7.18</v>
      </c>
      <c r="W42" s="216">
        <v>12.83</v>
      </c>
      <c r="X42" s="216">
        <v>50.39</v>
      </c>
      <c r="Y42" s="216">
        <v>0</v>
      </c>
      <c r="Z42" s="216">
        <v>41.92</v>
      </c>
      <c r="AA42" s="216">
        <v>25.22</v>
      </c>
      <c r="AB42" s="216">
        <v>0</v>
      </c>
      <c r="AC42" s="216">
        <v>0.78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-1.58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</row>
    <row r="43" spans="1:42">
      <c r="A43" t="s">
        <v>85</v>
      </c>
      <c r="B43" s="216">
        <v>0</v>
      </c>
      <c r="C43" s="216">
        <v>12.84</v>
      </c>
      <c r="D43" s="216">
        <v>2.98</v>
      </c>
      <c r="E43" s="216">
        <v>0</v>
      </c>
      <c r="F43" s="216">
        <v>0</v>
      </c>
      <c r="G43" s="216">
        <v>12.24</v>
      </c>
      <c r="H43" s="216">
        <v>0</v>
      </c>
      <c r="I43" s="216">
        <v>44.47</v>
      </c>
      <c r="J43" s="216">
        <v>0</v>
      </c>
      <c r="K43" s="216">
        <v>245.35</v>
      </c>
      <c r="L43" s="216">
        <v>19.149999999999999</v>
      </c>
      <c r="M43" s="216">
        <v>1.51</v>
      </c>
      <c r="N43" s="216">
        <v>2.2000000000000002</v>
      </c>
      <c r="O43" s="216">
        <v>3.08</v>
      </c>
      <c r="P43" s="216">
        <v>0.99</v>
      </c>
      <c r="Q43" s="216">
        <v>10.02</v>
      </c>
      <c r="R43" s="216">
        <v>15.17</v>
      </c>
      <c r="S43" s="216">
        <v>9.3000000000000007</v>
      </c>
      <c r="T43" s="216">
        <v>1.67</v>
      </c>
      <c r="U43" s="216">
        <v>1.63</v>
      </c>
      <c r="V43" s="216">
        <v>7.18</v>
      </c>
      <c r="W43" s="216">
        <v>12.83</v>
      </c>
      <c r="X43" s="216">
        <v>50.39</v>
      </c>
      <c r="Y43" s="216">
        <v>0</v>
      </c>
      <c r="Z43" s="216">
        <v>41.92</v>
      </c>
      <c r="AA43" s="216">
        <v>25.22</v>
      </c>
      <c r="AB43" s="216">
        <v>0</v>
      </c>
      <c r="AC43" s="216">
        <v>0.78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-1.58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</row>
    <row r="44" spans="1:42">
      <c r="A44" t="s">
        <v>86</v>
      </c>
      <c r="B44" s="216">
        <v>0</v>
      </c>
      <c r="C44" s="216">
        <v>12.84</v>
      </c>
      <c r="D44" s="216">
        <v>2.98</v>
      </c>
      <c r="E44" s="216">
        <v>0</v>
      </c>
      <c r="F44" s="216">
        <v>0</v>
      </c>
      <c r="G44" s="216">
        <v>12.24</v>
      </c>
      <c r="H44" s="216">
        <v>0</v>
      </c>
      <c r="I44" s="216">
        <v>44.47</v>
      </c>
      <c r="J44" s="216">
        <v>0</v>
      </c>
      <c r="K44" s="216">
        <v>245.35</v>
      </c>
      <c r="L44" s="216">
        <v>19.149999999999999</v>
      </c>
      <c r="M44" s="216">
        <v>1.33</v>
      </c>
      <c r="N44" s="216">
        <v>2.2000000000000002</v>
      </c>
      <c r="O44" s="216">
        <v>3.08</v>
      </c>
      <c r="P44" s="216">
        <v>0.99</v>
      </c>
      <c r="Q44" s="216">
        <v>10.02</v>
      </c>
      <c r="R44" s="216">
        <v>15.17</v>
      </c>
      <c r="S44" s="216">
        <v>9.3699999999999992</v>
      </c>
      <c r="T44" s="216">
        <v>1.67</v>
      </c>
      <c r="U44" s="216">
        <v>1.63</v>
      </c>
      <c r="V44" s="216">
        <v>7.18</v>
      </c>
      <c r="W44" s="216">
        <v>12.83</v>
      </c>
      <c r="X44" s="216">
        <v>50.39</v>
      </c>
      <c r="Y44" s="216">
        <v>0</v>
      </c>
      <c r="Z44" s="216">
        <v>41.92</v>
      </c>
      <c r="AA44" s="216">
        <v>25.22</v>
      </c>
      <c r="AB44" s="216">
        <v>0</v>
      </c>
      <c r="AC44" s="216">
        <v>0.78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-1.58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</row>
    <row r="45" spans="1:42">
      <c r="A45" t="s">
        <v>87</v>
      </c>
      <c r="B45" s="216">
        <v>0</v>
      </c>
      <c r="C45" s="216">
        <v>12.84</v>
      </c>
      <c r="D45" s="216">
        <v>2.98</v>
      </c>
      <c r="E45" s="216">
        <v>0</v>
      </c>
      <c r="F45" s="216">
        <v>0</v>
      </c>
      <c r="G45" s="216">
        <v>12.24</v>
      </c>
      <c r="H45" s="216">
        <v>0</v>
      </c>
      <c r="I45" s="216">
        <v>44.47</v>
      </c>
      <c r="J45" s="216">
        <v>0</v>
      </c>
      <c r="K45" s="216">
        <v>245.35</v>
      </c>
      <c r="L45" s="216">
        <v>19.149999999999999</v>
      </c>
      <c r="M45" s="216">
        <v>1.33</v>
      </c>
      <c r="N45" s="216">
        <v>2.2000000000000002</v>
      </c>
      <c r="O45" s="216">
        <v>3.08</v>
      </c>
      <c r="P45" s="216">
        <v>0.99</v>
      </c>
      <c r="Q45" s="216">
        <v>10.02</v>
      </c>
      <c r="R45" s="216">
        <v>15.17</v>
      </c>
      <c r="S45" s="216">
        <v>9.2799999999999994</v>
      </c>
      <c r="T45" s="216">
        <v>1.67</v>
      </c>
      <c r="U45" s="216">
        <v>1.63</v>
      </c>
      <c r="V45" s="216">
        <v>7.18</v>
      </c>
      <c r="W45" s="216">
        <v>12.83</v>
      </c>
      <c r="X45" s="216">
        <v>50.39</v>
      </c>
      <c r="Y45" s="216">
        <v>0</v>
      </c>
      <c r="Z45" s="216">
        <v>41.92</v>
      </c>
      <c r="AA45" s="216">
        <v>25.22</v>
      </c>
      <c r="AB45" s="216">
        <v>0</v>
      </c>
      <c r="AC45" s="216">
        <v>0.78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-1.58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</row>
    <row r="46" spans="1:42">
      <c r="A46" t="s">
        <v>88</v>
      </c>
      <c r="B46" s="216">
        <v>0</v>
      </c>
      <c r="C46" s="216">
        <v>12.84</v>
      </c>
      <c r="D46" s="216">
        <v>2.98</v>
      </c>
      <c r="E46" s="216">
        <v>0</v>
      </c>
      <c r="F46" s="216">
        <v>0</v>
      </c>
      <c r="G46" s="216">
        <v>12.24</v>
      </c>
      <c r="H46" s="216">
        <v>0</v>
      </c>
      <c r="I46" s="216">
        <v>44.47</v>
      </c>
      <c r="J46" s="216">
        <v>0</v>
      </c>
      <c r="K46" s="216">
        <v>245.35</v>
      </c>
      <c r="L46" s="216">
        <v>19.149999999999999</v>
      </c>
      <c r="M46" s="216">
        <v>1.33</v>
      </c>
      <c r="N46" s="216">
        <v>2.2000000000000002</v>
      </c>
      <c r="O46" s="216">
        <v>3.08</v>
      </c>
      <c r="P46" s="216">
        <v>0.99</v>
      </c>
      <c r="Q46" s="216">
        <v>10.02</v>
      </c>
      <c r="R46" s="216">
        <v>15.17</v>
      </c>
      <c r="S46" s="216">
        <v>9.2799999999999994</v>
      </c>
      <c r="T46" s="216">
        <v>1.67</v>
      </c>
      <c r="U46" s="216">
        <v>1.63</v>
      </c>
      <c r="V46" s="216">
        <v>7.18</v>
      </c>
      <c r="W46" s="216">
        <v>12.83</v>
      </c>
      <c r="X46" s="216">
        <v>50.39</v>
      </c>
      <c r="Y46" s="216">
        <v>0</v>
      </c>
      <c r="Z46" s="216">
        <v>41.92</v>
      </c>
      <c r="AA46" s="216">
        <v>25.22</v>
      </c>
      <c r="AB46" s="216">
        <v>0</v>
      </c>
      <c r="AC46" s="216">
        <v>0.78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-1.58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</row>
    <row r="47" spans="1:42">
      <c r="A47" t="s">
        <v>89</v>
      </c>
      <c r="B47" s="216">
        <v>0</v>
      </c>
      <c r="C47" s="216">
        <v>12.84</v>
      </c>
      <c r="D47" s="216">
        <v>2.98</v>
      </c>
      <c r="E47" s="216">
        <v>0</v>
      </c>
      <c r="F47" s="216">
        <v>0</v>
      </c>
      <c r="G47" s="216">
        <v>12.24</v>
      </c>
      <c r="H47" s="216">
        <v>0</v>
      </c>
      <c r="I47" s="216">
        <v>44.47</v>
      </c>
      <c r="J47" s="216">
        <v>0</v>
      </c>
      <c r="K47" s="216">
        <v>245.35</v>
      </c>
      <c r="L47" s="216">
        <v>19.149999999999999</v>
      </c>
      <c r="M47" s="216">
        <v>1.33</v>
      </c>
      <c r="N47" s="216">
        <v>2.2000000000000002</v>
      </c>
      <c r="O47" s="216">
        <v>3.08</v>
      </c>
      <c r="P47" s="216">
        <v>0.99</v>
      </c>
      <c r="Q47" s="216">
        <v>10.02</v>
      </c>
      <c r="R47" s="216">
        <v>15.17</v>
      </c>
      <c r="S47" s="216">
        <v>9.3800000000000008</v>
      </c>
      <c r="T47" s="216">
        <v>1.67</v>
      </c>
      <c r="U47" s="216">
        <v>1.63</v>
      </c>
      <c r="V47" s="216">
        <v>7.18</v>
      </c>
      <c r="W47" s="216">
        <v>12.83</v>
      </c>
      <c r="X47" s="216">
        <v>50.39</v>
      </c>
      <c r="Y47" s="216">
        <v>0</v>
      </c>
      <c r="Z47" s="216">
        <v>41.92</v>
      </c>
      <c r="AA47" s="216">
        <v>25.22</v>
      </c>
      <c r="AB47" s="216">
        <v>0</v>
      </c>
      <c r="AC47" s="216">
        <v>0.78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-1.58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</row>
    <row r="48" spans="1:42">
      <c r="A48" t="s">
        <v>90</v>
      </c>
      <c r="B48" s="216">
        <v>0</v>
      </c>
      <c r="C48" s="216">
        <v>12.84</v>
      </c>
      <c r="D48" s="216">
        <v>2.98</v>
      </c>
      <c r="E48" s="216">
        <v>0</v>
      </c>
      <c r="F48" s="216">
        <v>0</v>
      </c>
      <c r="G48" s="216">
        <v>12.24</v>
      </c>
      <c r="H48" s="216">
        <v>0</v>
      </c>
      <c r="I48" s="216">
        <v>44.47</v>
      </c>
      <c r="J48" s="216">
        <v>0</v>
      </c>
      <c r="K48" s="216">
        <v>245.35</v>
      </c>
      <c r="L48" s="216">
        <v>19.149999999999999</v>
      </c>
      <c r="M48" s="216">
        <v>1.33</v>
      </c>
      <c r="N48" s="216">
        <v>2.2000000000000002</v>
      </c>
      <c r="O48" s="216">
        <v>3.08</v>
      </c>
      <c r="P48" s="216">
        <v>0.99</v>
      </c>
      <c r="Q48" s="216">
        <v>10.02</v>
      </c>
      <c r="R48" s="216">
        <v>15.17</v>
      </c>
      <c r="S48" s="216">
        <v>9.3800000000000008</v>
      </c>
      <c r="T48" s="216">
        <v>1.67</v>
      </c>
      <c r="U48" s="216">
        <v>1.63</v>
      </c>
      <c r="V48" s="216">
        <v>7.18</v>
      </c>
      <c r="W48" s="216">
        <v>12.83</v>
      </c>
      <c r="X48" s="216">
        <v>50.39</v>
      </c>
      <c r="Y48" s="216">
        <v>0</v>
      </c>
      <c r="Z48" s="216">
        <v>41.92</v>
      </c>
      <c r="AA48" s="216">
        <v>25.22</v>
      </c>
      <c r="AB48" s="216">
        <v>0</v>
      </c>
      <c r="AC48" s="216">
        <v>0.78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-1.58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</row>
    <row r="49" spans="1:42">
      <c r="A49" t="s">
        <v>91</v>
      </c>
      <c r="B49" s="216">
        <v>0</v>
      </c>
      <c r="C49" s="216">
        <v>12.84</v>
      </c>
      <c r="D49" s="216">
        <v>2.98</v>
      </c>
      <c r="E49" s="216">
        <v>0</v>
      </c>
      <c r="F49" s="216">
        <v>0</v>
      </c>
      <c r="G49" s="216">
        <v>12.24</v>
      </c>
      <c r="H49" s="216">
        <v>0</v>
      </c>
      <c r="I49" s="216">
        <v>46.96</v>
      </c>
      <c r="J49" s="216">
        <v>0</v>
      </c>
      <c r="K49" s="216">
        <v>245.35</v>
      </c>
      <c r="L49" s="216">
        <v>19.149999999999999</v>
      </c>
      <c r="M49" s="216">
        <v>1.33</v>
      </c>
      <c r="N49" s="216">
        <v>2.2000000000000002</v>
      </c>
      <c r="O49" s="216">
        <v>3.08</v>
      </c>
      <c r="P49" s="216">
        <v>0.99</v>
      </c>
      <c r="Q49" s="216">
        <v>10.02</v>
      </c>
      <c r="R49" s="216">
        <v>15.17</v>
      </c>
      <c r="S49" s="216">
        <v>9.3800000000000008</v>
      </c>
      <c r="T49" s="216">
        <v>1.67</v>
      </c>
      <c r="U49" s="216">
        <v>1.63</v>
      </c>
      <c r="V49" s="216">
        <v>7.18</v>
      </c>
      <c r="W49" s="216">
        <v>12.83</v>
      </c>
      <c r="X49" s="216">
        <v>50.39</v>
      </c>
      <c r="Y49" s="216">
        <v>0</v>
      </c>
      <c r="Z49" s="216">
        <v>41.92</v>
      </c>
      <c r="AA49" s="216">
        <v>25.22</v>
      </c>
      <c r="AB49" s="216">
        <v>0</v>
      </c>
      <c r="AC49" s="216">
        <v>0.37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-1.58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</row>
    <row r="50" spans="1:42">
      <c r="A50" t="s">
        <v>92</v>
      </c>
      <c r="B50" s="216">
        <v>0</v>
      </c>
      <c r="C50" s="216">
        <v>12.84</v>
      </c>
      <c r="D50" s="216">
        <v>2.98</v>
      </c>
      <c r="E50" s="216">
        <v>0</v>
      </c>
      <c r="F50" s="216">
        <v>0</v>
      </c>
      <c r="G50" s="216">
        <v>12.24</v>
      </c>
      <c r="H50" s="216">
        <v>0</v>
      </c>
      <c r="I50" s="216">
        <v>46.96</v>
      </c>
      <c r="J50" s="216">
        <v>0</v>
      </c>
      <c r="K50" s="216">
        <v>245.35</v>
      </c>
      <c r="L50" s="216">
        <v>19.149999999999999</v>
      </c>
      <c r="M50" s="216">
        <v>1.33</v>
      </c>
      <c r="N50" s="216">
        <v>2.2000000000000002</v>
      </c>
      <c r="O50" s="216">
        <v>3.08</v>
      </c>
      <c r="P50" s="216">
        <v>0.99</v>
      </c>
      <c r="Q50" s="216">
        <v>10.02</v>
      </c>
      <c r="R50" s="216">
        <v>15.17</v>
      </c>
      <c r="S50" s="216">
        <v>9.3800000000000008</v>
      </c>
      <c r="T50" s="216">
        <v>1.67</v>
      </c>
      <c r="U50" s="216">
        <v>1.63</v>
      </c>
      <c r="V50" s="216">
        <v>7.18</v>
      </c>
      <c r="W50" s="216">
        <v>12.83</v>
      </c>
      <c r="X50" s="216">
        <v>50.39</v>
      </c>
      <c r="Y50" s="216">
        <v>0</v>
      </c>
      <c r="Z50" s="216">
        <v>41.92</v>
      </c>
      <c r="AA50" s="216">
        <v>25.22</v>
      </c>
      <c r="AB50" s="216">
        <v>0</v>
      </c>
      <c r="AC50" s="216">
        <v>0.37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-1.58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</row>
    <row r="51" spans="1:42">
      <c r="A51" t="s">
        <v>93</v>
      </c>
      <c r="B51" s="216">
        <v>0</v>
      </c>
      <c r="C51" s="216">
        <v>12.72</v>
      </c>
      <c r="D51" s="216">
        <v>2.98</v>
      </c>
      <c r="E51" s="216">
        <v>0</v>
      </c>
      <c r="F51" s="216">
        <v>0</v>
      </c>
      <c r="G51" s="216">
        <v>12.24</v>
      </c>
      <c r="H51" s="216">
        <v>0</v>
      </c>
      <c r="I51" s="216">
        <v>46.96</v>
      </c>
      <c r="J51" s="216">
        <v>0</v>
      </c>
      <c r="K51" s="216">
        <v>245.35</v>
      </c>
      <c r="L51" s="216">
        <v>19.149999999999999</v>
      </c>
      <c r="M51" s="216">
        <v>1.33</v>
      </c>
      <c r="N51" s="216">
        <v>2.2000000000000002</v>
      </c>
      <c r="O51" s="216">
        <v>3.08</v>
      </c>
      <c r="P51" s="216">
        <v>0.99</v>
      </c>
      <c r="Q51" s="216">
        <v>10.02</v>
      </c>
      <c r="R51" s="216">
        <v>15.17</v>
      </c>
      <c r="S51" s="216">
        <v>9.3800000000000008</v>
      </c>
      <c r="T51" s="216">
        <v>1.67</v>
      </c>
      <c r="U51" s="216">
        <v>1.63</v>
      </c>
      <c r="V51" s="216">
        <v>7.18</v>
      </c>
      <c r="W51" s="216">
        <v>12.83</v>
      </c>
      <c r="X51" s="216">
        <v>50.39</v>
      </c>
      <c r="Y51" s="216">
        <v>0</v>
      </c>
      <c r="Z51" s="216">
        <v>41.92</v>
      </c>
      <c r="AA51" s="216">
        <v>25.22</v>
      </c>
      <c r="AB51" s="216">
        <v>0</v>
      </c>
      <c r="AC51" s="216">
        <v>0.04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-1.58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</row>
    <row r="52" spans="1:42">
      <c r="A52" t="s">
        <v>94</v>
      </c>
      <c r="B52" s="216">
        <v>0</v>
      </c>
      <c r="C52" s="216">
        <v>12.72</v>
      </c>
      <c r="D52" s="216">
        <v>2.98</v>
      </c>
      <c r="E52" s="216">
        <v>0</v>
      </c>
      <c r="F52" s="216">
        <v>0</v>
      </c>
      <c r="G52" s="216">
        <v>12.24</v>
      </c>
      <c r="H52" s="216">
        <v>0</v>
      </c>
      <c r="I52" s="216">
        <v>46.96</v>
      </c>
      <c r="J52" s="216">
        <v>0</v>
      </c>
      <c r="K52" s="216">
        <v>245.35</v>
      </c>
      <c r="L52" s="216">
        <v>19.149999999999999</v>
      </c>
      <c r="M52" s="216">
        <v>1.33</v>
      </c>
      <c r="N52" s="216">
        <v>2.2000000000000002</v>
      </c>
      <c r="O52" s="216">
        <v>3.08</v>
      </c>
      <c r="P52" s="216">
        <v>0.99</v>
      </c>
      <c r="Q52" s="216">
        <v>10.02</v>
      </c>
      <c r="R52" s="216">
        <v>15.17</v>
      </c>
      <c r="S52" s="216">
        <v>9.3800000000000008</v>
      </c>
      <c r="T52" s="216">
        <v>1.67</v>
      </c>
      <c r="U52" s="216">
        <v>1.63</v>
      </c>
      <c r="V52" s="216">
        <v>7.18</v>
      </c>
      <c r="W52" s="216">
        <v>12.83</v>
      </c>
      <c r="X52" s="216">
        <v>50.39</v>
      </c>
      <c r="Y52" s="216">
        <v>0</v>
      </c>
      <c r="Z52" s="216">
        <v>41.92</v>
      </c>
      <c r="AA52" s="216">
        <v>25.22</v>
      </c>
      <c r="AB52" s="216">
        <v>0</v>
      </c>
      <c r="AC52" s="216">
        <v>0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-1.58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</row>
    <row r="53" spans="1:42">
      <c r="A53" t="s">
        <v>95</v>
      </c>
      <c r="B53" s="216">
        <v>0</v>
      </c>
      <c r="C53" s="216">
        <v>12.72</v>
      </c>
      <c r="D53" s="216">
        <v>2.98</v>
      </c>
      <c r="E53" s="216">
        <v>0</v>
      </c>
      <c r="F53" s="216">
        <v>0</v>
      </c>
      <c r="G53" s="216">
        <v>12.24</v>
      </c>
      <c r="H53" s="216">
        <v>0</v>
      </c>
      <c r="I53" s="216">
        <v>46.96</v>
      </c>
      <c r="J53" s="216">
        <v>0</v>
      </c>
      <c r="K53" s="216">
        <v>245.35</v>
      </c>
      <c r="L53" s="216">
        <v>19.149999999999999</v>
      </c>
      <c r="M53" s="216">
        <v>1.33</v>
      </c>
      <c r="N53" s="216">
        <v>2.2000000000000002</v>
      </c>
      <c r="O53" s="216">
        <v>3.08</v>
      </c>
      <c r="P53" s="216">
        <v>0.99</v>
      </c>
      <c r="Q53" s="216">
        <v>10.02</v>
      </c>
      <c r="R53" s="216">
        <v>15.17</v>
      </c>
      <c r="S53" s="216">
        <v>9.3800000000000008</v>
      </c>
      <c r="T53" s="216">
        <v>1.67</v>
      </c>
      <c r="U53" s="216">
        <v>1.63</v>
      </c>
      <c r="V53" s="216">
        <v>7.18</v>
      </c>
      <c r="W53" s="216">
        <v>12.83</v>
      </c>
      <c r="X53" s="216">
        <v>50.39</v>
      </c>
      <c r="Y53" s="216">
        <v>0</v>
      </c>
      <c r="Z53" s="216">
        <v>41.92</v>
      </c>
      <c r="AA53" s="216">
        <v>25.22</v>
      </c>
      <c r="AB53" s="216">
        <v>0</v>
      </c>
      <c r="AC53" s="216">
        <v>0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-1.58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</row>
    <row r="54" spans="1:42">
      <c r="A54" t="s">
        <v>96</v>
      </c>
      <c r="B54" s="216">
        <v>0</v>
      </c>
      <c r="C54" s="216">
        <v>12.72</v>
      </c>
      <c r="D54" s="216">
        <v>2.98</v>
      </c>
      <c r="E54" s="216">
        <v>0</v>
      </c>
      <c r="F54" s="216">
        <v>0</v>
      </c>
      <c r="G54" s="216">
        <v>12.24</v>
      </c>
      <c r="H54" s="216">
        <v>0</v>
      </c>
      <c r="I54" s="216">
        <v>46.96</v>
      </c>
      <c r="J54" s="216">
        <v>0</v>
      </c>
      <c r="K54" s="216">
        <v>245.35</v>
      </c>
      <c r="L54" s="216">
        <v>19.149999999999999</v>
      </c>
      <c r="M54" s="216">
        <v>1.33</v>
      </c>
      <c r="N54" s="216">
        <v>2.2000000000000002</v>
      </c>
      <c r="O54" s="216">
        <v>3.08</v>
      </c>
      <c r="P54" s="216">
        <v>0.99</v>
      </c>
      <c r="Q54" s="216">
        <v>10.02</v>
      </c>
      <c r="R54" s="216">
        <v>15.17</v>
      </c>
      <c r="S54" s="216">
        <v>9.3800000000000008</v>
      </c>
      <c r="T54" s="216">
        <v>1.67</v>
      </c>
      <c r="U54" s="216">
        <v>1.63</v>
      </c>
      <c r="V54" s="216">
        <v>7.18</v>
      </c>
      <c r="W54" s="216">
        <v>12.83</v>
      </c>
      <c r="X54" s="216">
        <v>50.39</v>
      </c>
      <c r="Y54" s="216">
        <v>0</v>
      </c>
      <c r="Z54" s="216">
        <v>41.92</v>
      </c>
      <c r="AA54" s="216">
        <v>25.22</v>
      </c>
      <c r="AB54" s="216">
        <v>0</v>
      </c>
      <c r="AC54" s="216">
        <v>0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-1.58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</row>
    <row r="55" spans="1:42">
      <c r="A55" t="s">
        <v>97</v>
      </c>
      <c r="B55" s="216">
        <v>0</v>
      </c>
      <c r="C55" s="216">
        <v>12.72</v>
      </c>
      <c r="D55" s="216">
        <v>2.98</v>
      </c>
      <c r="E55" s="216">
        <v>0</v>
      </c>
      <c r="F55" s="216">
        <v>0</v>
      </c>
      <c r="G55" s="216">
        <v>12.24</v>
      </c>
      <c r="H55" s="216">
        <v>0</v>
      </c>
      <c r="I55" s="216">
        <v>46.96</v>
      </c>
      <c r="J55" s="216">
        <v>0</v>
      </c>
      <c r="K55" s="216">
        <v>245.35</v>
      </c>
      <c r="L55" s="216">
        <v>19.149999999999999</v>
      </c>
      <c r="M55" s="216">
        <v>1.33</v>
      </c>
      <c r="N55" s="216">
        <v>2.2000000000000002</v>
      </c>
      <c r="O55" s="216">
        <v>3.08</v>
      </c>
      <c r="P55" s="216">
        <v>0.99</v>
      </c>
      <c r="Q55" s="216">
        <v>10.02</v>
      </c>
      <c r="R55" s="216">
        <v>15.17</v>
      </c>
      <c r="S55" s="216">
        <v>6.6</v>
      </c>
      <c r="T55" s="216">
        <v>1.67</v>
      </c>
      <c r="U55" s="216">
        <v>1.63</v>
      </c>
      <c r="V55" s="216">
        <v>7.18</v>
      </c>
      <c r="W55" s="216">
        <v>10.71</v>
      </c>
      <c r="X55" s="216">
        <v>44.47</v>
      </c>
      <c r="Y55" s="216">
        <v>0</v>
      </c>
      <c r="Z55" s="216">
        <v>41.12</v>
      </c>
      <c r="AA55" s="216">
        <v>25.22</v>
      </c>
      <c r="AB55" s="216">
        <v>0</v>
      </c>
      <c r="AC55" s="216">
        <v>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-1.58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</row>
    <row r="56" spans="1:42">
      <c r="A56" t="s">
        <v>98</v>
      </c>
      <c r="B56" s="216">
        <v>0</v>
      </c>
      <c r="C56" s="216">
        <v>12.72</v>
      </c>
      <c r="D56" s="216">
        <v>2.98</v>
      </c>
      <c r="E56" s="216">
        <v>0</v>
      </c>
      <c r="F56" s="216">
        <v>0</v>
      </c>
      <c r="G56" s="216">
        <v>12.24</v>
      </c>
      <c r="H56" s="216">
        <v>0</v>
      </c>
      <c r="I56" s="216">
        <v>46.96</v>
      </c>
      <c r="J56" s="216">
        <v>0</v>
      </c>
      <c r="K56" s="216">
        <v>245.35</v>
      </c>
      <c r="L56" s="216">
        <v>19.149999999999999</v>
      </c>
      <c r="M56" s="216">
        <v>1.33</v>
      </c>
      <c r="N56" s="216">
        <v>2.2000000000000002</v>
      </c>
      <c r="O56" s="216">
        <v>3.08</v>
      </c>
      <c r="P56" s="216">
        <v>0.99</v>
      </c>
      <c r="Q56" s="216">
        <v>10.02</v>
      </c>
      <c r="R56" s="216">
        <v>15.17</v>
      </c>
      <c r="S56" s="216">
        <v>6.6</v>
      </c>
      <c r="T56" s="216">
        <v>1.67</v>
      </c>
      <c r="U56" s="216">
        <v>1.63</v>
      </c>
      <c r="V56" s="216">
        <v>7.18</v>
      </c>
      <c r="W56" s="216">
        <v>12.83</v>
      </c>
      <c r="X56" s="216">
        <v>50.39</v>
      </c>
      <c r="Y56" s="216">
        <v>0</v>
      </c>
      <c r="Z56" s="216">
        <v>41.92</v>
      </c>
      <c r="AA56" s="216">
        <v>25.22</v>
      </c>
      <c r="AB56" s="216">
        <v>0</v>
      </c>
      <c r="AC56" s="216">
        <v>-0.15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-1.58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</row>
    <row r="57" spans="1:42">
      <c r="A57" t="s">
        <v>99</v>
      </c>
      <c r="B57" s="216">
        <v>0</v>
      </c>
      <c r="C57" s="216">
        <v>12.72</v>
      </c>
      <c r="D57" s="216">
        <v>2.98</v>
      </c>
      <c r="E57" s="216">
        <v>0</v>
      </c>
      <c r="F57" s="216">
        <v>0</v>
      </c>
      <c r="G57" s="216">
        <v>12.24</v>
      </c>
      <c r="H57" s="216">
        <v>0</v>
      </c>
      <c r="I57" s="216">
        <v>46.96</v>
      </c>
      <c r="J57" s="216">
        <v>0</v>
      </c>
      <c r="K57" s="216">
        <v>245.35</v>
      </c>
      <c r="L57" s="216">
        <v>19.149999999999999</v>
      </c>
      <c r="M57" s="216">
        <v>1.33</v>
      </c>
      <c r="N57" s="216">
        <v>2.2000000000000002</v>
      </c>
      <c r="O57" s="216">
        <v>3.08</v>
      </c>
      <c r="P57" s="216">
        <v>0.99</v>
      </c>
      <c r="Q57" s="216">
        <v>10.02</v>
      </c>
      <c r="R57" s="216">
        <v>15.17</v>
      </c>
      <c r="S57" s="216">
        <v>6.6</v>
      </c>
      <c r="T57" s="216">
        <v>1.67</v>
      </c>
      <c r="U57" s="216">
        <v>1.63</v>
      </c>
      <c r="V57" s="216">
        <v>7.18</v>
      </c>
      <c r="W57" s="216">
        <v>12.83</v>
      </c>
      <c r="X57" s="216">
        <v>50.39</v>
      </c>
      <c r="Y57" s="216">
        <v>0</v>
      </c>
      <c r="Z57" s="216">
        <v>41.92</v>
      </c>
      <c r="AA57" s="216">
        <v>25.22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-1.58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</row>
    <row r="58" spans="1:42">
      <c r="A58" t="s">
        <v>100</v>
      </c>
      <c r="B58" s="216">
        <v>0</v>
      </c>
      <c r="C58" s="216">
        <v>12.72</v>
      </c>
      <c r="D58" s="216">
        <v>2.98</v>
      </c>
      <c r="E58" s="216">
        <v>0</v>
      </c>
      <c r="F58" s="216">
        <v>0</v>
      </c>
      <c r="G58" s="216">
        <v>12.24</v>
      </c>
      <c r="H58" s="216">
        <v>0</v>
      </c>
      <c r="I58" s="216">
        <v>46.96</v>
      </c>
      <c r="J58" s="216">
        <v>0</v>
      </c>
      <c r="K58" s="216">
        <v>245.35</v>
      </c>
      <c r="L58" s="216">
        <v>19.149999999999999</v>
      </c>
      <c r="M58" s="216">
        <v>1.33</v>
      </c>
      <c r="N58" s="216">
        <v>2.2000000000000002</v>
      </c>
      <c r="O58" s="216">
        <v>3.08</v>
      </c>
      <c r="P58" s="216">
        <v>0.99</v>
      </c>
      <c r="Q58" s="216">
        <v>10.02</v>
      </c>
      <c r="R58" s="216">
        <v>15.27</v>
      </c>
      <c r="S58" s="216">
        <v>6.6</v>
      </c>
      <c r="T58" s="216">
        <v>1.67</v>
      </c>
      <c r="U58" s="216">
        <v>1.63</v>
      </c>
      <c r="V58" s="216">
        <v>7.18</v>
      </c>
      <c r="W58" s="216">
        <v>12.83</v>
      </c>
      <c r="X58" s="216">
        <v>50.39</v>
      </c>
      <c r="Y58" s="216">
        <v>0</v>
      </c>
      <c r="Z58" s="216">
        <v>41.92</v>
      </c>
      <c r="AA58" s="216">
        <v>25.22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-1.58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</row>
    <row r="59" spans="1:42">
      <c r="A59" t="s">
        <v>101</v>
      </c>
      <c r="B59" s="216">
        <v>0</v>
      </c>
      <c r="C59" s="216">
        <v>12.72</v>
      </c>
      <c r="D59" s="216">
        <v>2.98</v>
      </c>
      <c r="E59" s="216">
        <v>0</v>
      </c>
      <c r="F59" s="216">
        <v>0</v>
      </c>
      <c r="G59" s="216">
        <v>12.24</v>
      </c>
      <c r="H59" s="216">
        <v>0</v>
      </c>
      <c r="I59" s="216">
        <v>46.96</v>
      </c>
      <c r="J59" s="216">
        <v>0</v>
      </c>
      <c r="K59" s="216">
        <v>245.35</v>
      </c>
      <c r="L59" s="216">
        <v>19.149999999999999</v>
      </c>
      <c r="M59" s="216">
        <v>1.33</v>
      </c>
      <c r="N59" s="216">
        <v>2.2000000000000002</v>
      </c>
      <c r="O59" s="216">
        <v>3.08</v>
      </c>
      <c r="P59" s="216">
        <v>0.99</v>
      </c>
      <c r="Q59" s="216">
        <v>10.02</v>
      </c>
      <c r="R59" s="216">
        <v>15.17</v>
      </c>
      <c r="S59" s="216">
        <v>6.64</v>
      </c>
      <c r="T59" s="216">
        <v>1.67</v>
      </c>
      <c r="U59" s="216">
        <v>1.63</v>
      </c>
      <c r="V59" s="216">
        <v>7.18</v>
      </c>
      <c r="W59" s="216">
        <v>12.83</v>
      </c>
      <c r="X59" s="216">
        <v>50.39</v>
      </c>
      <c r="Y59" s="216">
        <v>0</v>
      </c>
      <c r="Z59" s="216">
        <v>41.92</v>
      </c>
      <c r="AA59" s="216">
        <v>25.22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-1.58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</row>
    <row r="60" spans="1:42">
      <c r="A60" t="s">
        <v>102</v>
      </c>
      <c r="B60" s="216">
        <v>0</v>
      </c>
      <c r="C60" s="216">
        <v>12.72</v>
      </c>
      <c r="D60" s="216">
        <v>2.98</v>
      </c>
      <c r="E60" s="216">
        <v>0</v>
      </c>
      <c r="F60" s="216">
        <v>0</v>
      </c>
      <c r="G60" s="216">
        <v>12.24</v>
      </c>
      <c r="H60" s="216">
        <v>0</v>
      </c>
      <c r="I60" s="216">
        <v>46.96</v>
      </c>
      <c r="J60" s="216">
        <v>0</v>
      </c>
      <c r="K60" s="216">
        <v>245.35</v>
      </c>
      <c r="L60" s="216">
        <v>19.149999999999999</v>
      </c>
      <c r="M60" s="216">
        <v>1.33</v>
      </c>
      <c r="N60" s="216">
        <v>2.2000000000000002</v>
      </c>
      <c r="O60" s="216">
        <v>3.08</v>
      </c>
      <c r="P60" s="216">
        <v>0.99</v>
      </c>
      <c r="Q60" s="216">
        <v>10.02</v>
      </c>
      <c r="R60" s="216">
        <v>15.17</v>
      </c>
      <c r="S60" s="216">
        <v>6.64</v>
      </c>
      <c r="T60" s="216">
        <v>1.67</v>
      </c>
      <c r="U60" s="216">
        <v>1.63</v>
      </c>
      <c r="V60" s="216">
        <v>7.18</v>
      </c>
      <c r="W60" s="216">
        <v>12.83</v>
      </c>
      <c r="X60" s="216">
        <v>50.39</v>
      </c>
      <c r="Y60" s="216">
        <v>0</v>
      </c>
      <c r="Z60" s="216">
        <v>43.15</v>
      </c>
      <c r="AA60" s="216">
        <v>25.22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-1.58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</row>
    <row r="61" spans="1:42">
      <c r="A61" t="s">
        <v>103</v>
      </c>
      <c r="B61" s="216">
        <v>0</v>
      </c>
      <c r="C61" s="216">
        <v>12.72</v>
      </c>
      <c r="D61" s="216">
        <v>2.98</v>
      </c>
      <c r="E61" s="216">
        <v>0</v>
      </c>
      <c r="F61" s="216">
        <v>0</v>
      </c>
      <c r="G61" s="216">
        <v>12.24</v>
      </c>
      <c r="H61" s="216">
        <v>0</v>
      </c>
      <c r="I61" s="216">
        <v>46.96</v>
      </c>
      <c r="J61" s="216">
        <v>0</v>
      </c>
      <c r="K61" s="216">
        <v>245.35</v>
      </c>
      <c r="L61" s="216">
        <v>19.149999999999999</v>
      </c>
      <c r="M61" s="216">
        <v>1.33</v>
      </c>
      <c r="N61" s="216">
        <v>2.2000000000000002</v>
      </c>
      <c r="O61" s="216">
        <v>3.08</v>
      </c>
      <c r="P61" s="216">
        <v>0.99</v>
      </c>
      <c r="Q61" s="216">
        <v>10.02</v>
      </c>
      <c r="R61" s="216">
        <v>15.17</v>
      </c>
      <c r="S61" s="216">
        <v>6.31</v>
      </c>
      <c r="T61" s="216">
        <v>1.67</v>
      </c>
      <c r="U61" s="216">
        <v>1.63</v>
      </c>
      <c r="V61" s="216">
        <v>7.18</v>
      </c>
      <c r="W61" s="216">
        <v>12.83</v>
      </c>
      <c r="X61" s="216">
        <v>50.39</v>
      </c>
      <c r="Y61" s="216">
        <v>0</v>
      </c>
      <c r="Z61" s="216">
        <v>41.92</v>
      </c>
      <c r="AA61" s="216">
        <v>25.22</v>
      </c>
      <c r="AB61" s="216">
        <v>0</v>
      </c>
      <c r="AC61" s="216">
        <v>0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-1.58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</row>
    <row r="62" spans="1:42">
      <c r="A62" t="s">
        <v>104</v>
      </c>
      <c r="B62" s="216">
        <v>0</v>
      </c>
      <c r="C62" s="216">
        <v>12.72</v>
      </c>
      <c r="D62" s="216">
        <v>2.98</v>
      </c>
      <c r="E62" s="216">
        <v>0</v>
      </c>
      <c r="F62" s="216">
        <v>0</v>
      </c>
      <c r="G62" s="216">
        <v>12.24</v>
      </c>
      <c r="H62" s="216">
        <v>0</v>
      </c>
      <c r="I62" s="216">
        <v>46.96</v>
      </c>
      <c r="J62" s="216">
        <v>0</v>
      </c>
      <c r="K62" s="216">
        <v>245.35</v>
      </c>
      <c r="L62" s="216">
        <v>19.149999999999999</v>
      </c>
      <c r="M62" s="216">
        <v>1.33</v>
      </c>
      <c r="N62" s="216">
        <v>2.2000000000000002</v>
      </c>
      <c r="O62" s="216">
        <v>3.08</v>
      </c>
      <c r="P62" s="216">
        <v>0.99</v>
      </c>
      <c r="Q62" s="216">
        <v>10.02</v>
      </c>
      <c r="R62" s="216">
        <v>15.17</v>
      </c>
      <c r="S62" s="216">
        <v>9.26</v>
      </c>
      <c r="T62" s="216">
        <v>1.67</v>
      </c>
      <c r="U62" s="216">
        <v>1.63</v>
      </c>
      <c r="V62" s="216">
        <v>7.18</v>
      </c>
      <c r="W62" s="216">
        <v>12.83</v>
      </c>
      <c r="X62" s="216">
        <v>50.39</v>
      </c>
      <c r="Y62" s="216">
        <v>0</v>
      </c>
      <c r="Z62" s="216">
        <v>41.92</v>
      </c>
      <c r="AA62" s="216">
        <v>25.22</v>
      </c>
      <c r="AB62" s="216">
        <v>0</v>
      </c>
      <c r="AC62" s="216">
        <v>0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-1.58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</row>
    <row r="63" spans="1:42">
      <c r="A63" t="s">
        <v>105</v>
      </c>
      <c r="B63" s="216">
        <v>0</v>
      </c>
      <c r="C63" s="216">
        <v>12.72</v>
      </c>
      <c r="D63" s="216">
        <v>2.98</v>
      </c>
      <c r="E63" s="216">
        <v>0</v>
      </c>
      <c r="F63" s="216">
        <v>0</v>
      </c>
      <c r="G63" s="216">
        <v>12.24</v>
      </c>
      <c r="H63" s="216">
        <v>0</v>
      </c>
      <c r="I63" s="216">
        <v>46.96</v>
      </c>
      <c r="J63" s="216">
        <v>0</v>
      </c>
      <c r="K63" s="216">
        <v>245.35</v>
      </c>
      <c r="L63" s="216">
        <v>19.149999999999999</v>
      </c>
      <c r="M63" s="216">
        <v>1.33</v>
      </c>
      <c r="N63" s="216">
        <v>2.2000000000000002</v>
      </c>
      <c r="O63" s="216">
        <v>3.08</v>
      </c>
      <c r="P63" s="216">
        <v>0.99</v>
      </c>
      <c r="Q63" s="216">
        <v>10.02</v>
      </c>
      <c r="R63" s="216">
        <v>15.17</v>
      </c>
      <c r="S63" s="216">
        <v>9.2799999999999994</v>
      </c>
      <c r="T63" s="216">
        <v>1.67</v>
      </c>
      <c r="U63" s="216">
        <v>1.63</v>
      </c>
      <c r="V63" s="216">
        <v>7.18</v>
      </c>
      <c r="W63" s="216">
        <v>12.83</v>
      </c>
      <c r="X63" s="216">
        <v>50.39</v>
      </c>
      <c r="Y63" s="216">
        <v>0</v>
      </c>
      <c r="Z63" s="216">
        <v>41.92</v>
      </c>
      <c r="AA63" s="216">
        <v>25.22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-1.58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</row>
    <row r="64" spans="1:42">
      <c r="A64" t="s">
        <v>106</v>
      </c>
      <c r="B64" s="216">
        <v>0</v>
      </c>
      <c r="C64" s="216">
        <v>12.72</v>
      </c>
      <c r="D64" s="216">
        <v>2.98</v>
      </c>
      <c r="E64" s="216">
        <v>0</v>
      </c>
      <c r="F64" s="216">
        <v>0</v>
      </c>
      <c r="G64" s="216">
        <v>12.24</v>
      </c>
      <c r="H64" s="216">
        <v>0</v>
      </c>
      <c r="I64" s="216">
        <v>46.96</v>
      </c>
      <c r="J64" s="216">
        <v>0</v>
      </c>
      <c r="K64" s="216">
        <v>245.35</v>
      </c>
      <c r="L64" s="216">
        <v>19.149999999999999</v>
      </c>
      <c r="M64" s="216">
        <v>1.33</v>
      </c>
      <c r="N64" s="216">
        <v>2.2000000000000002</v>
      </c>
      <c r="O64" s="216">
        <v>3.08</v>
      </c>
      <c r="P64" s="216">
        <v>0.99</v>
      </c>
      <c r="Q64" s="216">
        <v>10.02</v>
      </c>
      <c r="R64" s="216">
        <v>15.17</v>
      </c>
      <c r="S64" s="216">
        <v>9.2799999999999994</v>
      </c>
      <c r="T64" s="216">
        <v>1.67</v>
      </c>
      <c r="U64" s="216">
        <v>1.63</v>
      </c>
      <c r="V64" s="216">
        <v>7.18</v>
      </c>
      <c r="W64" s="216">
        <v>12.83</v>
      </c>
      <c r="X64" s="216">
        <v>50.39</v>
      </c>
      <c r="Y64" s="216">
        <v>0</v>
      </c>
      <c r="Z64" s="216">
        <v>41.92</v>
      </c>
      <c r="AA64" s="216">
        <v>25.22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-1.58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</row>
    <row r="65" spans="1:42">
      <c r="A65" t="s">
        <v>107</v>
      </c>
      <c r="B65" s="216">
        <v>0</v>
      </c>
      <c r="C65" s="216">
        <v>12.72</v>
      </c>
      <c r="D65" s="216">
        <v>2.98</v>
      </c>
      <c r="E65" s="216">
        <v>0</v>
      </c>
      <c r="F65" s="216">
        <v>0</v>
      </c>
      <c r="G65" s="216">
        <v>12.24</v>
      </c>
      <c r="H65" s="216">
        <v>0</v>
      </c>
      <c r="I65" s="216">
        <v>46.96</v>
      </c>
      <c r="J65" s="216">
        <v>0</v>
      </c>
      <c r="K65" s="216">
        <v>245.35</v>
      </c>
      <c r="L65" s="216">
        <v>19.149999999999999</v>
      </c>
      <c r="M65" s="216">
        <v>1.33</v>
      </c>
      <c r="N65" s="216">
        <v>2.2000000000000002</v>
      </c>
      <c r="O65" s="216">
        <v>3.08</v>
      </c>
      <c r="P65" s="216">
        <v>0.99</v>
      </c>
      <c r="Q65" s="216">
        <v>10.02</v>
      </c>
      <c r="R65" s="216">
        <v>15.17</v>
      </c>
      <c r="S65" s="216">
        <v>9.2899999999999991</v>
      </c>
      <c r="T65" s="216">
        <v>1.67</v>
      </c>
      <c r="U65" s="216">
        <v>1.63</v>
      </c>
      <c r="V65" s="216">
        <v>7.18</v>
      </c>
      <c r="W65" s="216">
        <v>12.83</v>
      </c>
      <c r="X65" s="216">
        <v>50.39</v>
      </c>
      <c r="Y65" s="216">
        <v>0</v>
      </c>
      <c r="Z65" s="216">
        <v>41.92</v>
      </c>
      <c r="AA65" s="216">
        <v>25.22</v>
      </c>
      <c r="AB65" s="216">
        <v>0</v>
      </c>
      <c r="AC65" s="216">
        <v>0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-1.58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</row>
    <row r="66" spans="1:42">
      <c r="A66" t="s">
        <v>108</v>
      </c>
      <c r="B66" s="216">
        <v>0</v>
      </c>
      <c r="C66" s="216">
        <v>12.72</v>
      </c>
      <c r="D66" s="216">
        <v>2.98</v>
      </c>
      <c r="E66" s="216">
        <v>0</v>
      </c>
      <c r="F66" s="216">
        <v>0</v>
      </c>
      <c r="G66" s="216">
        <v>12.24</v>
      </c>
      <c r="H66" s="216">
        <v>0</v>
      </c>
      <c r="I66" s="216">
        <v>46.96</v>
      </c>
      <c r="J66" s="216">
        <v>0</v>
      </c>
      <c r="K66" s="216">
        <v>245.35</v>
      </c>
      <c r="L66" s="216">
        <v>19.149999999999999</v>
      </c>
      <c r="M66" s="216">
        <v>1.33</v>
      </c>
      <c r="N66" s="216">
        <v>2.2000000000000002</v>
      </c>
      <c r="O66" s="216">
        <v>3.08</v>
      </c>
      <c r="P66" s="216">
        <v>0.99</v>
      </c>
      <c r="Q66" s="216">
        <v>10.02</v>
      </c>
      <c r="R66" s="216">
        <v>15.17</v>
      </c>
      <c r="S66" s="216">
        <v>9.2899999999999991</v>
      </c>
      <c r="T66" s="216">
        <v>1.67</v>
      </c>
      <c r="U66" s="216">
        <v>1.63</v>
      </c>
      <c r="V66" s="216">
        <v>7.18</v>
      </c>
      <c r="W66" s="216">
        <v>12.83</v>
      </c>
      <c r="X66" s="216">
        <v>50.39</v>
      </c>
      <c r="Y66" s="216">
        <v>0</v>
      </c>
      <c r="Z66" s="216">
        <v>41.92</v>
      </c>
      <c r="AA66" s="216">
        <v>25.22</v>
      </c>
      <c r="AB66" s="216">
        <v>0</v>
      </c>
      <c r="AC66" s="216">
        <v>0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-1.58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</row>
    <row r="67" spans="1:42">
      <c r="A67" t="s">
        <v>109</v>
      </c>
      <c r="B67" s="216">
        <v>0</v>
      </c>
      <c r="C67" s="216">
        <v>12.72</v>
      </c>
      <c r="D67" s="216">
        <v>2.98</v>
      </c>
      <c r="E67" s="216">
        <v>0</v>
      </c>
      <c r="F67" s="216">
        <v>0</v>
      </c>
      <c r="G67" s="216">
        <v>12.24</v>
      </c>
      <c r="H67" s="216">
        <v>0</v>
      </c>
      <c r="I67" s="216">
        <v>47.58</v>
      </c>
      <c r="J67" s="216">
        <v>0</v>
      </c>
      <c r="K67" s="216">
        <v>245.35</v>
      </c>
      <c r="L67" s="216">
        <v>19.149999999999999</v>
      </c>
      <c r="M67" s="216">
        <v>1.33</v>
      </c>
      <c r="N67" s="216">
        <v>2.2000000000000002</v>
      </c>
      <c r="O67" s="216">
        <v>3.08</v>
      </c>
      <c r="P67" s="216">
        <v>0.99</v>
      </c>
      <c r="Q67" s="216">
        <v>10.02</v>
      </c>
      <c r="R67" s="216">
        <v>15.17</v>
      </c>
      <c r="S67" s="216">
        <v>9.2899999999999991</v>
      </c>
      <c r="T67" s="216">
        <v>1.67</v>
      </c>
      <c r="U67" s="216">
        <v>1.63</v>
      </c>
      <c r="V67" s="216">
        <v>7.18</v>
      </c>
      <c r="W67" s="216">
        <v>12.83</v>
      </c>
      <c r="X67" s="216">
        <v>50.39</v>
      </c>
      <c r="Y67" s="216">
        <v>0</v>
      </c>
      <c r="Z67" s="216">
        <v>41.92</v>
      </c>
      <c r="AA67" s="216">
        <v>25.22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-1.58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</row>
    <row r="68" spans="1:42">
      <c r="A68" t="s">
        <v>110</v>
      </c>
      <c r="B68" s="216">
        <v>0</v>
      </c>
      <c r="C68" s="216">
        <v>12.72</v>
      </c>
      <c r="D68" s="216">
        <v>2.98</v>
      </c>
      <c r="E68" s="216">
        <v>0</v>
      </c>
      <c r="F68" s="216">
        <v>0</v>
      </c>
      <c r="G68" s="216">
        <v>12.24</v>
      </c>
      <c r="H68" s="216">
        <v>0</v>
      </c>
      <c r="I68" s="216">
        <v>47.58</v>
      </c>
      <c r="J68" s="216">
        <v>0</v>
      </c>
      <c r="K68" s="216">
        <v>245.35</v>
      </c>
      <c r="L68" s="216">
        <v>19.149999999999999</v>
      </c>
      <c r="M68" s="216">
        <v>1.33</v>
      </c>
      <c r="N68" s="216">
        <v>2.2000000000000002</v>
      </c>
      <c r="O68" s="216">
        <v>3.08</v>
      </c>
      <c r="P68" s="216">
        <v>0.99</v>
      </c>
      <c r="Q68" s="216">
        <v>10.02</v>
      </c>
      <c r="R68" s="216">
        <v>15.17</v>
      </c>
      <c r="S68" s="216">
        <v>9.2799999999999994</v>
      </c>
      <c r="T68" s="216">
        <v>1.67</v>
      </c>
      <c r="U68" s="216">
        <v>1.63</v>
      </c>
      <c r="V68" s="216">
        <v>7.18</v>
      </c>
      <c r="W68" s="216">
        <v>12.83</v>
      </c>
      <c r="X68" s="216">
        <v>50.39</v>
      </c>
      <c r="Y68" s="216">
        <v>0</v>
      </c>
      <c r="Z68" s="216">
        <v>41.92</v>
      </c>
      <c r="AA68" s="216">
        <v>25.22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-1.58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</row>
    <row r="69" spans="1:42">
      <c r="A69" t="s">
        <v>111</v>
      </c>
      <c r="B69" s="216">
        <v>0</v>
      </c>
      <c r="C69" s="216">
        <v>12.72</v>
      </c>
      <c r="D69" s="216">
        <v>2.98</v>
      </c>
      <c r="E69" s="216">
        <v>0</v>
      </c>
      <c r="F69" s="216">
        <v>0</v>
      </c>
      <c r="G69" s="216">
        <v>12.24</v>
      </c>
      <c r="H69" s="216">
        <v>0</v>
      </c>
      <c r="I69" s="216">
        <v>47.58</v>
      </c>
      <c r="J69" s="216">
        <v>0</v>
      </c>
      <c r="K69" s="216">
        <v>245.35</v>
      </c>
      <c r="L69" s="216">
        <v>19.149999999999999</v>
      </c>
      <c r="M69" s="216">
        <v>1.33</v>
      </c>
      <c r="N69" s="216">
        <v>2.2000000000000002</v>
      </c>
      <c r="O69" s="216">
        <v>3.08</v>
      </c>
      <c r="P69" s="216">
        <v>0.99</v>
      </c>
      <c r="Q69" s="216">
        <v>10.02</v>
      </c>
      <c r="R69" s="216">
        <v>15.17</v>
      </c>
      <c r="S69" s="216">
        <v>9.3699999999999992</v>
      </c>
      <c r="T69" s="216">
        <v>1.67</v>
      </c>
      <c r="U69" s="216">
        <v>1.63</v>
      </c>
      <c r="V69" s="216">
        <v>7.18</v>
      </c>
      <c r="W69" s="216">
        <v>12.83</v>
      </c>
      <c r="X69" s="216">
        <v>50.39</v>
      </c>
      <c r="Y69" s="216">
        <v>0</v>
      </c>
      <c r="Z69" s="216">
        <v>41.92</v>
      </c>
      <c r="AA69" s="216">
        <v>25.22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-1.58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</row>
    <row r="70" spans="1:42">
      <c r="A70" t="s">
        <v>112</v>
      </c>
      <c r="B70" s="216">
        <v>0</v>
      </c>
      <c r="C70" s="216">
        <v>12.72</v>
      </c>
      <c r="D70" s="216">
        <v>2.98</v>
      </c>
      <c r="E70" s="216">
        <v>0</v>
      </c>
      <c r="F70" s="216">
        <v>0</v>
      </c>
      <c r="G70" s="216">
        <v>12.24</v>
      </c>
      <c r="H70" s="216">
        <v>0</v>
      </c>
      <c r="I70" s="216">
        <v>47.58</v>
      </c>
      <c r="J70" s="216">
        <v>0</v>
      </c>
      <c r="K70" s="216">
        <v>245.35</v>
      </c>
      <c r="L70" s="216">
        <v>19.149999999999999</v>
      </c>
      <c r="M70" s="216">
        <v>1.33</v>
      </c>
      <c r="N70" s="216">
        <v>2.2000000000000002</v>
      </c>
      <c r="O70" s="216">
        <v>3.08</v>
      </c>
      <c r="P70" s="216">
        <v>0.99</v>
      </c>
      <c r="Q70" s="216">
        <v>10.02</v>
      </c>
      <c r="R70" s="216">
        <v>15.17</v>
      </c>
      <c r="S70" s="216">
        <v>9.35</v>
      </c>
      <c r="T70" s="216">
        <v>1.67</v>
      </c>
      <c r="U70" s="216">
        <v>1.63</v>
      </c>
      <c r="V70" s="216">
        <v>7.18</v>
      </c>
      <c r="W70" s="216">
        <v>12.83</v>
      </c>
      <c r="X70" s="216">
        <v>50.39</v>
      </c>
      <c r="Y70" s="216">
        <v>0</v>
      </c>
      <c r="Z70" s="216">
        <v>41.92</v>
      </c>
      <c r="AA70" s="216">
        <v>25.22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-1.58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</row>
    <row r="71" spans="1:42">
      <c r="A71" t="s">
        <v>113</v>
      </c>
      <c r="B71" s="216">
        <v>0</v>
      </c>
      <c r="C71" s="216">
        <v>12.72</v>
      </c>
      <c r="D71" s="216">
        <v>2.98</v>
      </c>
      <c r="E71" s="216">
        <v>0</v>
      </c>
      <c r="F71" s="216">
        <v>0</v>
      </c>
      <c r="G71" s="216">
        <v>12.24</v>
      </c>
      <c r="H71" s="216">
        <v>0</v>
      </c>
      <c r="I71" s="216">
        <v>47.58</v>
      </c>
      <c r="J71" s="216">
        <v>0</v>
      </c>
      <c r="K71" s="216">
        <v>245.35</v>
      </c>
      <c r="L71" s="216">
        <v>19.149999999999999</v>
      </c>
      <c r="M71" s="216">
        <v>1.33</v>
      </c>
      <c r="N71" s="216">
        <v>2.2000000000000002</v>
      </c>
      <c r="O71" s="216">
        <v>3.08</v>
      </c>
      <c r="P71" s="216">
        <v>0.99</v>
      </c>
      <c r="Q71" s="216">
        <v>10.02</v>
      </c>
      <c r="R71" s="216">
        <v>15.17</v>
      </c>
      <c r="S71" s="216">
        <v>9.34</v>
      </c>
      <c r="T71" s="216">
        <v>1.67</v>
      </c>
      <c r="U71" s="216">
        <v>1.63</v>
      </c>
      <c r="V71" s="216">
        <v>7.18</v>
      </c>
      <c r="W71" s="216">
        <v>12.83</v>
      </c>
      <c r="X71" s="216">
        <v>50.39</v>
      </c>
      <c r="Y71" s="216">
        <v>0</v>
      </c>
      <c r="Z71" s="216">
        <v>41.92</v>
      </c>
      <c r="AA71" s="216">
        <v>25.22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-1.58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</row>
    <row r="72" spans="1:42">
      <c r="A72" t="s">
        <v>114</v>
      </c>
      <c r="B72" s="216">
        <v>0</v>
      </c>
      <c r="C72" s="216">
        <v>12.72</v>
      </c>
      <c r="D72" s="216">
        <v>2.98</v>
      </c>
      <c r="E72" s="216">
        <v>0</v>
      </c>
      <c r="F72" s="216">
        <v>0</v>
      </c>
      <c r="G72" s="216">
        <v>12.24</v>
      </c>
      <c r="H72" s="216">
        <v>0</v>
      </c>
      <c r="I72" s="216">
        <v>47.58</v>
      </c>
      <c r="J72" s="216">
        <v>0</v>
      </c>
      <c r="K72" s="216">
        <v>245.35</v>
      </c>
      <c r="L72" s="216">
        <v>19.149999999999999</v>
      </c>
      <c r="M72" s="216">
        <v>1.33</v>
      </c>
      <c r="N72" s="216">
        <v>2.2000000000000002</v>
      </c>
      <c r="O72" s="216">
        <v>3.08</v>
      </c>
      <c r="P72" s="216">
        <v>0.99</v>
      </c>
      <c r="Q72" s="216">
        <v>10.02</v>
      </c>
      <c r="R72" s="216">
        <v>15.17</v>
      </c>
      <c r="S72" s="216">
        <v>9.3800000000000008</v>
      </c>
      <c r="T72" s="216">
        <v>1.67</v>
      </c>
      <c r="U72" s="216">
        <v>1.63</v>
      </c>
      <c r="V72" s="216">
        <v>7.18</v>
      </c>
      <c r="W72" s="216">
        <v>12.83</v>
      </c>
      <c r="X72" s="216">
        <v>50.39</v>
      </c>
      <c r="Y72" s="216">
        <v>0</v>
      </c>
      <c r="Z72" s="216">
        <v>41.92</v>
      </c>
      <c r="AA72" s="216">
        <v>25.22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-1.58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</row>
    <row r="73" spans="1:42">
      <c r="A73" t="s">
        <v>115</v>
      </c>
      <c r="B73" s="216">
        <v>0</v>
      </c>
      <c r="C73" s="216">
        <v>12.72</v>
      </c>
      <c r="D73" s="216">
        <v>2.98</v>
      </c>
      <c r="E73" s="216">
        <v>0</v>
      </c>
      <c r="F73" s="216">
        <v>0</v>
      </c>
      <c r="G73" s="216">
        <v>12.24</v>
      </c>
      <c r="H73" s="216">
        <v>0</v>
      </c>
      <c r="I73" s="216">
        <v>47.58</v>
      </c>
      <c r="J73" s="216">
        <v>0</v>
      </c>
      <c r="K73" s="216">
        <v>245.35</v>
      </c>
      <c r="L73" s="216">
        <v>19.149999999999999</v>
      </c>
      <c r="M73" s="216">
        <v>1.33</v>
      </c>
      <c r="N73" s="216">
        <v>2.2000000000000002</v>
      </c>
      <c r="O73" s="216">
        <v>3.08</v>
      </c>
      <c r="P73" s="216">
        <v>0.99</v>
      </c>
      <c r="Q73" s="216">
        <v>10.02</v>
      </c>
      <c r="R73" s="216">
        <v>15.17</v>
      </c>
      <c r="S73" s="216">
        <v>9.3800000000000008</v>
      </c>
      <c r="T73" s="216">
        <v>1.67</v>
      </c>
      <c r="U73" s="216">
        <v>1.63</v>
      </c>
      <c r="V73" s="216">
        <v>7.18</v>
      </c>
      <c r="W73" s="216">
        <v>12.83</v>
      </c>
      <c r="X73" s="216">
        <v>50.39</v>
      </c>
      <c r="Y73" s="216">
        <v>0</v>
      </c>
      <c r="Z73" s="216">
        <v>41.92</v>
      </c>
      <c r="AA73" s="216">
        <v>25.22</v>
      </c>
      <c r="AB73" s="216">
        <v>0</v>
      </c>
      <c r="AC73" s="216">
        <v>0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-1.58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</row>
    <row r="74" spans="1:42">
      <c r="A74" t="s">
        <v>116</v>
      </c>
      <c r="B74" s="216">
        <v>0</v>
      </c>
      <c r="C74" s="216">
        <v>12.72</v>
      </c>
      <c r="D74" s="216">
        <v>2.98</v>
      </c>
      <c r="E74" s="216">
        <v>0</v>
      </c>
      <c r="F74" s="216">
        <v>0</v>
      </c>
      <c r="G74" s="216">
        <v>12.24</v>
      </c>
      <c r="H74" s="216">
        <v>0</v>
      </c>
      <c r="I74" s="216">
        <v>47.58</v>
      </c>
      <c r="J74" s="216">
        <v>0</v>
      </c>
      <c r="K74" s="216">
        <v>254.17</v>
      </c>
      <c r="L74" s="216">
        <v>19.149999999999999</v>
      </c>
      <c r="M74" s="216">
        <v>1.33</v>
      </c>
      <c r="N74" s="216">
        <v>2.2000000000000002</v>
      </c>
      <c r="O74" s="216">
        <v>3.08</v>
      </c>
      <c r="P74" s="216">
        <v>0.99</v>
      </c>
      <c r="Q74" s="216">
        <v>10.02</v>
      </c>
      <c r="R74" s="216">
        <v>15.17</v>
      </c>
      <c r="S74" s="216">
        <v>9.3800000000000008</v>
      </c>
      <c r="T74" s="216">
        <v>1.67</v>
      </c>
      <c r="U74" s="216">
        <v>1.63</v>
      </c>
      <c r="V74" s="216">
        <v>7.18</v>
      </c>
      <c r="W74" s="216">
        <v>12.83</v>
      </c>
      <c r="X74" s="216">
        <v>50.39</v>
      </c>
      <c r="Y74" s="216">
        <v>0</v>
      </c>
      <c r="Z74" s="216">
        <v>41.92</v>
      </c>
      <c r="AA74" s="216">
        <v>25.22</v>
      </c>
      <c r="AB74" s="216">
        <v>0</v>
      </c>
      <c r="AC74" s="216">
        <v>0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-1.58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</row>
    <row r="75" spans="1:42">
      <c r="A75" t="s">
        <v>117</v>
      </c>
      <c r="B75" s="216">
        <v>0</v>
      </c>
      <c r="C75" s="216">
        <v>12.72</v>
      </c>
      <c r="D75" s="216">
        <v>2.98</v>
      </c>
      <c r="E75" s="216">
        <v>0</v>
      </c>
      <c r="F75" s="216">
        <v>0</v>
      </c>
      <c r="G75" s="216">
        <v>12.24</v>
      </c>
      <c r="H75" s="216">
        <v>0</v>
      </c>
      <c r="I75" s="216">
        <v>47.58</v>
      </c>
      <c r="J75" s="216">
        <v>0</v>
      </c>
      <c r="K75" s="216">
        <v>256.17</v>
      </c>
      <c r="L75" s="216">
        <v>19.149999999999999</v>
      </c>
      <c r="M75" s="216">
        <v>1.33</v>
      </c>
      <c r="N75" s="216">
        <v>2.2000000000000002</v>
      </c>
      <c r="O75" s="216">
        <v>3.08</v>
      </c>
      <c r="P75" s="216">
        <v>0.99</v>
      </c>
      <c r="Q75" s="216">
        <v>10.02</v>
      </c>
      <c r="R75" s="216">
        <v>15.17</v>
      </c>
      <c r="S75" s="216">
        <v>9.3800000000000008</v>
      </c>
      <c r="T75" s="216">
        <v>1.67</v>
      </c>
      <c r="U75" s="216">
        <v>1.63</v>
      </c>
      <c r="V75" s="216">
        <v>7.18</v>
      </c>
      <c r="W75" s="216">
        <v>12.5</v>
      </c>
      <c r="X75" s="216">
        <v>50.39</v>
      </c>
      <c r="Y75" s="216">
        <v>0</v>
      </c>
      <c r="Z75" s="216">
        <v>41.92</v>
      </c>
      <c r="AA75" s="216">
        <v>25.22</v>
      </c>
      <c r="AB75" s="216">
        <v>0</v>
      </c>
      <c r="AC75" s="216">
        <v>0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-1.58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</row>
    <row r="76" spans="1:42">
      <c r="A76" t="s">
        <v>118</v>
      </c>
      <c r="B76" s="216">
        <v>0</v>
      </c>
      <c r="C76" s="216">
        <v>12.72</v>
      </c>
      <c r="D76" s="216">
        <v>2.98</v>
      </c>
      <c r="E76" s="216">
        <v>0</v>
      </c>
      <c r="F76" s="216">
        <v>0</v>
      </c>
      <c r="G76" s="216">
        <v>12.24</v>
      </c>
      <c r="H76" s="216">
        <v>0</v>
      </c>
      <c r="I76" s="216">
        <v>47.58</v>
      </c>
      <c r="J76" s="216">
        <v>0</v>
      </c>
      <c r="K76" s="216">
        <v>256.17</v>
      </c>
      <c r="L76" s="216">
        <v>19.149999999999999</v>
      </c>
      <c r="M76" s="216">
        <v>1.33</v>
      </c>
      <c r="N76" s="216">
        <v>2.2000000000000002</v>
      </c>
      <c r="O76" s="216">
        <v>3.08</v>
      </c>
      <c r="P76" s="216">
        <v>0.99</v>
      </c>
      <c r="Q76" s="216">
        <v>10.02</v>
      </c>
      <c r="R76" s="216">
        <v>15.17</v>
      </c>
      <c r="S76" s="216">
        <v>9.3800000000000008</v>
      </c>
      <c r="T76" s="216">
        <v>1.67</v>
      </c>
      <c r="U76" s="216">
        <v>1.63</v>
      </c>
      <c r="V76" s="216">
        <v>7.18</v>
      </c>
      <c r="W76" s="216">
        <v>12.5</v>
      </c>
      <c r="X76" s="216">
        <v>50.39</v>
      </c>
      <c r="Y76" s="216">
        <v>0</v>
      </c>
      <c r="Z76" s="216">
        <v>41.92</v>
      </c>
      <c r="AA76" s="216">
        <v>25.22</v>
      </c>
      <c r="AB76" s="216">
        <v>0</v>
      </c>
      <c r="AC76" s="216">
        <v>0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-1.58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</row>
    <row r="77" spans="1:42">
      <c r="A77" t="s">
        <v>119</v>
      </c>
      <c r="B77" s="216">
        <v>0</v>
      </c>
      <c r="C77" s="216">
        <v>12.72</v>
      </c>
      <c r="D77" s="216">
        <v>2.98</v>
      </c>
      <c r="E77" s="216">
        <v>0</v>
      </c>
      <c r="F77" s="216">
        <v>0</v>
      </c>
      <c r="G77" s="216">
        <v>12.24</v>
      </c>
      <c r="H77" s="216">
        <v>0</v>
      </c>
      <c r="I77" s="216">
        <v>47.58</v>
      </c>
      <c r="J77" s="216">
        <v>0</v>
      </c>
      <c r="K77" s="216">
        <v>256.17</v>
      </c>
      <c r="L77" s="216">
        <v>19.149999999999999</v>
      </c>
      <c r="M77" s="216">
        <v>1.33</v>
      </c>
      <c r="N77" s="216">
        <v>2.2000000000000002</v>
      </c>
      <c r="O77" s="216">
        <v>3.08</v>
      </c>
      <c r="P77" s="216">
        <v>0.99</v>
      </c>
      <c r="Q77" s="216">
        <v>10.02</v>
      </c>
      <c r="R77" s="216">
        <v>0.8</v>
      </c>
      <c r="S77" s="216">
        <v>9.3800000000000008</v>
      </c>
      <c r="T77" s="216">
        <v>1.67</v>
      </c>
      <c r="U77" s="216">
        <v>1.63</v>
      </c>
      <c r="V77" s="216">
        <v>0.46</v>
      </c>
      <c r="W77" s="216">
        <v>12.5</v>
      </c>
      <c r="X77" s="216">
        <v>31.53</v>
      </c>
      <c r="Y77" s="216">
        <v>0</v>
      </c>
      <c r="Z77" s="216">
        <v>41.92</v>
      </c>
      <c r="AA77" s="216">
        <v>25.22</v>
      </c>
      <c r="AB77" s="216">
        <v>0</v>
      </c>
      <c r="AC77" s="216">
        <v>0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-1.58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</row>
    <row r="78" spans="1:42">
      <c r="A78" t="s">
        <v>120</v>
      </c>
      <c r="B78" s="216">
        <v>0</v>
      </c>
      <c r="C78" s="216">
        <v>12.72</v>
      </c>
      <c r="D78" s="216">
        <v>2.98</v>
      </c>
      <c r="E78" s="216">
        <v>0</v>
      </c>
      <c r="F78" s="216">
        <v>0</v>
      </c>
      <c r="G78" s="216">
        <v>12.24</v>
      </c>
      <c r="H78" s="216">
        <v>0</v>
      </c>
      <c r="I78" s="216">
        <v>47.58</v>
      </c>
      <c r="J78" s="216">
        <v>0</v>
      </c>
      <c r="K78" s="216">
        <v>256.17</v>
      </c>
      <c r="L78" s="216">
        <v>19.149999999999999</v>
      </c>
      <c r="M78" s="216">
        <v>1.33</v>
      </c>
      <c r="N78" s="216">
        <v>2.2000000000000002</v>
      </c>
      <c r="O78" s="216">
        <v>3.08</v>
      </c>
      <c r="P78" s="216">
        <v>0.99</v>
      </c>
      <c r="Q78" s="216">
        <v>10.02</v>
      </c>
      <c r="R78" s="216">
        <v>0.8</v>
      </c>
      <c r="S78" s="216">
        <v>9.3800000000000008</v>
      </c>
      <c r="T78" s="216">
        <v>1.67</v>
      </c>
      <c r="U78" s="216">
        <v>1.63</v>
      </c>
      <c r="V78" s="216">
        <v>0.46</v>
      </c>
      <c r="W78" s="216">
        <v>12.5</v>
      </c>
      <c r="X78" s="216">
        <v>31.53</v>
      </c>
      <c r="Y78" s="216">
        <v>0</v>
      </c>
      <c r="Z78" s="216">
        <v>41.92</v>
      </c>
      <c r="AA78" s="216">
        <v>25.22</v>
      </c>
      <c r="AB78" s="216">
        <v>0</v>
      </c>
      <c r="AC78" s="216">
        <v>6.06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-1.58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</row>
    <row r="79" spans="1:42">
      <c r="A79" t="s">
        <v>121</v>
      </c>
      <c r="B79" s="216">
        <v>0</v>
      </c>
      <c r="C79" s="216">
        <v>12.72</v>
      </c>
      <c r="D79" s="216">
        <v>2.98</v>
      </c>
      <c r="E79" s="216">
        <v>0</v>
      </c>
      <c r="F79" s="216">
        <v>0</v>
      </c>
      <c r="G79" s="216">
        <v>12.24</v>
      </c>
      <c r="H79" s="216">
        <v>0</v>
      </c>
      <c r="I79" s="216">
        <v>47.58</v>
      </c>
      <c r="J79" s="216">
        <v>0</v>
      </c>
      <c r="K79" s="216">
        <v>256.17</v>
      </c>
      <c r="L79" s="216">
        <v>19.149999999999999</v>
      </c>
      <c r="M79" s="216">
        <v>1.33</v>
      </c>
      <c r="N79" s="216">
        <v>2.2000000000000002</v>
      </c>
      <c r="O79" s="216">
        <v>3.08</v>
      </c>
      <c r="P79" s="216">
        <v>0.99</v>
      </c>
      <c r="Q79" s="216">
        <v>10.02</v>
      </c>
      <c r="R79" s="216">
        <v>0.8</v>
      </c>
      <c r="S79" s="216">
        <v>9.3800000000000008</v>
      </c>
      <c r="T79" s="216">
        <v>1.67</v>
      </c>
      <c r="U79" s="216">
        <v>1.77</v>
      </c>
      <c r="V79" s="216">
        <v>0.36</v>
      </c>
      <c r="W79" s="216">
        <v>5.59</v>
      </c>
      <c r="X79" s="216">
        <v>23.33</v>
      </c>
      <c r="Y79" s="216">
        <v>0</v>
      </c>
      <c r="Z79" s="216">
        <v>41.92</v>
      </c>
      <c r="AA79" s="216">
        <v>25.22</v>
      </c>
      <c r="AB79" s="216">
        <v>0</v>
      </c>
      <c r="AC79" s="216">
        <v>6.06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-1.58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</row>
    <row r="80" spans="1:42">
      <c r="A80" t="s">
        <v>122</v>
      </c>
      <c r="B80" s="216">
        <v>0</v>
      </c>
      <c r="C80" s="216">
        <v>12.72</v>
      </c>
      <c r="D80" s="216">
        <v>2.98</v>
      </c>
      <c r="E80" s="216">
        <v>0</v>
      </c>
      <c r="F80" s="216">
        <v>0</v>
      </c>
      <c r="G80" s="216">
        <v>12.24</v>
      </c>
      <c r="H80" s="216">
        <v>0</v>
      </c>
      <c r="I80" s="216">
        <v>47.58</v>
      </c>
      <c r="J80" s="216">
        <v>0</v>
      </c>
      <c r="K80" s="216">
        <v>256.17</v>
      </c>
      <c r="L80" s="216">
        <v>19.149999999999999</v>
      </c>
      <c r="M80" s="216">
        <v>1.33</v>
      </c>
      <c r="N80" s="216">
        <v>2.2000000000000002</v>
      </c>
      <c r="O80" s="216">
        <v>3.08</v>
      </c>
      <c r="P80" s="216">
        <v>0.99</v>
      </c>
      <c r="Q80" s="216">
        <v>10.02</v>
      </c>
      <c r="R80" s="216">
        <v>0.8</v>
      </c>
      <c r="S80" s="216">
        <v>9.3800000000000008</v>
      </c>
      <c r="T80" s="216">
        <v>1.67</v>
      </c>
      <c r="U80" s="216">
        <v>1.66</v>
      </c>
      <c r="V80" s="216">
        <v>0.36</v>
      </c>
      <c r="W80" s="216">
        <v>5.59</v>
      </c>
      <c r="X80" s="216">
        <v>23.33</v>
      </c>
      <c r="Y80" s="216">
        <v>0</v>
      </c>
      <c r="Z80" s="216">
        <v>41.92</v>
      </c>
      <c r="AA80" s="216">
        <v>25.22</v>
      </c>
      <c r="AB80" s="216">
        <v>0</v>
      </c>
      <c r="AC80" s="216">
        <v>6.06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-1.58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</row>
    <row r="81" spans="1:42">
      <c r="A81" t="s">
        <v>123</v>
      </c>
      <c r="B81" s="216">
        <v>0</v>
      </c>
      <c r="C81" s="216">
        <v>12.72</v>
      </c>
      <c r="D81" s="216">
        <v>2.98</v>
      </c>
      <c r="E81" s="216">
        <v>0</v>
      </c>
      <c r="F81" s="216">
        <v>0</v>
      </c>
      <c r="G81" s="216">
        <v>12.24</v>
      </c>
      <c r="H81" s="216">
        <v>0</v>
      </c>
      <c r="I81" s="216">
        <v>47.58</v>
      </c>
      <c r="J81" s="216">
        <v>0</v>
      </c>
      <c r="K81" s="216">
        <v>256.17</v>
      </c>
      <c r="L81" s="216">
        <v>19.149999999999999</v>
      </c>
      <c r="M81" s="216">
        <v>1.33</v>
      </c>
      <c r="N81" s="216">
        <v>2.2000000000000002</v>
      </c>
      <c r="O81" s="216">
        <v>3.08</v>
      </c>
      <c r="P81" s="216">
        <v>0.99</v>
      </c>
      <c r="Q81" s="216">
        <v>10.02</v>
      </c>
      <c r="R81" s="216">
        <v>0.8</v>
      </c>
      <c r="S81" s="216">
        <v>9.3800000000000008</v>
      </c>
      <c r="T81" s="216">
        <v>1.67</v>
      </c>
      <c r="U81" s="216">
        <v>1.66</v>
      </c>
      <c r="V81" s="216">
        <v>0.36</v>
      </c>
      <c r="W81" s="216">
        <v>5.59</v>
      </c>
      <c r="X81" s="216">
        <v>23.33</v>
      </c>
      <c r="Y81" s="216">
        <v>0</v>
      </c>
      <c r="Z81" s="216">
        <v>41.92</v>
      </c>
      <c r="AA81" s="216">
        <v>25.22</v>
      </c>
      <c r="AB81" s="216">
        <v>0</v>
      </c>
      <c r="AC81" s="216">
        <v>6.06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-1.58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</row>
    <row r="82" spans="1:42">
      <c r="A82" t="s">
        <v>124</v>
      </c>
      <c r="B82" s="216">
        <v>0</v>
      </c>
      <c r="C82" s="216">
        <v>12.72</v>
      </c>
      <c r="D82" s="216">
        <v>2.98</v>
      </c>
      <c r="E82" s="216">
        <v>0</v>
      </c>
      <c r="F82" s="216">
        <v>0</v>
      </c>
      <c r="G82" s="216">
        <v>12.24</v>
      </c>
      <c r="H82" s="216">
        <v>0</v>
      </c>
      <c r="I82" s="216">
        <v>47.58</v>
      </c>
      <c r="J82" s="216">
        <v>0</v>
      </c>
      <c r="K82" s="216">
        <v>256.17</v>
      </c>
      <c r="L82" s="216">
        <v>19.149999999999999</v>
      </c>
      <c r="M82" s="216">
        <v>1.33</v>
      </c>
      <c r="N82" s="216">
        <v>2.2000000000000002</v>
      </c>
      <c r="O82" s="216">
        <v>3.08</v>
      </c>
      <c r="P82" s="216">
        <v>0.99</v>
      </c>
      <c r="Q82" s="216">
        <v>10.02</v>
      </c>
      <c r="R82" s="216">
        <v>0.8</v>
      </c>
      <c r="S82" s="216">
        <v>9.3800000000000008</v>
      </c>
      <c r="T82" s="216">
        <v>1.67</v>
      </c>
      <c r="U82" s="216">
        <v>1.66</v>
      </c>
      <c r="V82" s="216">
        <v>0.36</v>
      </c>
      <c r="W82" s="216">
        <v>5.59</v>
      </c>
      <c r="X82" s="216">
        <v>23.33</v>
      </c>
      <c r="Y82" s="216">
        <v>0</v>
      </c>
      <c r="Z82" s="216">
        <v>41.92</v>
      </c>
      <c r="AA82" s="216">
        <v>25.22</v>
      </c>
      <c r="AB82" s="216">
        <v>0</v>
      </c>
      <c r="AC82" s="216">
        <v>6.06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-1.58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</row>
    <row r="83" spans="1:42">
      <c r="A83" t="s">
        <v>125</v>
      </c>
      <c r="B83" s="216">
        <v>0</v>
      </c>
      <c r="C83" s="216">
        <v>12.72</v>
      </c>
      <c r="D83" s="216">
        <v>2.98</v>
      </c>
      <c r="E83" s="216">
        <v>0</v>
      </c>
      <c r="F83" s="216">
        <v>0</v>
      </c>
      <c r="G83" s="216">
        <v>12.24</v>
      </c>
      <c r="H83" s="216">
        <v>0</v>
      </c>
      <c r="I83" s="216">
        <v>47.58</v>
      </c>
      <c r="J83" s="216">
        <v>0</v>
      </c>
      <c r="K83" s="216">
        <v>256.17</v>
      </c>
      <c r="L83" s="216">
        <v>19.149999999999999</v>
      </c>
      <c r="M83" s="216">
        <v>1.33</v>
      </c>
      <c r="N83" s="216">
        <v>2.2000000000000002</v>
      </c>
      <c r="O83" s="216">
        <v>3.08</v>
      </c>
      <c r="P83" s="216">
        <v>0.99</v>
      </c>
      <c r="Q83" s="216">
        <v>10.02</v>
      </c>
      <c r="R83" s="216">
        <v>0.8</v>
      </c>
      <c r="S83" s="216">
        <v>9.3800000000000008</v>
      </c>
      <c r="T83" s="216">
        <v>1.67</v>
      </c>
      <c r="U83" s="216">
        <v>1.66</v>
      </c>
      <c r="V83" s="216">
        <v>0.36</v>
      </c>
      <c r="W83" s="216">
        <v>2.29</v>
      </c>
      <c r="X83" s="216">
        <v>23.33</v>
      </c>
      <c r="Y83" s="216">
        <v>0</v>
      </c>
      <c r="Z83" s="216">
        <v>41.92</v>
      </c>
      <c r="AA83" s="216">
        <v>25.22</v>
      </c>
      <c r="AB83" s="216">
        <v>0</v>
      </c>
      <c r="AC83" s="216">
        <v>6.06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-1.58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</row>
    <row r="84" spans="1:42">
      <c r="A84" t="s">
        <v>126</v>
      </c>
      <c r="B84" s="216">
        <v>0</v>
      </c>
      <c r="C84" s="216">
        <v>12.72</v>
      </c>
      <c r="D84" s="216">
        <v>2.98</v>
      </c>
      <c r="E84" s="216">
        <v>0</v>
      </c>
      <c r="F84" s="216">
        <v>0</v>
      </c>
      <c r="G84" s="216">
        <v>12.24</v>
      </c>
      <c r="H84" s="216">
        <v>0</v>
      </c>
      <c r="I84" s="216">
        <v>47.58</v>
      </c>
      <c r="J84" s="216">
        <v>0</v>
      </c>
      <c r="K84" s="216">
        <v>256.17</v>
      </c>
      <c r="L84" s="216">
        <v>19.149999999999999</v>
      </c>
      <c r="M84" s="216">
        <v>1.33</v>
      </c>
      <c r="N84" s="216">
        <v>2.2000000000000002</v>
      </c>
      <c r="O84" s="216">
        <v>3.08</v>
      </c>
      <c r="P84" s="216">
        <v>0.99</v>
      </c>
      <c r="Q84" s="216">
        <v>10.02</v>
      </c>
      <c r="R84" s="216">
        <v>0.8</v>
      </c>
      <c r="S84" s="216">
        <v>9.3800000000000008</v>
      </c>
      <c r="T84" s="216">
        <v>1.67</v>
      </c>
      <c r="U84" s="216">
        <v>1.66</v>
      </c>
      <c r="V84" s="216">
        <v>0.36</v>
      </c>
      <c r="W84" s="216">
        <v>2.29</v>
      </c>
      <c r="X84" s="216">
        <v>23.33</v>
      </c>
      <c r="Y84" s="216">
        <v>0</v>
      </c>
      <c r="Z84" s="216">
        <v>41.92</v>
      </c>
      <c r="AA84" s="216">
        <v>25.22</v>
      </c>
      <c r="AB84" s="216">
        <v>0</v>
      </c>
      <c r="AC84" s="216">
        <v>6.06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-1.58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</row>
    <row r="85" spans="1:42">
      <c r="A85" t="s">
        <v>127</v>
      </c>
      <c r="B85" s="216">
        <v>0</v>
      </c>
      <c r="C85" s="216">
        <v>12.72</v>
      </c>
      <c r="D85" s="216">
        <v>2.98</v>
      </c>
      <c r="E85" s="216">
        <v>0</v>
      </c>
      <c r="F85" s="216">
        <v>0</v>
      </c>
      <c r="G85" s="216">
        <v>12.24</v>
      </c>
      <c r="H85" s="216">
        <v>0</v>
      </c>
      <c r="I85" s="216">
        <v>47.58</v>
      </c>
      <c r="J85" s="216">
        <v>0</v>
      </c>
      <c r="K85" s="216">
        <v>256.17</v>
      </c>
      <c r="L85" s="216">
        <v>19.149999999999999</v>
      </c>
      <c r="M85" s="216">
        <v>1.33</v>
      </c>
      <c r="N85" s="216">
        <v>2.2000000000000002</v>
      </c>
      <c r="O85" s="216">
        <v>3.08</v>
      </c>
      <c r="P85" s="216">
        <v>0.99</v>
      </c>
      <c r="Q85" s="216">
        <v>10.02</v>
      </c>
      <c r="R85" s="216">
        <v>0.8</v>
      </c>
      <c r="S85" s="216">
        <v>9.3800000000000008</v>
      </c>
      <c r="T85" s="216">
        <v>1.67</v>
      </c>
      <c r="U85" s="216">
        <v>4.09</v>
      </c>
      <c r="V85" s="216">
        <v>0.36</v>
      </c>
      <c r="W85" s="216">
        <v>5.59</v>
      </c>
      <c r="X85" s="216">
        <v>23.33</v>
      </c>
      <c r="Y85" s="216">
        <v>0</v>
      </c>
      <c r="Z85" s="216">
        <v>41.92</v>
      </c>
      <c r="AA85" s="216">
        <v>25.22</v>
      </c>
      <c r="AB85" s="216">
        <v>0</v>
      </c>
      <c r="AC85" s="216">
        <v>6.06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-1.58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</row>
    <row r="86" spans="1:42">
      <c r="A86" t="s">
        <v>128</v>
      </c>
      <c r="B86" s="216">
        <v>0</v>
      </c>
      <c r="C86" s="216">
        <v>12.72</v>
      </c>
      <c r="D86" s="216">
        <v>2.98</v>
      </c>
      <c r="E86" s="216">
        <v>0</v>
      </c>
      <c r="F86" s="216">
        <v>0</v>
      </c>
      <c r="G86" s="216">
        <v>12.24</v>
      </c>
      <c r="H86" s="216">
        <v>0</v>
      </c>
      <c r="I86" s="216">
        <v>47.58</v>
      </c>
      <c r="J86" s="216">
        <v>0</v>
      </c>
      <c r="K86" s="216">
        <v>256.17</v>
      </c>
      <c r="L86" s="216">
        <v>19.149999999999999</v>
      </c>
      <c r="M86" s="216">
        <v>1.33</v>
      </c>
      <c r="N86" s="216">
        <v>2.2000000000000002</v>
      </c>
      <c r="O86" s="216">
        <v>3.08</v>
      </c>
      <c r="P86" s="216">
        <v>0.99</v>
      </c>
      <c r="Q86" s="216">
        <v>10.02</v>
      </c>
      <c r="R86" s="216">
        <v>0.8</v>
      </c>
      <c r="S86" s="216">
        <v>9.3800000000000008</v>
      </c>
      <c r="T86" s="216">
        <v>1.67</v>
      </c>
      <c r="U86" s="216">
        <v>2.64</v>
      </c>
      <c r="V86" s="216">
        <v>0.36</v>
      </c>
      <c r="W86" s="216">
        <v>5.59</v>
      </c>
      <c r="X86" s="216">
        <v>23.33</v>
      </c>
      <c r="Y86" s="216">
        <v>0</v>
      </c>
      <c r="Z86" s="216">
        <v>41.92</v>
      </c>
      <c r="AA86" s="216">
        <v>25.22</v>
      </c>
      <c r="AB86" s="216">
        <v>0</v>
      </c>
      <c r="AC86" s="216">
        <v>0.42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-1.58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</row>
    <row r="87" spans="1:42">
      <c r="A87" t="s">
        <v>129</v>
      </c>
      <c r="B87" s="216">
        <v>0</v>
      </c>
      <c r="C87" s="216">
        <v>12.72</v>
      </c>
      <c r="D87" s="216">
        <v>2.98</v>
      </c>
      <c r="E87" s="216">
        <v>0</v>
      </c>
      <c r="F87" s="216">
        <v>0</v>
      </c>
      <c r="G87" s="216">
        <v>12.24</v>
      </c>
      <c r="H87" s="216">
        <v>0</v>
      </c>
      <c r="I87" s="216">
        <v>47.58</v>
      </c>
      <c r="J87" s="216">
        <v>0</v>
      </c>
      <c r="K87" s="216">
        <v>256.17</v>
      </c>
      <c r="L87" s="216">
        <v>19.149999999999999</v>
      </c>
      <c r="M87" s="216">
        <v>1.33</v>
      </c>
      <c r="N87" s="216">
        <v>2.2000000000000002</v>
      </c>
      <c r="O87" s="216">
        <v>3.08</v>
      </c>
      <c r="P87" s="216">
        <v>0.99</v>
      </c>
      <c r="Q87" s="216">
        <v>10.02</v>
      </c>
      <c r="R87" s="216">
        <v>0.8</v>
      </c>
      <c r="S87" s="216">
        <v>9.3800000000000008</v>
      </c>
      <c r="T87" s="216">
        <v>1.67</v>
      </c>
      <c r="U87" s="216">
        <v>2.0499999999999998</v>
      </c>
      <c r="V87" s="216">
        <v>0.36</v>
      </c>
      <c r="W87" s="216">
        <v>5.59</v>
      </c>
      <c r="X87" s="216">
        <v>23.33</v>
      </c>
      <c r="Y87" s="216">
        <v>0</v>
      </c>
      <c r="Z87" s="216">
        <v>41.92</v>
      </c>
      <c r="AA87" s="216">
        <v>25.22</v>
      </c>
      <c r="AB87" s="216">
        <v>0</v>
      </c>
      <c r="AC87" s="216">
        <v>0.42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-1.58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</row>
    <row r="88" spans="1:42">
      <c r="A88" t="s">
        <v>130</v>
      </c>
      <c r="B88" s="216">
        <v>0</v>
      </c>
      <c r="C88" s="216">
        <v>12.72</v>
      </c>
      <c r="D88" s="216">
        <v>2.98</v>
      </c>
      <c r="E88" s="216">
        <v>0</v>
      </c>
      <c r="F88" s="216">
        <v>0</v>
      </c>
      <c r="G88" s="216">
        <v>12.24</v>
      </c>
      <c r="H88" s="216">
        <v>0</v>
      </c>
      <c r="I88" s="216">
        <v>47.58</v>
      </c>
      <c r="J88" s="216">
        <v>0</v>
      </c>
      <c r="K88" s="216">
        <v>256.17</v>
      </c>
      <c r="L88" s="216">
        <v>19.149999999999999</v>
      </c>
      <c r="M88" s="216">
        <v>1.33</v>
      </c>
      <c r="N88" s="216">
        <v>2.2000000000000002</v>
      </c>
      <c r="O88" s="216">
        <v>3.08</v>
      </c>
      <c r="P88" s="216">
        <v>0.99</v>
      </c>
      <c r="Q88" s="216">
        <v>10.02</v>
      </c>
      <c r="R88" s="216">
        <v>0.8</v>
      </c>
      <c r="S88" s="216">
        <v>9.3800000000000008</v>
      </c>
      <c r="T88" s="216">
        <v>1.67</v>
      </c>
      <c r="U88" s="216">
        <v>2.21</v>
      </c>
      <c r="V88" s="216">
        <v>0.36</v>
      </c>
      <c r="W88" s="216">
        <v>5.59</v>
      </c>
      <c r="X88" s="216">
        <v>23.33</v>
      </c>
      <c r="Y88" s="216">
        <v>0</v>
      </c>
      <c r="Z88" s="216">
        <v>41.92</v>
      </c>
      <c r="AA88" s="216">
        <v>25.22</v>
      </c>
      <c r="AB88" s="216">
        <v>0</v>
      </c>
      <c r="AC88" s="216">
        <v>0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-1.58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</row>
    <row r="89" spans="1:42">
      <c r="A89" t="s">
        <v>131</v>
      </c>
      <c r="B89" s="216">
        <v>0</v>
      </c>
      <c r="C89" s="216">
        <v>12.72</v>
      </c>
      <c r="D89" s="216">
        <v>2.98</v>
      </c>
      <c r="E89" s="216">
        <v>0</v>
      </c>
      <c r="F89" s="216">
        <v>0</v>
      </c>
      <c r="G89" s="216">
        <v>12.24</v>
      </c>
      <c r="H89" s="216">
        <v>0</v>
      </c>
      <c r="I89" s="216">
        <v>47.58</v>
      </c>
      <c r="J89" s="216">
        <v>0</v>
      </c>
      <c r="K89" s="216">
        <v>256.17</v>
      </c>
      <c r="L89" s="216">
        <v>19.149999999999999</v>
      </c>
      <c r="M89" s="216">
        <v>1.33</v>
      </c>
      <c r="N89" s="216">
        <v>2.2000000000000002</v>
      </c>
      <c r="O89" s="216">
        <v>3.08</v>
      </c>
      <c r="P89" s="216">
        <v>0.99</v>
      </c>
      <c r="Q89" s="216">
        <v>10.02</v>
      </c>
      <c r="R89" s="216">
        <v>0.8</v>
      </c>
      <c r="S89" s="216">
        <v>9.3800000000000008</v>
      </c>
      <c r="T89" s="216">
        <v>1.67</v>
      </c>
      <c r="U89" s="216">
        <v>2.35</v>
      </c>
      <c r="V89" s="216">
        <v>0.36</v>
      </c>
      <c r="W89" s="216">
        <v>5.59</v>
      </c>
      <c r="X89" s="216">
        <v>20.87</v>
      </c>
      <c r="Y89" s="216">
        <v>0</v>
      </c>
      <c r="Z89" s="216">
        <v>41.92</v>
      </c>
      <c r="AA89" s="216">
        <v>25.22</v>
      </c>
      <c r="AB89" s="216">
        <v>0</v>
      </c>
      <c r="AC89" s="216">
        <v>0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-1.58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</row>
    <row r="90" spans="1:42">
      <c r="A90" t="s">
        <v>132</v>
      </c>
      <c r="B90" s="216">
        <v>0</v>
      </c>
      <c r="C90" s="216">
        <v>12.72</v>
      </c>
      <c r="D90" s="216">
        <v>2.98</v>
      </c>
      <c r="E90" s="216">
        <v>0</v>
      </c>
      <c r="F90" s="216">
        <v>0</v>
      </c>
      <c r="G90" s="216">
        <v>12.24</v>
      </c>
      <c r="H90" s="216">
        <v>0</v>
      </c>
      <c r="I90" s="216">
        <v>47.58</v>
      </c>
      <c r="J90" s="216">
        <v>0</v>
      </c>
      <c r="K90" s="216">
        <v>256.17</v>
      </c>
      <c r="L90" s="216">
        <v>19.149999999999999</v>
      </c>
      <c r="M90" s="216">
        <v>1.33</v>
      </c>
      <c r="N90" s="216">
        <v>2.2000000000000002</v>
      </c>
      <c r="O90" s="216">
        <v>3.08</v>
      </c>
      <c r="P90" s="216">
        <v>0.99</v>
      </c>
      <c r="Q90" s="216">
        <v>10.02</v>
      </c>
      <c r="R90" s="216">
        <v>0.8</v>
      </c>
      <c r="S90" s="216">
        <v>9.3800000000000008</v>
      </c>
      <c r="T90" s="216">
        <v>1.67</v>
      </c>
      <c r="U90" s="216">
        <v>2.17</v>
      </c>
      <c r="V90" s="216">
        <v>0.36</v>
      </c>
      <c r="W90" s="216">
        <v>5.59</v>
      </c>
      <c r="X90" s="216">
        <v>20.87</v>
      </c>
      <c r="Y90" s="216">
        <v>0</v>
      </c>
      <c r="Z90" s="216">
        <v>41.92</v>
      </c>
      <c r="AA90" s="216">
        <v>25.22</v>
      </c>
      <c r="AB90" s="216">
        <v>0</v>
      </c>
      <c r="AC90" s="216">
        <v>0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-1.58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</row>
    <row r="91" spans="1:42">
      <c r="A91" t="s">
        <v>133</v>
      </c>
      <c r="B91" s="216">
        <v>0</v>
      </c>
      <c r="C91" s="216">
        <v>12.72</v>
      </c>
      <c r="D91" s="216">
        <v>2.98</v>
      </c>
      <c r="E91" s="216">
        <v>0</v>
      </c>
      <c r="F91" s="216">
        <v>0</v>
      </c>
      <c r="G91" s="216">
        <v>12.24</v>
      </c>
      <c r="H91" s="216">
        <v>0</v>
      </c>
      <c r="I91" s="216">
        <v>48.82</v>
      </c>
      <c r="J91" s="216">
        <v>0</v>
      </c>
      <c r="K91" s="216">
        <v>256.17</v>
      </c>
      <c r="L91" s="216">
        <v>19.149999999999999</v>
      </c>
      <c r="M91" s="216">
        <v>1.33</v>
      </c>
      <c r="N91" s="216">
        <v>2.2000000000000002</v>
      </c>
      <c r="O91" s="216">
        <v>3.08</v>
      </c>
      <c r="P91" s="216">
        <v>0.99</v>
      </c>
      <c r="Q91" s="216">
        <v>10.02</v>
      </c>
      <c r="R91" s="216">
        <v>0.8</v>
      </c>
      <c r="S91" s="216">
        <v>9.3800000000000008</v>
      </c>
      <c r="T91" s="216">
        <v>1.67</v>
      </c>
      <c r="U91" s="216">
        <v>2.2200000000000002</v>
      </c>
      <c r="V91" s="216">
        <v>0.36</v>
      </c>
      <c r="W91" s="216">
        <v>5.59</v>
      </c>
      <c r="X91" s="216">
        <v>23.33</v>
      </c>
      <c r="Y91" s="216">
        <v>0</v>
      </c>
      <c r="Z91" s="216">
        <v>41.92</v>
      </c>
      <c r="AA91" s="216">
        <v>25.22</v>
      </c>
      <c r="AB91" s="216">
        <v>0</v>
      </c>
      <c r="AC91" s="216">
        <v>0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-1.58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</row>
    <row r="92" spans="1:42">
      <c r="A92" t="s">
        <v>134</v>
      </c>
      <c r="B92" s="216">
        <v>0</v>
      </c>
      <c r="C92" s="216">
        <v>12.72</v>
      </c>
      <c r="D92" s="216">
        <v>2.98</v>
      </c>
      <c r="E92" s="216">
        <v>0</v>
      </c>
      <c r="F92" s="216">
        <v>0</v>
      </c>
      <c r="G92" s="216">
        <v>12.24</v>
      </c>
      <c r="H92" s="216">
        <v>0</v>
      </c>
      <c r="I92" s="216">
        <v>48.82</v>
      </c>
      <c r="J92" s="216">
        <v>0</v>
      </c>
      <c r="K92" s="216">
        <v>256.17</v>
      </c>
      <c r="L92" s="216">
        <v>19.149999999999999</v>
      </c>
      <c r="M92" s="216">
        <v>1.33</v>
      </c>
      <c r="N92" s="216">
        <v>2.2000000000000002</v>
      </c>
      <c r="O92" s="216">
        <v>3.08</v>
      </c>
      <c r="P92" s="216">
        <v>0.99</v>
      </c>
      <c r="Q92" s="216">
        <v>10.02</v>
      </c>
      <c r="R92" s="216">
        <v>0.8</v>
      </c>
      <c r="S92" s="216">
        <v>9.3800000000000008</v>
      </c>
      <c r="T92" s="216">
        <v>1.67</v>
      </c>
      <c r="U92" s="216">
        <v>2.08</v>
      </c>
      <c r="V92" s="216">
        <v>0.36</v>
      </c>
      <c r="W92" s="216">
        <v>5.59</v>
      </c>
      <c r="X92" s="216">
        <v>23.33</v>
      </c>
      <c r="Y92" s="216">
        <v>0</v>
      </c>
      <c r="Z92" s="216">
        <v>41.92</v>
      </c>
      <c r="AA92" s="216">
        <v>25.22</v>
      </c>
      <c r="AB92" s="216">
        <v>0</v>
      </c>
      <c r="AC92" s="216">
        <v>0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-1.58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</row>
    <row r="93" spans="1:42">
      <c r="A93" t="s">
        <v>135</v>
      </c>
      <c r="B93" s="216">
        <v>0</v>
      </c>
      <c r="C93" s="216">
        <v>12.72</v>
      </c>
      <c r="D93" s="216">
        <v>2.98</v>
      </c>
      <c r="E93" s="216">
        <v>0</v>
      </c>
      <c r="F93" s="216">
        <v>0</v>
      </c>
      <c r="G93" s="216">
        <v>12.24</v>
      </c>
      <c r="H93" s="216">
        <v>0</v>
      </c>
      <c r="I93" s="216">
        <v>48.82</v>
      </c>
      <c r="J93" s="216">
        <v>0</v>
      </c>
      <c r="K93" s="216">
        <v>256.17</v>
      </c>
      <c r="L93" s="216">
        <v>19.149999999999999</v>
      </c>
      <c r="M93" s="216">
        <v>1.33</v>
      </c>
      <c r="N93" s="216">
        <v>2.2000000000000002</v>
      </c>
      <c r="O93" s="216">
        <v>3.08</v>
      </c>
      <c r="P93" s="216">
        <v>0.99</v>
      </c>
      <c r="Q93" s="216">
        <v>10.02</v>
      </c>
      <c r="R93" s="216">
        <v>0.8</v>
      </c>
      <c r="S93" s="216">
        <v>9.3800000000000008</v>
      </c>
      <c r="T93" s="216">
        <v>1.67</v>
      </c>
      <c r="U93" s="216">
        <v>2.08</v>
      </c>
      <c r="V93" s="216">
        <v>0.36</v>
      </c>
      <c r="W93" s="216">
        <v>5.59</v>
      </c>
      <c r="X93" s="216">
        <v>23.33</v>
      </c>
      <c r="Y93" s="216">
        <v>0</v>
      </c>
      <c r="Z93" s="216">
        <v>41.92</v>
      </c>
      <c r="AA93" s="216">
        <v>25.22</v>
      </c>
      <c r="AB93" s="216">
        <v>0</v>
      </c>
      <c r="AC93" s="216">
        <v>0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-1.58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</row>
    <row r="94" spans="1:42">
      <c r="A94" t="s">
        <v>136</v>
      </c>
      <c r="B94" s="216">
        <v>0</v>
      </c>
      <c r="C94" s="216">
        <v>12.72</v>
      </c>
      <c r="D94" s="216">
        <v>2.98</v>
      </c>
      <c r="E94" s="216">
        <v>0</v>
      </c>
      <c r="F94" s="216">
        <v>0</v>
      </c>
      <c r="G94" s="216">
        <v>12.24</v>
      </c>
      <c r="H94" s="216">
        <v>0</v>
      </c>
      <c r="I94" s="216">
        <v>48.82</v>
      </c>
      <c r="J94" s="216">
        <v>0</v>
      </c>
      <c r="K94" s="216">
        <v>256.17</v>
      </c>
      <c r="L94" s="216">
        <v>19.149999999999999</v>
      </c>
      <c r="M94" s="216">
        <v>1.33</v>
      </c>
      <c r="N94" s="216">
        <v>2.2000000000000002</v>
      </c>
      <c r="O94" s="216">
        <v>3.08</v>
      </c>
      <c r="P94" s="216">
        <v>0.99</v>
      </c>
      <c r="Q94" s="216">
        <v>10.02</v>
      </c>
      <c r="R94" s="216">
        <v>0.8</v>
      </c>
      <c r="S94" s="216">
        <v>9.3800000000000008</v>
      </c>
      <c r="T94" s="216">
        <v>1.67</v>
      </c>
      <c r="U94" s="216">
        <v>2.08</v>
      </c>
      <c r="V94" s="216">
        <v>0.36</v>
      </c>
      <c r="W94" s="216">
        <v>5.59</v>
      </c>
      <c r="X94" s="216">
        <v>23.33</v>
      </c>
      <c r="Y94" s="216">
        <v>0</v>
      </c>
      <c r="Z94" s="216">
        <v>41.92</v>
      </c>
      <c r="AA94" s="216">
        <v>25.22</v>
      </c>
      <c r="AB94" s="216">
        <v>0</v>
      </c>
      <c r="AC94" s="216">
        <v>0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-1.58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</row>
    <row r="95" spans="1:42">
      <c r="A95" t="s">
        <v>137</v>
      </c>
      <c r="B95" s="216">
        <v>0</v>
      </c>
      <c r="C95" s="216">
        <v>12.72</v>
      </c>
      <c r="D95" s="216">
        <v>2.98</v>
      </c>
      <c r="E95" s="216">
        <v>0</v>
      </c>
      <c r="F95" s="216">
        <v>0</v>
      </c>
      <c r="G95" s="216">
        <v>12.24</v>
      </c>
      <c r="H95" s="216">
        <v>0</v>
      </c>
      <c r="I95" s="216">
        <v>48.82</v>
      </c>
      <c r="J95" s="216">
        <v>0</v>
      </c>
      <c r="K95" s="216">
        <v>256.17</v>
      </c>
      <c r="L95" s="216">
        <v>19.149999999999999</v>
      </c>
      <c r="M95" s="216">
        <v>1.33</v>
      </c>
      <c r="N95" s="216">
        <v>2.2000000000000002</v>
      </c>
      <c r="O95" s="216">
        <v>3.08</v>
      </c>
      <c r="P95" s="216">
        <v>0.99</v>
      </c>
      <c r="Q95" s="216">
        <v>10.02</v>
      </c>
      <c r="R95" s="216">
        <v>0.8</v>
      </c>
      <c r="S95" s="216">
        <v>9.3800000000000008</v>
      </c>
      <c r="T95" s="216">
        <v>1.67</v>
      </c>
      <c r="U95" s="216">
        <v>2.08</v>
      </c>
      <c r="V95" s="216">
        <v>0.36</v>
      </c>
      <c r="W95" s="216">
        <v>5.59</v>
      </c>
      <c r="X95" s="216">
        <v>20.87</v>
      </c>
      <c r="Y95" s="216">
        <v>0</v>
      </c>
      <c r="Z95" s="216">
        <v>41.92</v>
      </c>
      <c r="AA95" s="216">
        <v>25.22</v>
      </c>
      <c r="AB95" s="216">
        <v>0</v>
      </c>
      <c r="AC95" s="216">
        <v>0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-1.58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</row>
    <row r="96" spans="1:42">
      <c r="A96" t="s">
        <v>138</v>
      </c>
      <c r="B96" s="216">
        <v>0</v>
      </c>
      <c r="C96" s="216">
        <v>12.72</v>
      </c>
      <c r="D96" s="216">
        <v>2.98</v>
      </c>
      <c r="E96" s="216">
        <v>0</v>
      </c>
      <c r="F96" s="216">
        <v>0</v>
      </c>
      <c r="G96" s="216">
        <v>12.24</v>
      </c>
      <c r="H96" s="216">
        <v>0</v>
      </c>
      <c r="I96" s="216">
        <v>48.82</v>
      </c>
      <c r="J96" s="216">
        <v>0</v>
      </c>
      <c r="K96" s="216">
        <v>256.17</v>
      </c>
      <c r="L96" s="216">
        <v>19.149999999999999</v>
      </c>
      <c r="M96" s="216">
        <v>1.33</v>
      </c>
      <c r="N96" s="216">
        <v>2.2000000000000002</v>
      </c>
      <c r="O96" s="216">
        <v>3.08</v>
      </c>
      <c r="P96" s="216">
        <v>0.99</v>
      </c>
      <c r="Q96" s="216">
        <v>10.02</v>
      </c>
      <c r="R96" s="216">
        <v>0.8</v>
      </c>
      <c r="S96" s="216">
        <v>9.3800000000000008</v>
      </c>
      <c r="T96" s="216">
        <v>1.67</v>
      </c>
      <c r="U96" s="216">
        <v>2.08</v>
      </c>
      <c r="V96" s="216">
        <v>0.36</v>
      </c>
      <c r="W96" s="216">
        <v>5.59</v>
      </c>
      <c r="X96" s="216">
        <v>20.87</v>
      </c>
      <c r="Y96" s="216">
        <v>0</v>
      </c>
      <c r="Z96" s="216">
        <v>41.92</v>
      </c>
      <c r="AA96" s="216">
        <v>25.22</v>
      </c>
      <c r="AB96" s="216">
        <v>0</v>
      </c>
      <c r="AC96" s="216">
        <v>0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-1.58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</row>
    <row r="97" spans="1:42">
      <c r="A97" t="s">
        <v>139</v>
      </c>
      <c r="B97" s="216">
        <v>0</v>
      </c>
      <c r="C97" s="216">
        <v>12.72</v>
      </c>
      <c r="D97" s="216">
        <v>2.98</v>
      </c>
      <c r="E97" s="216">
        <v>0</v>
      </c>
      <c r="F97" s="216">
        <v>0</v>
      </c>
      <c r="G97" s="216">
        <v>12.24</v>
      </c>
      <c r="H97" s="216">
        <v>0</v>
      </c>
      <c r="I97" s="216">
        <v>48.82</v>
      </c>
      <c r="J97" s="216">
        <v>0</v>
      </c>
      <c r="K97" s="216">
        <v>256.17</v>
      </c>
      <c r="L97" s="216">
        <v>19.149999999999999</v>
      </c>
      <c r="M97" s="216">
        <v>1.33</v>
      </c>
      <c r="N97" s="216">
        <v>2.2000000000000002</v>
      </c>
      <c r="O97" s="216">
        <v>3.08</v>
      </c>
      <c r="P97" s="216">
        <v>0.99</v>
      </c>
      <c r="Q97" s="216">
        <v>10.02</v>
      </c>
      <c r="R97" s="216">
        <v>0.8</v>
      </c>
      <c r="S97" s="216">
        <v>9.3800000000000008</v>
      </c>
      <c r="T97" s="216">
        <v>1.67</v>
      </c>
      <c r="U97" s="216">
        <v>2.08</v>
      </c>
      <c r="V97" s="216">
        <v>0.36</v>
      </c>
      <c r="W97" s="216">
        <v>5.59</v>
      </c>
      <c r="X97" s="216">
        <v>23.33</v>
      </c>
      <c r="Y97" s="216">
        <v>0</v>
      </c>
      <c r="Z97" s="216">
        <v>41.92</v>
      </c>
      <c r="AA97" s="216">
        <v>25.22</v>
      </c>
      <c r="AB97" s="216">
        <v>0</v>
      </c>
      <c r="AC97" s="216">
        <v>0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-1.58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</row>
    <row r="98" spans="1:42">
      <c r="A98" t="s">
        <v>140</v>
      </c>
      <c r="B98" s="216">
        <v>0</v>
      </c>
      <c r="C98" s="216">
        <v>12.72</v>
      </c>
      <c r="D98" s="216">
        <v>2.98</v>
      </c>
      <c r="E98" s="216">
        <v>0</v>
      </c>
      <c r="F98" s="216">
        <v>0</v>
      </c>
      <c r="G98" s="216">
        <v>12.24</v>
      </c>
      <c r="H98" s="216">
        <v>0</v>
      </c>
      <c r="I98" s="216">
        <v>48.82</v>
      </c>
      <c r="J98" s="216">
        <v>0</v>
      </c>
      <c r="K98" s="216">
        <v>256.17</v>
      </c>
      <c r="L98" s="216">
        <v>19.149999999999999</v>
      </c>
      <c r="M98" s="216">
        <v>1.33</v>
      </c>
      <c r="N98" s="216">
        <v>2.2000000000000002</v>
      </c>
      <c r="O98" s="216">
        <v>3.08</v>
      </c>
      <c r="P98" s="216">
        <v>0.99</v>
      </c>
      <c r="Q98" s="216">
        <v>10.02</v>
      </c>
      <c r="R98" s="216">
        <v>0.8</v>
      </c>
      <c r="S98" s="216">
        <v>9.3800000000000008</v>
      </c>
      <c r="T98" s="216">
        <v>1.67</v>
      </c>
      <c r="U98" s="216">
        <v>2.08</v>
      </c>
      <c r="V98" s="216">
        <v>0.36</v>
      </c>
      <c r="W98" s="216">
        <v>5.59</v>
      </c>
      <c r="X98" s="216">
        <v>23.33</v>
      </c>
      <c r="Y98" s="216">
        <v>0</v>
      </c>
      <c r="Z98" s="216">
        <v>41.92</v>
      </c>
      <c r="AA98" s="216">
        <v>25.22</v>
      </c>
      <c r="AB98" s="216">
        <v>0</v>
      </c>
      <c r="AC98" s="216">
        <v>0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-1.58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0.3079200000000003</v>
      </c>
      <c r="D99">
        <f t="shared" si="0"/>
        <v>7.1519999999999959E-2</v>
      </c>
      <c r="E99">
        <f t="shared" si="0"/>
        <v>0</v>
      </c>
      <c r="F99">
        <f t="shared" si="0"/>
        <v>0</v>
      </c>
      <c r="G99">
        <f t="shared" si="0"/>
        <v>0.29376000000000019</v>
      </c>
      <c r="H99">
        <f t="shared" si="0"/>
        <v>0</v>
      </c>
      <c r="I99">
        <f t="shared" si="0"/>
        <v>1.1282249999999994</v>
      </c>
      <c r="J99">
        <f t="shared" si="0"/>
        <v>0</v>
      </c>
      <c r="K99">
        <f t="shared" si="0"/>
        <v>6.0182274999999912</v>
      </c>
      <c r="L99">
        <f t="shared" si="0"/>
        <v>0.46286750000000082</v>
      </c>
      <c r="M99">
        <f t="shared" si="0"/>
        <v>7.5659999999999922E-2</v>
      </c>
      <c r="N99">
        <f t="shared" si="0"/>
        <v>0.17212500000000064</v>
      </c>
      <c r="O99">
        <f t="shared" si="0"/>
        <v>0.2053200000000005</v>
      </c>
      <c r="P99">
        <f t="shared" si="0"/>
        <v>2.3759999999999969E-2</v>
      </c>
      <c r="Q99">
        <f t="shared" si="0"/>
        <v>0.24047999999999969</v>
      </c>
      <c r="R99">
        <f t="shared" si="0"/>
        <v>0.22830999999999951</v>
      </c>
      <c r="S99">
        <f t="shared" si="0"/>
        <v>0.21982999999999986</v>
      </c>
      <c r="T99">
        <f t="shared" si="0"/>
        <v>4.0079999999999963E-2</v>
      </c>
      <c r="U99">
        <f t="shared" si="0"/>
        <v>4.162999999999998E-2</v>
      </c>
      <c r="V99">
        <f t="shared" si="0"/>
        <v>9.7350000000000117E-2</v>
      </c>
      <c r="W99">
        <f t="shared" si="0"/>
        <v>0.22064000000000022</v>
      </c>
      <c r="X99">
        <f t="shared" si="0"/>
        <v>0.9262899999999995</v>
      </c>
      <c r="Y99">
        <f t="shared" si="0"/>
        <v>0</v>
      </c>
      <c r="Z99">
        <f t="shared" si="0"/>
        <v>1.0061875000000011</v>
      </c>
      <c r="AA99">
        <f t="shared" si="0"/>
        <v>0.60527999999999971</v>
      </c>
      <c r="AB99">
        <f t="shared" si="0"/>
        <v>0</v>
      </c>
      <c r="AC99">
        <f t="shared" si="0"/>
        <v>2.0447500000000004E-2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-3.7920000000000016E-2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5"/>
    </row>
    <row r="3" spans="1:42">
      <c r="A3" t="s">
        <v>45</v>
      </c>
      <c r="B3" s="216">
        <v>0</v>
      </c>
      <c r="C3" s="216">
        <v>5.79</v>
      </c>
      <c r="D3" s="216">
        <v>1.33</v>
      </c>
      <c r="E3" s="216">
        <v>0</v>
      </c>
      <c r="F3" s="216">
        <v>0</v>
      </c>
      <c r="G3" s="216">
        <v>5.52</v>
      </c>
      <c r="H3" s="216">
        <v>0</v>
      </c>
      <c r="I3" s="216">
        <v>21.57</v>
      </c>
      <c r="J3" s="216">
        <v>0</v>
      </c>
      <c r="K3" s="216">
        <v>6.62</v>
      </c>
      <c r="L3" s="216">
        <v>19.16</v>
      </c>
      <c r="M3" s="216">
        <v>0</v>
      </c>
      <c r="N3" s="216">
        <v>1.2</v>
      </c>
      <c r="O3" s="216">
        <v>2.39</v>
      </c>
      <c r="P3" s="216">
        <v>2.0699999999999998</v>
      </c>
      <c r="Q3" s="216">
        <v>5.54</v>
      </c>
      <c r="R3" s="216">
        <v>0.43</v>
      </c>
      <c r="S3" s="216">
        <v>0.27</v>
      </c>
      <c r="T3" s="216">
        <v>0</v>
      </c>
      <c r="U3" s="216">
        <v>6.03</v>
      </c>
      <c r="V3" s="216">
        <v>0.21</v>
      </c>
      <c r="W3" s="216">
        <v>0.28999999999999998</v>
      </c>
      <c r="X3" s="216">
        <v>1.5</v>
      </c>
      <c r="Y3" s="216">
        <v>0</v>
      </c>
      <c r="Z3" s="216">
        <v>1.41</v>
      </c>
      <c r="AA3" s="216">
        <v>0.92</v>
      </c>
      <c r="AB3" s="216">
        <v>0</v>
      </c>
      <c r="AC3" s="216">
        <v>0.41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-0.91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</row>
    <row r="4" spans="1:42">
      <c r="A4" t="s">
        <v>46</v>
      </c>
      <c r="B4" s="216">
        <v>0</v>
      </c>
      <c r="C4" s="216">
        <v>5.79</v>
      </c>
      <c r="D4" s="216">
        <v>1.33</v>
      </c>
      <c r="E4" s="216">
        <v>0</v>
      </c>
      <c r="F4" s="216">
        <v>0</v>
      </c>
      <c r="G4" s="216">
        <v>5.52</v>
      </c>
      <c r="H4" s="216">
        <v>0</v>
      </c>
      <c r="I4" s="216">
        <v>21.57</v>
      </c>
      <c r="J4" s="216">
        <v>0</v>
      </c>
      <c r="K4" s="216">
        <v>6.62</v>
      </c>
      <c r="L4" s="216">
        <v>19.16</v>
      </c>
      <c r="M4" s="216">
        <v>0</v>
      </c>
      <c r="N4" s="216">
        <v>1.2</v>
      </c>
      <c r="O4" s="216">
        <v>2.39</v>
      </c>
      <c r="P4" s="216">
        <v>2.0699999999999998</v>
      </c>
      <c r="Q4" s="216">
        <v>5.54</v>
      </c>
      <c r="R4" s="216">
        <v>0.43</v>
      </c>
      <c r="S4" s="216">
        <v>0.27</v>
      </c>
      <c r="T4" s="216">
        <v>0</v>
      </c>
      <c r="U4" s="216">
        <v>6.03</v>
      </c>
      <c r="V4" s="216">
        <v>0.21</v>
      </c>
      <c r="W4" s="216">
        <v>0.28999999999999998</v>
      </c>
      <c r="X4" s="216">
        <v>1.5</v>
      </c>
      <c r="Y4" s="216">
        <v>0</v>
      </c>
      <c r="Z4" s="216">
        <v>1.41</v>
      </c>
      <c r="AA4" s="216">
        <v>0.92</v>
      </c>
      <c r="AB4" s="216">
        <v>0</v>
      </c>
      <c r="AC4" s="216">
        <v>0.41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-0.91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</row>
    <row r="5" spans="1:42">
      <c r="A5" t="s">
        <v>47</v>
      </c>
      <c r="B5" s="216">
        <v>0</v>
      </c>
      <c r="C5" s="216">
        <v>5.79</v>
      </c>
      <c r="D5" s="216">
        <v>1.33</v>
      </c>
      <c r="E5" s="216">
        <v>0</v>
      </c>
      <c r="F5" s="216">
        <v>0</v>
      </c>
      <c r="G5" s="216">
        <v>5.52</v>
      </c>
      <c r="H5" s="216">
        <v>0</v>
      </c>
      <c r="I5" s="216">
        <v>21.57</v>
      </c>
      <c r="J5" s="216">
        <v>0</v>
      </c>
      <c r="K5" s="216">
        <v>6.62</v>
      </c>
      <c r="L5" s="216">
        <v>19.16</v>
      </c>
      <c r="M5" s="216">
        <v>0</v>
      </c>
      <c r="N5" s="216">
        <v>1.2</v>
      </c>
      <c r="O5" s="216">
        <v>2.39</v>
      </c>
      <c r="P5" s="216">
        <v>2.0699999999999998</v>
      </c>
      <c r="Q5" s="216">
        <v>5.54</v>
      </c>
      <c r="R5" s="216">
        <v>0.43</v>
      </c>
      <c r="S5" s="216">
        <v>0.27</v>
      </c>
      <c r="T5" s="216">
        <v>0</v>
      </c>
      <c r="U5" s="216">
        <v>6.03</v>
      </c>
      <c r="V5" s="216">
        <v>0.21</v>
      </c>
      <c r="W5" s="216">
        <v>0.28999999999999998</v>
      </c>
      <c r="X5" s="216">
        <v>1.5</v>
      </c>
      <c r="Y5" s="216">
        <v>0</v>
      </c>
      <c r="Z5" s="216">
        <v>1.41</v>
      </c>
      <c r="AA5" s="216">
        <v>0.92</v>
      </c>
      <c r="AB5" s="216">
        <v>0</v>
      </c>
      <c r="AC5" s="216">
        <v>0.41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-0.91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</row>
    <row r="6" spans="1:42">
      <c r="A6" t="s">
        <v>48</v>
      </c>
      <c r="B6" s="216">
        <v>0</v>
      </c>
      <c r="C6" s="216">
        <v>5.79</v>
      </c>
      <c r="D6" s="216">
        <v>1.33</v>
      </c>
      <c r="E6" s="216">
        <v>0</v>
      </c>
      <c r="F6" s="216">
        <v>0</v>
      </c>
      <c r="G6" s="216">
        <v>5.52</v>
      </c>
      <c r="H6" s="216">
        <v>0</v>
      </c>
      <c r="I6" s="216">
        <v>21.57</v>
      </c>
      <c r="J6" s="216">
        <v>0</v>
      </c>
      <c r="K6" s="216">
        <v>6.62</v>
      </c>
      <c r="L6" s="216">
        <v>19.16</v>
      </c>
      <c r="M6" s="216">
        <v>0</v>
      </c>
      <c r="N6" s="216">
        <v>1.2</v>
      </c>
      <c r="O6" s="216">
        <v>2.39</v>
      </c>
      <c r="P6" s="216">
        <v>2.0699999999999998</v>
      </c>
      <c r="Q6" s="216">
        <v>5.54</v>
      </c>
      <c r="R6" s="216">
        <v>0.43</v>
      </c>
      <c r="S6" s="216">
        <v>0.27</v>
      </c>
      <c r="T6" s="216">
        <v>0</v>
      </c>
      <c r="U6" s="216">
        <v>6.03</v>
      </c>
      <c r="V6" s="216">
        <v>0.21</v>
      </c>
      <c r="W6" s="216">
        <v>0.28999999999999998</v>
      </c>
      <c r="X6" s="216">
        <v>1.5</v>
      </c>
      <c r="Y6" s="216">
        <v>0</v>
      </c>
      <c r="Z6" s="216">
        <v>1.41</v>
      </c>
      <c r="AA6" s="216">
        <v>0.92</v>
      </c>
      <c r="AB6" s="216">
        <v>0</v>
      </c>
      <c r="AC6" s="216">
        <v>0.41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-0.91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</row>
    <row r="7" spans="1:42">
      <c r="A7" t="s">
        <v>49</v>
      </c>
      <c r="B7" s="216">
        <v>0</v>
      </c>
      <c r="C7" s="216">
        <v>5.79</v>
      </c>
      <c r="D7" s="216">
        <v>1.33</v>
      </c>
      <c r="E7" s="216">
        <v>0</v>
      </c>
      <c r="F7" s="216">
        <v>0</v>
      </c>
      <c r="G7" s="216">
        <v>5.52</v>
      </c>
      <c r="H7" s="216">
        <v>0</v>
      </c>
      <c r="I7" s="216">
        <v>21.57</v>
      </c>
      <c r="J7" s="216">
        <v>0</v>
      </c>
      <c r="K7" s="216">
        <v>6.62</v>
      </c>
      <c r="L7" s="216">
        <v>19.16</v>
      </c>
      <c r="M7" s="216">
        <v>0</v>
      </c>
      <c r="N7" s="216">
        <v>1.2</v>
      </c>
      <c r="O7" s="216">
        <v>2.39</v>
      </c>
      <c r="P7" s="216">
        <v>2.0699999999999998</v>
      </c>
      <c r="Q7" s="216">
        <v>5.54</v>
      </c>
      <c r="R7" s="216">
        <v>0.43</v>
      </c>
      <c r="S7" s="216">
        <v>0.27</v>
      </c>
      <c r="T7" s="216">
        <v>0</v>
      </c>
      <c r="U7" s="216">
        <v>6.03</v>
      </c>
      <c r="V7" s="216">
        <v>0.21</v>
      </c>
      <c r="W7" s="216">
        <v>0.28999999999999998</v>
      </c>
      <c r="X7" s="216">
        <v>1.5</v>
      </c>
      <c r="Y7" s="216">
        <v>0</v>
      </c>
      <c r="Z7" s="216">
        <v>1.41</v>
      </c>
      <c r="AA7" s="216">
        <v>0.92</v>
      </c>
      <c r="AB7" s="216">
        <v>0</v>
      </c>
      <c r="AC7" s="216">
        <v>0.41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-0.91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</row>
    <row r="8" spans="1:42">
      <c r="A8" t="s">
        <v>50</v>
      </c>
      <c r="B8" s="216">
        <v>0</v>
      </c>
      <c r="C8" s="216">
        <v>5.79</v>
      </c>
      <c r="D8" s="216">
        <v>1.33</v>
      </c>
      <c r="E8" s="216">
        <v>0</v>
      </c>
      <c r="F8" s="216">
        <v>0</v>
      </c>
      <c r="G8" s="216">
        <v>5.52</v>
      </c>
      <c r="H8" s="216">
        <v>0</v>
      </c>
      <c r="I8" s="216">
        <v>21.57</v>
      </c>
      <c r="J8" s="216">
        <v>0</v>
      </c>
      <c r="K8" s="216">
        <v>6.62</v>
      </c>
      <c r="L8" s="216">
        <v>19.16</v>
      </c>
      <c r="M8" s="216">
        <v>0</v>
      </c>
      <c r="N8" s="216">
        <v>1.2</v>
      </c>
      <c r="O8" s="216">
        <v>2.39</v>
      </c>
      <c r="P8" s="216">
        <v>2.0699999999999998</v>
      </c>
      <c r="Q8" s="216">
        <v>5.54</v>
      </c>
      <c r="R8" s="216">
        <v>0.43</v>
      </c>
      <c r="S8" s="216">
        <v>0.27</v>
      </c>
      <c r="T8" s="216">
        <v>0</v>
      </c>
      <c r="U8" s="216">
        <v>6.03</v>
      </c>
      <c r="V8" s="216">
        <v>0.21</v>
      </c>
      <c r="W8" s="216">
        <v>0.28999999999999998</v>
      </c>
      <c r="X8" s="216">
        <v>1.5</v>
      </c>
      <c r="Y8" s="216">
        <v>0</v>
      </c>
      <c r="Z8" s="216">
        <v>1.41</v>
      </c>
      <c r="AA8" s="216">
        <v>0.92</v>
      </c>
      <c r="AB8" s="216">
        <v>0</v>
      </c>
      <c r="AC8" s="216">
        <v>0.41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-0.91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</row>
    <row r="9" spans="1:42">
      <c r="A9" t="s">
        <v>51</v>
      </c>
      <c r="B9" s="216">
        <v>0</v>
      </c>
      <c r="C9" s="216">
        <v>5.79</v>
      </c>
      <c r="D9" s="216">
        <v>1.33</v>
      </c>
      <c r="E9" s="216">
        <v>0</v>
      </c>
      <c r="F9" s="216">
        <v>0</v>
      </c>
      <c r="G9" s="216">
        <v>5.52</v>
      </c>
      <c r="H9" s="216">
        <v>0</v>
      </c>
      <c r="I9" s="216">
        <v>21.57</v>
      </c>
      <c r="J9" s="216">
        <v>0</v>
      </c>
      <c r="K9" s="216">
        <v>82.88</v>
      </c>
      <c r="L9" s="216">
        <v>45.08</v>
      </c>
      <c r="M9" s="216">
        <v>0</v>
      </c>
      <c r="N9" s="216">
        <v>1.2</v>
      </c>
      <c r="O9" s="216">
        <v>2.39</v>
      </c>
      <c r="P9" s="216">
        <v>2.0699999999999998</v>
      </c>
      <c r="Q9" s="216">
        <v>5.54</v>
      </c>
      <c r="R9" s="216">
        <v>2.0699999999999998</v>
      </c>
      <c r="S9" s="216">
        <v>0.27</v>
      </c>
      <c r="T9" s="216">
        <v>0</v>
      </c>
      <c r="U9" s="216">
        <v>6.03</v>
      </c>
      <c r="V9" s="216">
        <v>0.21</v>
      </c>
      <c r="W9" s="216">
        <v>0.41</v>
      </c>
      <c r="X9" s="216">
        <v>1.5</v>
      </c>
      <c r="Y9" s="216">
        <v>0</v>
      </c>
      <c r="Z9" s="216">
        <v>1.41</v>
      </c>
      <c r="AA9" s="216">
        <v>0.92</v>
      </c>
      <c r="AB9" s="216">
        <v>0</v>
      </c>
      <c r="AC9" s="216">
        <v>0.41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-0.91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</row>
    <row r="10" spans="1:42">
      <c r="A10" t="s">
        <v>52</v>
      </c>
      <c r="B10" s="216">
        <v>0</v>
      </c>
      <c r="C10" s="216">
        <v>5.79</v>
      </c>
      <c r="D10" s="216">
        <v>1.33</v>
      </c>
      <c r="E10" s="216">
        <v>0</v>
      </c>
      <c r="F10" s="216">
        <v>0</v>
      </c>
      <c r="G10" s="216">
        <v>5.52</v>
      </c>
      <c r="H10" s="216">
        <v>0</v>
      </c>
      <c r="I10" s="216">
        <v>21.57</v>
      </c>
      <c r="J10" s="216">
        <v>0</v>
      </c>
      <c r="K10" s="216">
        <v>82.88</v>
      </c>
      <c r="L10" s="216">
        <v>45.08</v>
      </c>
      <c r="M10" s="216">
        <v>0</v>
      </c>
      <c r="N10" s="216">
        <v>1.2</v>
      </c>
      <c r="O10" s="216">
        <v>2.39</v>
      </c>
      <c r="P10" s="216">
        <v>2.0699999999999998</v>
      </c>
      <c r="Q10" s="216">
        <v>5.54</v>
      </c>
      <c r="R10" s="216">
        <v>0.43</v>
      </c>
      <c r="S10" s="216">
        <v>0.27</v>
      </c>
      <c r="T10" s="216">
        <v>0</v>
      </c>
      <c r="U10" s="216">
        <v>6.03</v>
      </c>
      <c r="V10" s="216">
        <v>0.21</v>
      </c>
      <c r="W10" s="216">
        <v>0.41</v>
      </c>
      <c r="X10" s="216">
        <v>1.5</v>
      </c>
      <c r="Y10" s="216">
        <v>0</v>
      </c>
      <c r="Z10" s="216">
        <v>1.41</v>
      </c>
      <c r="AA10" s="216">
        <v>0.92</v>
      </c>
      <c r="AB10" s="216">
        <v>0</v>
      </c>
      <c r="AC10" s="216">
        <v>0.41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-0.91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</row>
    <row r="11" spans="1:42">
      <c r="A11" t="s">
        <v>53</v>
      </c>
      <c r="B11" s="216">
        <v>0</v>
      </c>
      <c r="C11" s="216">
        <v>5.79</v>
      </c>
      <c r="D11" s="216">
        <v>1.33</v>
      </c>
      <c r="E11" s="216">
        <v>0</v>
      </c>
      <c r="F11" s="216">
        <v>0</v>
      </c>
      <c r="G11" s="216">
        <v>5.52</v>
      </c>
      <c r="H11" s="216">
        <v>0</v>
      </c>
      <c r="I11" s="216">
        <v>21.57</v>
      </c>
      <c r="J11" s="216">
        <v>0</v>
      </c>
      <c r="K11" s="216">
        <v>82.88</v>
      </c>
      <c r="L11" s="216">
        <v>46.62</v>
      </c>
      <c r="M11" s="216">
        <v>0</v>
      </c>
      <c r="N11" s="216">
        <v>1.2</v>
      </c>
      <c r="O11" s="216">
        <v>2.39</v>
      </c>
      <c r="P11" s="216">
        <v>2.0699999999999998</v>
      </c>
      <c r="Q11" s="216">
        <v>5.54</v>
      </c>
      <c r="R11" s="216">
        <v>0.43</v>
      </c>
      <c r="S11" s="216">
        <v>0.27</v>
      </c>
      <c r="T11" s="216">
        <v>0</v>
      </c>
      <c r="U11" s="216">
        <v>6.03</v>
      </c>
      <c r="V11" s="216">
        <v>0.21</v>
      </c>
      <c r="W11" s="216">
        <v>0.41</v>
      </c>
      <c r="X11" s="216">
        <v>1.5</v>
      </c>
      <c r="Y11" s="216">
        <v>0</v>
      </c>
      <c r="Z11" s="216">
        <v>1.41</v>
      </c>
      <c r="AA11" s="216">
        <v>0.92</v>
      </c>
      <c r="AB11" s="216">
        <v>0</v>
      </c>
      <c r="AC11" s="216">
        <v>0.41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-0.91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</row>
    <row r="12" spans="1:42">
      <c r="A12" t="s">
        <v>54</v>
      </c>
      <c r="B12" s="216">
        <v>0</v>
      </c>
      <c r="C12" s="216">
        <v>5.79</v>
      </c>
      <c r="D12" s="216">
        <v>1.33</v>
      </c>
      <c r="E12" s="216">
        <v>0</v>
      </c>
      <c r="F12" s="216">
        <v>0</v>
      </c>
      <c r="G12" s="216">
        <v>5.52</v>
      </c>
      <c r="H12" s="216">
        <v>0</v>
      </c>
      <c r="I12" s="216">
        <v>21.57</v>
      </c>
      <c r="J12" s="216">
        <v>0</v>
      </c>
      <c r="K12" s="216">
        <v>82.88</v>
      </c>
      <c r="L12" s="216">
        <v>45.08</v>
      </c>
      <c r="M12" s="216">
        <v>0</v>
      </c>
      <c r="N12" s="216">
        <v>1.2</v>
      </c>
      <c r="O12" s="216">
        <v>2.39</v>
      </c>
      <c r="P12" s="216">
        <v>2.0699999999999998</v>
      </c>
      <c r="Q12" s="216">
        <v>5.54</v>
      </c>
      <c r="R12" s="216">
        <v>0.43</v>
      </c>
      <c r="S12" s="216">
        <v>0.27</v>
      </c>
      <c r="T12" s="216">
        <v>0</v>
      </c>
      <c r="U12" s="216">
        <v>6.03</v>
      </c>
      <c r="V12" s="216">
        <v>0.21</v>
      </c>
      <c r="W12" s="216">
        <v>0.41</v>
      </c>
      <c r="X12" s="216">
        <v>1.5</v>
      </c>
      <c r="Y12" s="216">
        <v>0</v>
      </c>
      <c r="Z12" s="216">
        <v>1.41</v>
      </c>
      <c r="AA12" s="216">
        <v>0.92</v>
      </c>
      <c r="AB12" s="216">
        <v>0</v>
      </c>
      <c r="AC12" s="216">
        <v>0.41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-0.91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</row>
    <row r="13" spans="1:42">
      <c r="A13" t="s">
        <v>55</v>
      </c>
      <c r="B13" s="216">
        <v>0</v>
      </c>
      <c r="C13" s="216">
        <v>5.79</v>
      </c>
      <c r="D13" s="216">
        <v>1.33</v>
      </c>
      <c r="E13" s="216">
        <v>0</v>
      </c>
      <c r="F13" s="216">
        <v>0</v>
      </c>
      <c r="G13" s="216">
        <v>5.52</v>
      </c>
      <c r="H13" s="216">
        <v>0</v>
      </c>
      <c r="I13" s="216">
        <v>21.57</v>
      </c>
      <c r="J13" s="216">
        <v>0</v>
      </c>
      <c r="K13" s="216">
        <v>82.88</v>
      </c>
      <c r="L13" s="216">
        <v>45.08</v>
      </c>
      <c r="M13" s="216">
        <v>0</v>
      </c>
      <c r="N13" s="216">
        <v>1.2</v>
      </c>
      <c r="O13" s="216">
        <v>2.39</v>
      </c>
      <c r="P13" s="216">
        <v>2.0699999999999998</v>
      </c>
      <c r="Q13" s="216">
        <v>5.54</v>
      </c>
      <c r="R13" s="216">
        <v>0.43</v>
      </c>
      <c r="S13" s="216">
        <v>0.27</v>
      </c>
      <c r="T13" s="216">
        <v>0</v>
      </c>
      <c r="U13" s="216">
        <v>6.03</v>
      </c>
      <c r="V13" s="216">
        <v>0.21</v>
      </c>
      <c r="W13" s="216">
        <v>0.41</v>
      </c>
      <c r="X13" s="216">
        <v>1.5</v>
      </c>
      <c r="Y13" s="216">
        <v>0</v>
      </c>
      <c r="Z13" s="216">
        <v>1.41</v>
      </c>
      <c r="AA13" s="216">
        <v>0.92</v>
      </c>
      <c r="AB13" s="216">
        <v>0</v>
      </c>
      <c r="AC13" s="216">
        <v>0.41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-0.91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</row>
    <row r="14" spans="1:42">
      <c r="A14" t="s">
        <v>56</v>
      </c>
      <c r="B14" s="216">
        <v>0</v>
      </c>
      <c r="C14" s="216">
        <v>5.79</v>
      </c>
      <c r="D14" s="216">
        <v>1.33</v>
      </c>
      <c r="E14" s="216">
        <v>0</v>
      </c>
      <c r="F14" s="216">
        <v>0</v>
      </c>
      <c r="G14" s="216">
        <v>5.52</v>
      </c>
      <c r="H14" s="216">
        <v>0</v>
      </c>
      <c r="I14" s="216">
        <v>21.57</v>
      </c>
      <c r="J14" s="216">
        <v>0</v>
      </c>
      <c r="K14" s="216">
        <v>82.88</v>
      </c>
      <c r="L14" s="216">
        <v>45.08</v>
      </c>
      <c r="M14" s="216">
        <v>0</v>
      </c>
      <c r="N14" s="216">
        <v>1.2</v>
      </c>
      <c r="O14" s="216">
        <v>2.39</v>
      </c>
      <c r="P14" s="216">
        <v>2.0699999999999998</v>
      </c>
      <c r="Q14" s="216">
        <v>5.54</v>
      </c>
      <c r="R14" s="216">
        <v>0.43</v>
      </c>
      <c r="S14" s="216">
        <v>0.27</v>
      </c>
      <c r="T14" s="216">
        <v>0</v>
      </c>
      <c r="U14" s="216">
        <v>6.03</v>
      </c>
      <c r="V14" s="216">
        <v>0.21</v>
      </c>
      <c r="W14" s="216">
        <v>0.41</v>
      </c>
      <c r="X14" s="216">
        <v>1.5</v>
      </c>
      <c r="Y14" s="216">
        <v>0</v>
      </c>
      <c r="Z14" s="216">
        <v>1.41</v>
      </c>
      <c r="AA14" s="216">
        <v>0.92</v>
      </c>
      <c r="AB14" s="216">
        <v>0</v>
      </c>
      <c r="AC14" s="216">
        <v>0.41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-0.91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</row>
    <row r="15" spans="1:42">
      <c r="A15" t="s">
        <v>57</v>
      </c>
      <c r="B15" s="216">
        <v>0</v>
      </c>
      <c r="C15" s="216">
        <v>5.79</v>
      </c>
      <c r="D15" s="216">
        <v>1.33</v>
      </c>
      <c r="E15" s="216">
        <v>0</v>
      </c>
      <c r="F15" s="216">
        <v>0</v>
      </c>
      <c r="G15" s="216">
        <v>5.52</v>
      </c>
      <c r="H15" s="216">
        <v>0</v>
      </c>
      <c r="I15" s="216">
        <v>21.57</v>
      </c>
      <c r="J15" s="216">
        <v>0</v>
      </c>
      <c r="K15" s="216">
        <v>82.88</v>
      </c>
      <c r="L15" s="216">
        <v>45.08</v>
      </c>
      <c r="M15" s="216">
        <v>0</v>
      </c>
      <c r="N15" s="216">
        <v>1.2</v>
      </c>
      <c r="O15" s="216">
        <v>2.39</v>
      </c>
      <c r="P15" s="216">
        <v>2.0699999999999998</v>
      </c>
      <c r="Q15" s="216">
        <v>5.54</v>
      </c>
      <c r="R15" s="216">
        <v>0.43</v>
      </c>
      <c r="S15" s="216">
        <v>0.27</v>
      </c>
      <c r="T15" s="216">
        <v>0</v>
      </c>
      <c r="U15" s="216">
        <v>6.03</v>
      </c>
      <c r="V15" s="216">
        <v>0.21</v>
      </c>
      <c r="W15" s="216">
        <v>0.41</v>
      </c>
      <c r="X15" s="216">
        <v>1.5</v>
      </c>
      <c r="Y15" s="216">
        <v>0</v>
      </c>
      <c r="Z15" s="216">
        <v>1.41</v>
      </c>
      <c r="AA15" s="216">
        <v>0.92</v>
      </c>
      <c r="AB15" s="216">
        <v>0</v>
      </c>
      <c r="AC15" s="216">
        <v>0.41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-0.91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</row>
    <row r="16" spans="1:42">
      <c r="A16" t="s">
        <v>58</v>
      </c>
      <c r="B16" s="216">
        <v>0</v>
      </c>
      <c r="C16" s="216">
        <v>5.79</v>
      </c>
      <c r="D16" s="216">
        <v>1.33</v>
      </c>
      <c r="E16" s="216">
        <v>0</v>
      </c>
      <c r="F16" s="216">
        <v>0</v>
      </c>
      <c r="G16" s="216">
        <v>5.52</v>
      </c>
      <c r="H16" s="216">
        <v>0</v>
      </c>
      <c r="I16" s="216">
        <v>21.57</v>
      </c>
      <c r="J16" s="216">
        <v>0</v>
      </c>
      <c r="K16" s="216">
        <v>82.88</v>
      </c>
      <c r="L16" s="216">
        <v>45.08</v>
      </c>
      <c r="M16" s="216">
        <v>0</v>
      </c>
      <c r="N16" s="216">
        <v>1.2</v>
      </c>
      <c r="O16" s="216">
        <v>2.39</v>
      </c>
      <c r="P16" s="216">
        <v>2.0699999999999998</v>
      </c>
      <c r="Q16" s="216">
        <v>5.54</v>
      </c>
      <c r="R16" s="216">
        <v>0.43</v>
      </c>
      <c r="S16" s="216">
        <v>0.27</v>
      </c>
      <c r="T16" s="216">
        <v>0</v>
      </c>
      <c r="U16" s="216">
        <v>6.03</v>
      </c>
      <c r="V16" s="216">
        <v>0.21</v>
      </c>
      <c r="W16" s="216">
        <v>0.41</v>
      </c>
      <c r="X16" s="216">
        <v>1.5</v>
      </c>
      <c r="Y16" s="216">
        <v>0</v>
      </c>
      <c r="Z16" s="216">
        <v>1.41</v>
      </c>
      <c r="AA16" s="216">
        <v>0.92</v>
      </c>
      <c r="AB16" s="216">
        <v>0</v>
      </c>
      <c r="AC16" s="216">
        <v>0.41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-0.91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</row>
    <row r="17" spans="1:42">
      <c r="A17" t="s">
        <v>59</v>
      </c>
      <c r="B17" s="216">
        <v>0</v>
      </c>
      <c r="C17" s="216">
        <v>5.79</v>
      </c>
      <c r="D17" s="216">
        <v>1.33</v>
      </c>
      <c r="E17" s="216">
        <v>0</v>
      </c>
      <c r="F17" s="216">
        <v>0</v>
      </c>
      <c r="G17" s="216">
        <v>5.52</v>
      </c>
      <c r="H17" s="216">
        <v>0</v>
      </c>
      <c r="I17" s="216">
        <v>21.57</v>
      </c>
      <c r="J17" s="216">
        <v>0</v>
      </c>
      <c r="K17" s="216">
        <v>82.88</v>
      </c>
      <c r="L17" s="216">
        <v>45.08</v>
      </c>
      <c r="M17" s="216">
        <v>0</v>
      </c>
      <c r="N17" s="216">
        <v>1.2</v>
      </c>
      <c r="O17" s="216">
        <v>2.39</v>
      </c>
      <c r="P17" s="216">
        <v>2.0699999999999998</v>
      </c>
      <c r="Q17" s="216">
        <v>5.54</v>
      </c>
      <c r="R17" s="216">
        <v>0.43</v>
      </c>
      <c r="S17" s="216">
        <v>0.27</v>
      </c>
      <c r="T17" s="216">
        <v>0</v>
      </c>
      <c r="U17" s="216">
        <v>6.03</v>
      </c>
      <c r="V17" s="216">
        <v>0.21</v>
      </c>
      <c r="W17" s="216">
        <v>0.41</v>
      </c>
      <c r="X17" s="216">
        <v>1.5</v>
      </c>
      <c r="Y17" s="216">
        <v>0</v>
      </c>
      <c r="Z17" s="216">
        <v>1.41</v>
      </c>
      <c r="AA17" s="216">
        <v>0.92</v>
      </c>
      <c r="AB17" s="216">
        <v>0</v>
      </c>
      <c r="AC17" s="216">
        <v>0.41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-0.91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</row>
    <row r="18" spans="1:42">
      <c r="A18" t="s">
        <v>60</v>
      </c>
      <c r="B18" s="216">
        <v>0</v>
      </c>
      <c r="C18" s="216">
        <v>5.79</v>
      </c>
      <c r="D18" s="216">
        <v>1.33</v>
      </c>
      <c r="E18" s="216">
        <v>0</v>
      </c>
      <c r="F18" s="216">
        <v>0</v>
      </c>
      <c r="G18" s="216">
        <v>5.52</v>
      </c>
      <c r="H18" s="216">
        <v>0</v>
      </c>
      <c r="I18" s="216">
        <v>21.57</v>
      </c>
      <c r="J18" s="216">
        <v>0</v>
      </c>
      <c r="K18" s="216">
        <v>82.88</v>
      </c>
      <c r="L18" s="216">
        <v>45.08</v>
      </c>
      <c r="M18" s="216">
        <v>0</v>
      </c>
      <c r="N18" s="216">
        <v>1.2</v>
      </c>
      <c r="O18" s="216">
        <v>2.39</v>
      </c>
      <c r="P18" s="216">
        <v>2.0699999999999998</v>
      </c>
      <c r="Q18" s="216">
        <v>5.54</v>
      </c>
      <c r="R18" s="216">
        <v>0.43</v>
      </c>
      <c r="S18" s="216">
        <v>0.27</v>
      </c>
      <c r="T18" s="216">
        <v>0</v>
      </c>
      <c r="U18" s="216">
        <v>6.03</v>
      </c>
      <c r="V18" s="216">
        <v>0.21</v>
      </c>
      <c r="W18" s="216">
        <v>0.41</v>
      </c>
      <c r="X18" s="216">
        <v>1.5</v>
      </c>
      <c r="Y18" s="216">
        <v>0</v>
      </c>
      <c r="Z18" s="216">
        <v>1.41</v>
      </c>
      <c r="AA18" s="216">
        <v>0.92</v>
      </c>
      <c r="AB18" s="216">
        <v>0</v>
      </c>
      <c r="AC18" s="216">
        <v>0.41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-0.91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</row>
    <row r="19" spans="1:42">
      <c r="A19" t="s">
        <v>61</v>
      </c>
      <c r="B19" s="216">
        <v>0</v>
      </c>
      <c r="C19" s="216">
        <v>5.79</v>
      </c>
      <c r="D19" s="216">
        <v>1.33</v>
      </c>
      <c r="E19" s="216">
        <v>0</v>
      </c>
      <c r="F19" s="216">
        <v>0</v>
      </c>
      <c r="G19" s="216">
        <v>5.52</v>
      </c>
      <c r="H19" s="216">
        <v>0</v>
      </c>
      <c r="I19" s="216">
        <v>21.57</v>
      </c>
      <c r="J19" s="216">
        <v>0</v>
      </c>
      <c r="K19" s="216">
        <v>82.88</v>
      </c>
      <c r="L19" s="216">
        <v>45.08</v>
      </c>
      <c r="M19" s="216">
        <v>0</v>
      </c>
      <c r="N19" s="216">
        <v>1.2</v>
      </c>
      <c r="O19" s="216">
        <v>2.39</v>
      </c>
      <c r="P19" s="216">
        <v>2.0699999999999998</v>
      </c>
      <c r="Q19" s="216">
        <v>5.54</v>
      </c>
      <c r="R19" s="216">
        <v>0.43</v>
      </c>
      <c r="S19" s="216">
        <v>0.27</v>
      </c>
      <c r="T19" s="216">
        <v>0</v>
      </c>
      <c r="U19" s="216">
        <v>6.03</v>
      </c>
      <c r="V19" s="216">
        <v>0.21</v>
      </c>
      <c r="W19" s="216">
        <v>0.41</v>
      </c>
      <c r="X19" s="216">
        <v>1.5</v>
      </c>
      <c r="Y19" s="216">
        <v>0</v>
      </c>
      <c r="Z19" s="216">
        <v>1.41</v>
      </c>
      <c r="AA19" s="216">
        <v>0.92</v>
      </c>
      <c r="AB19" s="216">
        <v>0</v>
      </c>
      <c r="AC19" s="216">
        <v>0.64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-0.91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</row>
    <row r="20" spans="1:42">
      <c r="A20" t="s">
        <v>62</v>
      </c>
      <c r="B20" s="216">
        <v>0</v>
      </c>
      <c r="C20" s="216">
        <v>5.79</v>
      </c>
      <c r="D20" s="216">
        <v>1.33</v>
      </c>
      <c r="E20" s="216">
        <v>0</v>
      </c>
      <c r="F20" s="216">
        <v>0</v>
      </c>
      <c r="G20" s="216">
        <v>5.52</v>
      </c>
      <c r="H20" s="216">
        <v>0</v>
      </c>
      <c r="I20" s="216">
        <v>21.57</v>
      </c>
      <c r="J20" s="216">
        <v>0</v>
      </c>
      <c r="K20" s="216">
        <v>6.62</v>
      </c>
      <c r="L20" s="216">
        <v>45.08</v>
      </c>
      <c r="M20" s="216">
        <v>0</v>
      </c>
      <c r="N20" s="216">
        <v>1.2</v>
      </c>
      <c r="O20" s="216">
        <v>2.39</v>
      </c>
      <c r="P20" s="216">
        <v>2.0699999999999998</v>
      </c>
      <c r="Q20" s="216">
        <v>5.54</v>
      </c>
      <c r="R20" s="216">
        <v>0.43</v>
      </c>
      <c r="S20" s="216">
        <v>0.27</v>
      </c>
      <c r="T20" s="216">
        <v>0</v>
      </c>
      <c r="U20" s="216">
        <v>6.03</v>
      </c>
      <c r="V20" s="216">
        <v>0.21</v>
      </c>
      <c r="W20" s="216">
        <v>0.41</v>
      </c>
      <c r="X20" s="216">
        <v>1.5</v>
      </c>
      <c r="Y20" s="216">
        <v>0</v>
      </c>
      <c r="Z20" s="216">
        <v>1.41</v>
      </c>
      <c r="AA20" s="216">
        <v>0.92</v>
      </c>
      <c r="AB20" s="216">
        <v>0</v>
      </c>
      <c r="AC20" s="216">
        <v>0.64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-0.91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</row>
    <row r="21" spans="1:42">
      <c r="A21" t="s">
        <v>63</v>
      </c>
      <c r="B21" s="216">
        <v>0</v>
      </c>
      <c r="C21" s="216">
        <v>5.79</v>
      </c>
      <c r="D21" s="216">
        <v>1.33</v>
      </c>
      <c r="E21" s="216">
        <v>0</v>
      </c>
      <c r="F21" s="216">
        <v>0</v>
      </c>
      <c r="G21" s="216">
        <v>5.52</v>
      </c>
      <c r="H21" s="216">
        <v>0</v>
      </c>
      <c r="I21" s="216">
        <v>21.57</v>
      </c>
      <c r="J21" s="216">
        <v>0</v>
      </c>
      <c r="K21" s="216">
        <v>6.62</v>
      </c>
      <c r="L21" s="216">
        <v>24.5</v>
      </c>
      <c r="M21" s="216">
        <v>0</v>
      </c>
      <c r="N21" s="216">
        <v>1.2</v>
      </c>
      <c r="O21" s="216">
        <v>2.39</v>
      </c>
      <c r="P21" s="216">
        <v>2.0699999999999998</v>
      </c>
      <c r="Q21" s="216">
        <v>5.54</v>
      </c>
      <c r="R21" s="216">
        <v>0.43</v>
      </c>
      <c r="S21" s="216">
        <v>0.27</v>
      </c>
      <c r="T21" s="216">
        <v>0</v>
      </c>
      <c r="U21" s="216">
        <v>6.03</v>
      </c>
      <c r="V21" s="216">
        <v>0.21</v>
      </c>
      <c r="W21" s="216">
        <v>0.41</v>
      </c>
      <c r="X21" s="216">
        <v>1.5</v>
      </c>
      <c r="Y21" s="216">
        <v>0</v>
      </c>
      <c r="Z21" s="216">
        <v>1.41</v>
      </c>
      <c r="AA21" s="216">
        <v>0.92</v>
      </c>
      <c r="AB21" s="216">
        <v>0</v>
      </c>
      <c r="AC21" s="216">
        <v>0.64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-0.91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</row>
    <row r="22" spans="1:42">
      <c r="A22" t="s">
        <v>64</v>
      </c>
      <c r="B22" s="216">
        <v>0</v>
      </c>
      <c r="C22" s="216">
        <v>5.79</v>
      </c>
      <c r="D22" s="216">
        <v>1.33</v>
      </c>
      <c r="E22" s="216">
        <v>0</v>
      </c>
      <c r="F22" s="216">
        <v>0</v>
      </c>
      <c r="G22" s="216">
        <v>5.52</v>
      </c>
      <c r="H22" s="216">
        <v>0</v>
      </c>
      <c r="I22" s="216">
        <v>21.57</v>
      </c>
      <c r="J22" s="216">
        <v>0</v>
      </c>
      <c r="K22" s="216">
        <v>6.62</v>
      </c>
      <c r="L22" s="216">
        <v>21.33</v>
      </c>
      <c r="M22" s="216">
        <v>0</v>
      </c>
      <c r="N22" s="216">
        <v>1.2</v>
      </c>
      <c r="O22" s="216">
        <v>2.39</v>
      </c>
      <c r="P22" s="216">
        <v>2.0699999999999998</v>
      </c>
      <c r="Q22" s="216">
        <v>5.54</v>
      </c>
      <c r="R22" s="216">
        <v>0.43</v>
      </c>
      <c r="S22" s="216">
        <v>0.27</v>
      </c>
      <c r="T22" s="216">
        <v>0</v>
      </c>
      <c r="U22" s="216">
        <v>6.03</v>
      </c>
      <c r="V22" s="216">
        <v>0.21</v>
      </c>
      <c r="W22" s="216">
        <v>0.41</v>
      </c>
      <c r="X22" s="216">
        <v>1.5</v>
      </c>
      <c r="Y22" s="216">
        <v>0</v>
      </c>
      <c r="Z22" s="216">
        <v>1.41</v>
      </c>
      <c r="AA22" s="216">
        <v>0.92</v>
      </c>
      <c r="AB22" s="216">
        <v>0</v>
      </c>
      <c r="AC22" s="216">
        <v>0.64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-0.91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</row>
    <row r="23" spans="1:42">
      <c r="A23" t="s">
        <v>65</v>
      </c>
      <c r="B23" s="216">
        <v>0</v>
      </c>
      <c r="C23" s="216">
        <v>5.79</v>
      </c>
      <c r="D23" s="216">
        <v>1.33</v>
      </c>
      <c r="E23" s="216">
        <v>0</v>
      </c>
      <c r="F23" s="216">
        <v>0</v>
      </c>
      <c r="G23" s="216">
        <v>5.52</v>
      </c>
      <c r="H23" s="216">
        <v>0</v>
      </c>
      <c r="I23" s="216">
        <v>21.57</v>
      </c>
      <c r="J23" s="216">
        <v>0</v>
      </c>
      <c r="K23" s="216">
        <v>6.62</v>
      </c>
      <c r="L23" s="216">
        <v>21.33</v>
      </c>
      <c r="M23" s="216">
        <v>0</v>
      </c>
      <c r="N23" s="216">
        <v>1.2</v>
      </c>
      <c r="O23" s="216">
        <v>2.39</v>
      </c>
      <c r="P23" s="216">
        <v>2.0699999999999998</v>
      </c>
      <c r="Q23" s="216">
        <v>5.54</v>
      </c>
      <c r="R23" s="216">
        <v>0.43</v>
      </c>
      <c r="S23" s="216">
        <v>0.27</v>
      </c>
      <c r="T23" s="216">
        <v>0</v>
      </c>
      <c r="U23" s="216">
        <v>6.03</v>
      </c>
      <c r="V23" s="216">
        <v>0.21</v>
      </c>
      <c r="W23" s="216">
        <v>0.41</v>
      </c>
      <c r="X23" s="216">
        <v>1.5</v>
      </c>
      <c r="Y23" s="216">
        <v>0</v>
      </c>
      <c r="Z23" s="216">
        <v>1.41</v>
      </c>
      <c r="AA23" s="216">
        <v>0.92</v>
      </c>
      <c r="AB23" s="216">
        <v>0</v>
      </c>
      <c r="AC23" s="216">
        <v>0.64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-0.91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</row>
    <row r="24" spans="1:42">
      <c r="A24" t="s">
        <v>66</v>
      </c>
      <c r="B24" s="216">
        <v>0</v>
      </c>
      <c r="C24" s="216">
        <v>5.79</v>
      </c>
      <c r="D24" s="216">
        <v>1.33</v>
      </c>
      <c r="E24" s="216">
        <v>0</v>
      </c>
      <c r="F24" s="216">
        <v>0</v>
      </c>
      <c r="G24" s="216">
        <v>5.52</v>
      </c>
      <c r="H24" s="216">
        <v>0</v>
      </c>
      <c r="I24" s="216">
        <v>21.57</v>
      </c>
      <c r="J24" s="216">
        <v>0</v>
      </c>
      <c r="K24" s="216">
        <v>6.62</v>
      </c>
      <c r="L24" s="216">
        <v>21.33</v>
      </c>
      <c r="M24" s="216">
        <v>0</v>
      </c>
      <c r="N24" s="216">
        <v>1.2</v>
      </c>
      <c r="O24" s="216">
        <v>2.39</v>
      </c>
      <c r="P24" s="216">
        <v>2.0699999999999998</v>
      </c>
      <c r="Q24" s="216">
        <v>5.54</v>
      </c>
      <c r="R24" s="216">
        <v>0.43</v>
      </c>
      <c r="S24" s="216">
        <v>0.27</v>
      </c>
      <c r="T24" s="216">
        <v>0</v>
      </c>
      <c r="U24" s="216">
        <v>6.03</v>
      </c>
      <c r="V24" s="216">
        <v>0.21</v>
      </c>
      <c r="W24" s="216">
        <v>0.41</v>
      </c>
      <c r="X24" s="216">
        <v>1.5</v>
      </c>
      <c r="Y24" s="216">
        <v>0</v>
      </c>
      <c r="Z24" s="216">
        <v>1.41</v>
      </c>
      <c r="AA24" s="216">
        <v>0.92</v>
      </c>
      <c r="AB24" s="216">
        <v>0</v>
      </c>
      <c r="AC24" s="216">
        <v>0.64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-0.91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</row>
    <row r="25" spans="1:42">
      <c r="A25" t="s">
        <v>67</v>
      </c>
      <c r="B25" s="216">
        <v>0</v>
      </c>
      <c r="C25" s="216">
        <v>5.79</v>
      </c>
      <c r="D25" s="216">
        <v>1.33</v>
      </c>
      <c r="E25" s="216">
        <v>0</v>
      </c>
      <c r="F25" s="216">
        <v>0</v>
      </c>
      <c r="G25" s="216">
        <v>5.52</v>
      </c>
      <c r="H25" s="216">
        <v>0</v>
      </c>
      <c r="I25" s="216">
        <v>21.57</v>
      </c>
      <c r="J25" s="216">
        <v>0</v>
      </c>
      <c r="K25" s="216">
        <v>6.62</v>
      </c>
      <c r="L25" s="216">
        <v>21.33</v>
      </c>
      <c r="M25" s="216">
        <v>0</v>
      </c>
      <c r="N25" s="216">
        <v>1.2</v>
      </c>
      <c r="O25" s="216">
        <v>2.39</v>
      </c>
      <c r="P25" s="216">
        <v>2.0699999999999998</v>
      </c>
      <c r="Q25" s="216">
        <v>5.54</v>
      </c>
      <c r="R25" s="216">
        <v>0.12</v>
      </c>
      <c r="S25" s="216">
        <v>0.27</v>
      </c>
      <c r="T25" s="216">
        <v>0</v>
      </c>
      <c r="U25" s="216">
        <v>6.03</v>
      </c>
      <c r="V25" s="216">
        <v>0.21</v>
      </c>
      <c r="W25" s="216">
        <v>0.41</v>
      </c>
      <c r="X25" s="216">
        <v>1.5</v>
      </c>
      <c r="Y25" s="216">
        <v>0</v>
      </c>
      <c r="Z25" s="216">
        <v>1.41</v>
      </c>
      <c r="AA25" s="216">
        <v>0.92</v>
      </c>
      <c r="AB25" s="216">
        <v>0</v>
      </c>
      <c r="AC25" s="216">
        <v>0.64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-0.91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</row>
    <row r="26" spans="1:42">
      <c r="A26" t="s">
        <v>68</v>
      </c>
      <c r="B26" s="216">
        <v>0</v>
      </c>
      <c r="C26" s="216">
        <v>5.79</v>
      </c>
      <c r="D26" s="216">
        <v>1.33</v>
      </c>
      <c r="E26" s="216">
        <v>0</v>
      </c>
      <c r="F26" s="216">
        <v>0</v>
      </c>
      <c r="G26" s="216">
        <v>5.52</v>
      </c>
      <c r="H26" s="216">
        <v>0</v>
      </c>
      <c r="I26" s="216">
        <v>21.57</v>
      </c>
      <c r="J26" s="216">
        <v>0</v>
      </c>
      <c r="K26" s="216">
        <v>6.62</v>
      </c>
      <c r="L26" s="216">
        <v>21.33</v>
      </c>
      <c r="M26" s="216">
        <v>0</v>
      </c>
      <c r="N26" s="216">
        <v>1.2</v>
      </c>
      <c r="O26" s="216">
        <v>2.39</v>
      </c>
      <c r="P26" s="216">
        <v>2.0699999999999998</v>
      </c>
      <c r="Q26" s="216">
        <v>5.54</v>
      </c>
      <c r="R26" s="216">
        <v>0.43</v>
      </c>
      <c r="S26" s="216">
        <v>0.27</v>
      </c>
      <c r="T26" s="216">
        <v>0</v>
      </c>
      <c r="U26" s="216">
        <v>6.03</v>
      </c>
      <c r="V26" s="216">
        <v>0.21</v>
      </c>
      <c r="W26" s="216">
        <v>0.41</v>
      </c>
      <c r="X26" s="216">
        <v>1.5</v>
      </c>
      <c r="Y26" s="216">
        <v>0</v>
      </c>
      <c r="Z26" s="216">
        <v>1.41</v>
      </c>
      <c r="AA26" s="216">
        <v>0.92</v>
      </c>
      <c r="AB26" s="216">
        <v>0</v>
      </c>
      <c r="AC26" s="216">
        <v>0.64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-0.91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</row>
    <row r="27" spans="1:42">
      <c r="A27" t="s">
        <v>69</v>
      </c>
      <c r="B27" s="216">
        <v>0</v>
      </c>
      <c r="C27" s="216">
        <v>5.79</v>
      </c>
      <c r="D27" s="216">
        <v>1.33</v>
      </c>
      <c r="E27" s="216">
        <v>0</v>
      </c>
      <c r="F27" s="216">
        <v>0</v>
      </c>
      <c r="G27" s="216">
        <v>5.52</v>
      </c>
      <c r="H27" s="216">
        <v>0</v>
      </c>
      <c r="I27" s="216">
        <v>19.899999999999999</v>
      </c>
      <c r="J27" s="216">
        <v>0</v>
      </c>
      <c r="K27" s="216">
        <v>6.62</v>
      </c>
      <c r="L27" s="216">
        <v>21.33</v>
      </c>
      <c r="M27" s="216">
        <v>0</v>
      </c>
      <c r="N27" s="216">
        <v>1.2</v>
      </c>
      <c r="O27" s="216">
        <v>2.39</v>
      </c>
      <c r="P27" s="216">
        <v>2.0699999999999998</v>
      </c>
      <c r="Q27" s="216">
        <v>5.54</v>
      </c>
      <c r="R27" s="216">
        <v>0.43</v>
      </c>
      <c r="S27" s="216">
        <v>0.27</v>
      </c>
      <c r="T27" s="216">
        <v>0</v>
      </c>
      <c r="U27" s="216">
        <v>6.03</v>
      </c>
      <c r="V27" s="216">
        <v>0.21</v>
      </c>
      <c r="W27" s="216">
        <v>0.41</v>
      </c>
      <c r="X27" s="216">
        <v>1.5</v>
      </c>
      <c r="Y27" s="216">
        <v>0</v>
      </c>
      <c r="Z27" s="216">
        <v>1.41</v>
      </c>
      <c r="AA27" s="216">
        <v>0.92</v>
      </c>
      <c r="AB27" s="216">
        <v>0</v>
      </c>
      <c r="AC27" s="216">
        <v>0.64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-0.91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</row>
    <row r="28" spans="1:42">
      <c r="A28" t="s">
        <v>70</v>
      </c>
      <c r="B28" s="216">
        <v>0</v>
      </c>
      <c r="C28" s="216">
        <v>5.79</v>
      </c>
      <c r="D28" s="216">
        <v>1.33</v>
      </c>
      <c r="E28" s="216">
        <v>0</v>
      </c>
      <c r="F28" s="216">
        <v>0</v>
      </c>
      <c r="G28" s="216">
        <v>5.52</v>
      </c>
      <c r="H28" s="216">
        <v>0</v>
      </c>
      <c r="I28" s="216">
        <v>19.899999999999999</v>
      </c>
      <c r="J28" s="216">
        <v>0</v>
      </c>
      <c r="K28" s="216">
        <v>6.62</v>
      </c>
      <c r="L28" s="216">
        <v>21.33</v>
      </c>
      <c r="M28" s="216">
        <v>0</v>
      </c>
      <c r="N28" s="216">
        <v>1.2</v>
      </c>
      <c r="O28" s="216">
        <v>2.39</v>
      </c>
      <c r="P28" s="216">
        <v>2.0699999999999998</v>
      </c>
      <c r="Q28" s="216">
        <v>5.54</v>
      </c>
      <c r="R28" s="216">
        <v>0.43</v>
      </c>
      <c r="S28" s="216">
        <v>0.27</v>
      </c>
      <c r="T28" s="216">
        <v>0</v>
      </c>
      <c r="U28" s="216">
        <v>6.03</v>
      </c>
      <c r="V28" s="216">
        <v>0.21</v>
      </c>
      <c r="W28" s="216">
        <v>0.41</v>
      </c>
      <c r="X28" s="216">
        <v>1.5</v>
      </c>
      <c r="Y28" s="216">
        <v>0</v>
      </c>
      <c r="Z28" s="216">
        <v>1.41</v>
      </c>
      <c r="AA28" s="216">
        <v>0.92</v>
      </c>
      <c r="AB28" s="216">
        <v>0</v>
      </c>
      <c r="AC28" s="216">
        <v>0.64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-0.91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</row>
    <row r="29" spans="1:42">
      <c r="A29" t="s">
        <v>71</v>
      </c>
      <c r="B29" s="216">
        <v>0</v>
      </c>
      <c r="C29" s="216">
        <v>5.79</v>
      </c>
      <c r="D29" s="216">
        <v>1.33</v>
      </c>
      <c r="E29" s="216">
        <v>0</v>
      </c>
      <c r="F29" s="216">
        <v>0</v>
      </c>
      <c r="G29" s="216">
        <v>5.52</v>
      </c>
      <c r="H29" s="216">
        <v>0</v>
      </c>
      <c r="I29" s="216">
        <v>19.899999999999999</v>
      </c>
      <c r="J29" s="216">
        <v>0</v>
      </c>
      <c r="K29" s="216">
        <v>6.62</v>
      </c>
      <c r="L29" s="216">
        <v>21.33</v>
      </c>
      <c r="M29" s="216">
        <v>0</v>
      </c>
      <c r="N29" s="216">
        <v>1.2</v>
      </c>
      <c r="O29" s="216">
        <v>2.39</v>
      </c>
      <c r="P29" s="216">
        <v>2.0699999999999998</v>
      </c>
      <c r="Q29" s="216">
        <v>5.54</v>
      </c>
      <c r="R29" s="216">
        <v>0.43</v>
      </c>
      <c r="S29" s="216">
        <v>0.27</v>
      </c>
      <c r="T29" s="216">
        <v>0</v>
      </c>
      <c r="U29" s="216">
        <v>6.03</v>
      </c>
      <c r="V29" s="216">
        <v>0.21</v>
      </c>
      <c r="W29" s="216">
        <v>0.41</v>
      </c>
      <c r="X29" s="216">
        <v>1.5</v>
      </c>
      <c r="Y29" s="216">
        <v>0</v>
      </c>
      <c r="Z29" s="216">
        <v>1.41</v>
      </c>
      <c r="AA29" s="216">
        <v>0.92</v>
      </c>
      <c r="AB29" s="216">
        <v>0</v>
      </c>
      <c r="AC29" s="216">
        <v>0.64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-0.91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</row>
    <row r="30" spans="1:42">
      <c r="A30" t="s">
        <v>72</v>
      </c>
      <c r="B30" s="216">
        <v>0</v>
      </c>
      <c r="C30" s="216">
        <v>5.79</v>
      </c>
      <c r="D30" s="216">
        <v>1.33</v>
      </c>
      <c r="E30" s="216">
        <v>0</v>
      </c>
      <c r="F30" s="216">
        <v>0</v>
      </c>
      <c r="G30" s="216">
        <v>5.52</v>
      </c>
      <c r="H30" s="216">
        <v>0</v>
      </c>
      <c r="I30" s="216">
        <v>19.899999999999999</v>
      </c>
      <c r="J30" s="216">
        <v>0</v>
      </c>
      <c r="K30" s="216">
        <v>6.62</v>
      </c>
      <c r="L30" s="216">
        <v>21.33</v>
      </c>
      <c r="M30" s="216">
        <v>0</v>
      </c>
      <c r="N30" s="216">
        <v>1.2</v>
      </c>
      <c r="O30" s="216">
        <v>2.39</v>
      </c>
      <c r="P30" s="216">
        <v>2.0699999999999998</v>
      </c>
      <c r="Q30" s="216">
        <v>5.54</v>
      </c>
      <c r="R30" s="216">
        <v>0.43</v>
      </c>
      <c r="S30" s="216">
        <v>0.27</v>
      </c>
      <c r="T30" s="216">
        <v>0</v>
      </c>
      <c r="U30" s="216">
        <v>6.03</v>
      </c>
      <c r="V30" s="216">
        <v>0.21</v>
      </c>
      <c r="W30" s="216">
        <v>0.41</v>
      </c>
      <c r="X30" s="216">
        <v>1.5</v>
      </c>
      <c r="Y30" s="216">
        <v>0</v>
      </c>
      <c r="Z30" s="216">
        <v>1.41</v>
      </c>
      <c r="AA30" s="216">
        <v>0.92</v>
      </c>
      <c r="AB30" s="216">
        <v>0</v>
      </c>
      <c r="AC30" s="216">
        <v>0.64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-0.91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</row>
    <row r="31" spans="1:42">
      <c r="A31" t="s">
        <v>73</v>
      </c>
      <c r="B31" s="216">
        <v>0</v>
      </c>
      <c r="C31" s="216">
        <v>5.79</v>
      </c>
      <c r="D31" s="216">
        <v>1.33</v>
      </c>
      <c r="E31" s="216">
        <v>0</v>
      </c>
      <c r="F31" s="216">
        <v>0</v>
      </c>
      <c r="G31" s="216">
        <v>5.52</v>
      </c>
      <c r="H31" s="216">
        <v>0</v>
      </c>
      <c r="I31" s="216">
        <v>19.899999999999999</v>
      </c>
      <c r="J31" s="216">
        <v>0</v>
      </c>
      <c r="K31" s="216">
        <v>12.97</v>
      </c>
      <c r="L31" s="216">
        <v>21.33</v>
      </c>
      <c r="M31" s="216">
        <v>0</v>
      </c>
      <c r="N31" s="216">
        <v>1.2</v>
      </c>
      <c r="O31" s="216">
        <v>2.39</v>
      </c>
      <c r="P31" s="216">
        <v>2.0699999999999998</v>
      </c>
      <c r="Q31" s="216">
        <v>5.54</v>
      </c>
      <c r="R31" s="216">
        <v>0.43</v>
      </c>
      <c r="S31" s="216">
        <v>0.27</v>
      </c>
      <c r="T31" s="216">
        <v>0</v>
      </c>
      <c r="U31" s="216">
        <v>5.98</v>
      </c>
      <c r="V31" s="216">
        <v>0.21</v>
      </c>
      <c r="W31" s="216">
        <v>0.41</v>
      </c>
      <c r="X31" s="216">
        <v>1.5</v>
      </c>
      <c r="Y31" s="216">
        <v>0</v>
      </c>
      <c r="Z31" s="216">
        <v>1.41</v>
      </c>
      <c r="AA31" s="216">
        <v>0.92</v>
      </c>
      <c r="AB31" s="216">
        <v>0</v>
      </c>
      <c r="AC31" s="216">
        <v>0.87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-0.91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</row>
    <row r="32" spans="1:42">
      <c r="A32" t="s">
        <v>74</v>
      </c>
      <c r="B32" s="216">
        <v>0</v>
      </c>
      <c r="C32" s="216">
        <v>5.79</v>
      </c>
      <c r="D32" s="216">
        <v>1.33</v>
      </c>
      <c r="E32" s="216">
        <v>0</v>
      </c>
      <c r="F32" s="216">
        <v>0</v>
      </c>
      <c r="G32" s="216">
        <v>5.52</v>
      </c>
      <c r="H32" s="216">
        <v>0</v>
      </c>
      <c r="I32" s="216">
        <v>19.899999999999999</v>
      </c>
      <c r="J32" s="216">
        <v>0</v>
      </c>
      <c r="K32" s="216">
        <v>69.58</v>
      </c>
      <c r="L32" s="216">
        <v>47.25</v>
      </c>
      <c r="M32" s="216">
        <v>0</v>
      </c>
      <c r="N32" s="216">
        <v>1.2</v>
      </c>
      <c r="O32" s="216">
        <v>2.39</v>
      </c>
      <c r="P32" s="216">
        <v>2.0699999999999998</v>
      </c>
      <c r="Q32" s="216">
        <v>5.54</v>
      </c>
      <c r="R32" s="216">
        <v>0.43</v>
      </c>
      <c r="S32" s="216">
        <v>0.27</v>
      </c>
      <c r="T32" s="216">
        <v>0</v>
      </c>
      <c r="U32" s="216">
        <v>5.98</v>
      </c>
      <c r="V32" s="216">
        <v>0.21</v>
      </c>
      <c r="W32" s="216">
        <v>0.41</v>
      </c>
      <c r="X32" s="216">
        <v>1.5</v>
      </c>
      <c r="Y32" s="216">
        <v>0</v>
      </c>
      <c r="Z32" s="216">
        <v>1.41</v>
      </c>
      <c r="AA32" s="216">
        <v>0.92</v>
      </c>
      <c r="AB32" s="216">
        <v>0</v>
      </c>
      <c r="AC32" s="216">
        <v>0.87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-0.91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</row>
    <row r="33" spans="1:42">
      <c r="A33" t="s">
        <v>75</v>
      </c>
      <c r="B33" s="216">
        <v>0</v>
      </c>
      <c r="C33" s="216">
        <v>5.79</v>
      </c>
      <c r="D33" s="216">
        <v>1.33</v>
      </c>
      <c r="E33" s="216">
        <v>0</v>
      </c>
      <c r="F33" s="216">
        <v>0</v>
      </c>
      <c r="G33" s="216">
        <v>5.52</v>
      </c>
      <c r="H33" s="216">
        <v>0</v>
      </c>
      <c r="I33" s="216">
        <v>19.899999999999999</v>
      </c>
      <c r="J33" s="216">
        <v>0</v>
      </c>
      <c r="K33" s="216">
        <v>72.58</v>
      </c>
      <c r="L33" s="216">
        <v>47.25</v>
      </c>
      <c r="M33" s="216">
        <v>0</v>
      </c>
      <c r="N33" s="216">
        <v>1.2</v>
      </c>
      <c r="O33" s="216">
        <v>2.39</v>
      </c>
      <c r="P33" s="216">
        <v>2.0699999999999998</v>
      </c>
      <c r="Q33" s="216">
        <v>5.54</v>
      </c>
      <c r="R33" s="216">
        <v>0.43</v>
      </c>
      <c r="S33" s="216">
        <v>0.27</v>
      </c>
      <c r="T33" s="216">
        <v>0</v>
      </c>
      <c r="U33" s="216">
        <v>5.98</v>
      </c>
      <c r="V33" s="216">
        <v>0.21</v>
      </c>
      <c r="W33" s="216">
        <v>0.41</v>
      </c>
      <c r="X33" s="216">
        <v>1.5</v>
      </c>
      <c r="Y33" s="216">
        <v>0</v>
      </c>
      <c r="Z33" s="216">
        <v>1.41</v>
      </c>
      <c r="AA33" s="216">
        <v>0.92</v>
      </c>
      <c r="AB33" s="216">
        <v>0</v>
      </c>
      <c r="AC33" s="216">
        <v>0.87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-0.91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</row>
    <row r="34" spans="1:42">
      <c r="A34" t="s">
        <v>76</v>
      </c>
      <c r="B34" s="216">
        <v>0</v>
      </c>
      <c r="C34" s="216">
        <v>5.79</v>
      </c>
      <c r="D34" s="216">
        <v>1.33</v>
      </c>
      <c r="E34" s="216">
        <v>0</v>
      </c>
      <c r="F34" s="216">
        <v>0</v>
      </c>
      <c r="G34" s="216">
        <v>5.52</v>
      </c>
      <c r="H34" s="216">
        <v>0</v>
      </c>
      <c r="I34" s="216">
        <v>19.899999999999999</v>
      </c>
      <c r="J34" s="216">
        <v>0</v>
      </c>
      <c r="K34" s="216">
        <v>87.69</v>
      </c>
      <c r="L34" s="216">
        <v>47.25</v>
      </c>
      <c r="M34" s="216">
        <v>0</v>
      </c>
      <c r="N34" s="216">
        <v>1.2</v>
      </c>
      <c r="O34" s="216">
        <v>2.39</v>
      </c>
      <c r="P34" s="216">
        <v>2.0699999999999998</v>
      </c>
      <c r="Q34" s="216">
        <v>5.54</v>
      </c>
      <c r="R34" s="216">
        <v>0.43</v>
      </c>
      <c r="S34" s="216">
        <v>0.27</v>
      </c>
      <c r="T34" s="216">
        <v>0</v>
      </c>
      <c r="U34" s="216">
        <v>5.98</v>
      </c>
      <c r="V34" s="216">
        <v>0.21</v>
      </c>
      <c r="W34" s="216">
        <v>0.41</v>
      </c>
      <c r="X34" s="216">
        <v>1.5</v>
      </c>
      <c r="Y34" s="216">
        <v>0</v>
      </c>
      <c r="Z34" s="216">
        <v>1.41</v>
      </c>
      <c r="AA34" s="216">
        <v>0.92</v>
      </c>
      <c r="AB34" s="216">
        <v>0</v>
      </c>
      <c r="AC34" s="216">
        <v>0.87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-0.91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</row>
    <row r="35" spans="1:42">
      <c r="A35" t="s">
        <v>77</v>
      </c>
      <c r="B35" s="216">
        <v>0</v>
      </c>
      <c r="C35" s="216">
        <v>5.79</v>
      </c>
      <c r="D35" s="216">
        <v>1.33</v>
      </c>
      <c r="E35" s="216">
        <v>0</v>
      </c>
      <c r="F35" s="216">
        <v>0</v>
      </c>
      <c r="G35" s="216">
        <v>5.52</v>
      </c>
      <c r="H35" s="216">
        <v>0</v>
      </c>
      <c r="I35" s="216">
        <v>19.899999999999999</v>
      </c>
      <c r="J35" s="216">
        <v>0</v>
      </c>
      <c r="K35" s="216">
        <v>59.44</v>
      </c>
      <c r="L35" s="216">
        <v>47.25</v>
      </c>
      <c r="M35" s="216">
        <v>0</v>
      </c>
      <c r="N35" s="216">
        <v>1.2</v>
      </c>
      <c r="O35" s="216">
        <v>2.39</v>
      </c>
      <c r="P35" s="216">
        <v>2.0699999999999998</v>
      </c>
      <c r="Q35" s="216">
        <v>5.54</v>
      </c>
      <c r="R35" s="216">
        <v>0.43</v>
      </c>
      <c r="S35" s="216">
        <v>0.27</v>
      </c>
      <c r="T35" s="216">
        <v>0</v>
      </c>
      <c r="U35" s="216">
        <v>5.98</v>
      </c>
      <c r="V35" s="216">
        <v>0.21</v>
      </c>
      <c r="W35" s="216">
        <v>0.41</v>
      </c>
      <c r="X35" s="216">
        <v>1.5</v>
      </c>
      <c r="Y35" s="216">
        <v>0</v>
      </c>
      <c r="Z35" s="216">
        <v>1.41</v>
      </c>
      <c r="AA35" s="216">
        <v>0.92</v>
      </c>
      <c r="AB35" s="216">
        <v>0</v>
      </c>
      <c r="AC35" s="216">
        <v>0.87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-0.91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</row>
    <row r="36" spans="1:42">
      <c r="A36" t="s">
        <v>78</v>
      </c>
      <c r="B36" s="216">
        <v>0</v>
      </c>
      <c r="C36" s="216">
        <v>5.79</v>
      </c>
      <c r="D36" s="216">
        <v>1.33</v>
      </c>
      <c r="E36" s="216">
        <v>0</v>
      </c>
      <c r="F36" s="216">
        <v>0</v>
      </c>
      <c r="G36" s="216">
        <v>5.52</v>
      </c>
      <c r="H36" s="216">
        <v>0</v>
      </c>
      <c r="I36" s="216">
        <v>19.899999999999999</v>
      </c>
      <c r="J36" s="216">
        <v>0</v>
      </c>
      <c r="K36" s="216">
        <v>49.84</v>
      </c>
      <c r="L36" s="216">
        <v>47.25</v>
      </c>
      <c r="M36" s="216">
        <v>0</v>
      </c>
      <c r="N36" s="216">
        <v>1.2</v>
      </c>
      <c r="O36" s="216">
        <v>2.39</v>
      </c>
      <c r="P36" s="216">
        <v>2.0699999999999998</v>
      </c>
      <c r="Q36" s="216">
        <v>5.54</v>
      </c>
      <c r="R36" s="216">
        <v>0.43</v>
      </c>
      <c r="S36" s="216">
        <v>0.27</v>
      </c>
      <c r="T36" s="216">
        <v>0</v>
      </c>
      <c r="U36" s="216">
        <v>5.98</v>
      </c>
      <c r="V36" s="216">
        <v>0.21</v>
      </c>
      <c r="W36" s="216">
        <v>0.41</v>
      </c>
      <c r="X36" s="216">
        <v>1.5</v>
      </c>
      <c r="Y36" s="216">
        <v>0</v>
      </c>
      <c r="Z36" s="216">
        <v>1.41</v>
      </c>
      <c r="AA36" s="216">
        <v>0.92</v>
      </c>
      <c r="AB36" s="216">
        <v>0</v>
      </c>
      <c r="AC36" s="216">
        <v>0.87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-0.91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</row>
    <row r="37" spans="1:42">
      <c r="A37" t="s">
        <v>79</v>
      </c>
      <c r="B37" s="216">
        <v>0</v>
      </c>
      <c r="C37" s="216">
        <v>5.79</v>
      </c>
      <c r="D37" s="216">
        <v>1.33</v>
      </c>
      <c r="E37" s="216">
        <v>0</v>
      </c>
      <c r="F37" s="216">
        <v>0</v>
      </c>
      <c r="G37" s="216">
        <v>5.52</v>
      </c>
      <c r="H37" s="216">
        <v>0</v>
      </c>
      <c r="I37" s="216">
        <v>19.899999999999999</v>
      </c>
      <c r="J37" s="216">
        <v>0</v>
      </c>
      <c r="K37" s="216">
        <v>77.760000000000005</v>
      </c>
      <c r="L37" s="216">
        <v>47.25</v>
      </c>
      <c r="M37" s="216">
        <v>0</v>
      </c>
      <c r="N37" s="216">
        <v>1.2</v>
      </c>
      <c r="O37" s="216">
        <v>2.39</v>
      </c>
      <c r="P37" s="216">
        <v>2.0699999999999998</v>
      </c>
      <c r="Q37" s="216">
        <v>5.54</v>
      </c>
      <c r="R37" s="216">
        <v>0.43</v>
      </c>
      <c r="S37" s="216">
        <v>3.8</v>
      </c>
      <c r="T37" s="216">
        <v>0</v>
      </c>
      <c r="U37" s="216">
        <v>5.98</v>
      </c>
      <c r="V37" s="216">
        <v>0.21</v>
      </c>
      <c r="W37" s="216">
        <v>0.41</v>
      </c>
      <c r="X37" s="216">
        <v>1.5</v>
      </c>
      <c r="Y37" s="216">
        <v>0</v>
      </c>
      <c r="Z37" s="216">
        <v>1.41</v>
      </c>
      <c r="AA37" s="216">
        <v>13.31</v>
      </c>
      <c r="AB37" s="216">
        <v>0</v>
      </c>
      <c r="AC37" s="216">
        <v>0.64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-0.91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</row>
    <row r="38" spans="1:42">
      <c r="A38" t="s">
        <v>80</v>
      </c>
      <c r="B38" s="216">
        <v>0</v>
      </c>
      <c r="C38" s="216">
        <v>5.79</v>
      </c>
      <c r="D38" s="216">
        <v>1.33</v>
      </c>
      <c r="E38" s="216">
        <v>0</v>
      </c>
      <c r="F38" s="216">
        <v>0</v>
      </c>
      <c r="G38" s="216">
        <v>5.52</v>
      </c>
      <c r="H38" s="216">
        <v>0</v>
      </c>
      <c r="I38" s="216">
        <v>19.899999999999999</v>
      </c>
      <c r="J38" s="216">
        <v>0</v>
      </c>
      <c r="K38" s="216">
        <v>87.66</v>
      </c>
      <c r="L38" s="216">
        <v>47.25</v>
      </c>
      <c r="M38" s="216">
        <v>0</v>
      </c>
      <c r="N38" s="216">
        <v>1.2</v>
      </c>
      <c r="O38" s="216">
        <v>2.39</v>
      </c>
      <c r="P38" s="216">
        <v>2.0699999999999998</v>
      </c>
      <c r="Q38" s="216">
        <v>5.54</v>
      </c>
      <c r="R38" s="216">
        <v>0.43</v>
      </c>
      <c r="S38" s="216">
        <v>3.79</v>
      </c>
      <c r="T38" s="216">
        <v>0</v>
      </c>
      <c r="U38" s="216">
        <v>5.98</v>
      </c>
      <c r="V38" s="216">
        <v>0.21</v>
      </c>
      <c r="W38" s="216">
        <v>0.41</v>
      </c>
      <c r="X38" s="216">
        <v>1.5</v>
      </c>
      <c r="Y38" s="216">
        <v>0</v>
      </c>
      <c r="Z38" s="216">
        <v>1.41</v>
      </c>
      <c r="AA38" s="216">
        <v>13.31</v>
      </c>
      <c r="AB38" s="216">
        <v>0</v>
      </c>
      <c r="AC38" s="216">
        <v>0.64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-0.91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</row>
    <row r="39" spans="1:42">
      <c r="A39" t="s">
        <v>81</v>
      </c>
      <c r="B39" s="216">
        <v>0</v>
      </c>
      <c r="C39" s="216">
        <v>5.79</v>
      </c>
      <c r="D39" s="216">
        <v>1.33</v>
      </c>
      <c r="E39" s="216">
        <v>0</v>
      </c>
      <c r="F39" s="216">
        <v>0</v>
      </c>
      <c r="G39" s="216">
        <v>5.52</v>
      </c>
      <c r="H39" s="216">
        <v>0</v>
      </c>
      <c r="I39" s="216">
        <v>19.899999999999999</v>
      </c>
      <c r="J39" s="216">
        <v>0</v>
      </c>
      <c r="K39" s="216">
        <v>83.91</v>
      </c>
      <c r="L39" s="216">
        <v>47.25</v>
      </c>
      <c r="M39" s="216">
        <v>0</v>
      </c>
      <c r="N39" s="216">
        <v>1.2</v>
      </c>
      <c r="O39" s="216">
        <v>2.39</v>
      </c>
      <c r="P39" s="216">
        <v>2.0699999999999998</v>
      </c>
      <c r="Q39" s="216">
        <v>5.54</v>
      </c>
      <c r="R39" s="216">
        <v>0.43</v>
      </c>
      <c r="S39" s="216">
        <v>3.73</v>
      </c>
      <c r="T39" s="216">
        <v>0</v>
      </c>
      <c r="U39" s="216">
        <v>5.98</v>
      </c>
      <c r="V39" s="216">
        <v>0.21</v>
      </c>
      <c r="W39" s="216">
        <v>0.41</v>
      </c>
      <c r="X39" s="216">
        <v>1.5</v>
      </c>
      <c r="Y39" s="216">
        <v>0</v>
      </c>
      <c r="Z39" s="216">
        <v>1.41</v>
      </c>
      <c r="AA39" s="216">
        <v>13.31</v>
      </c>
      <c r="AB39" s="216">
        <v>0</v>
      </c>
      <c r="AC39" s="216">
        <v>0.64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-0.91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</row>
    <row r="40" spans="1:42">
      <c r="A40" t="s">
        <v>82</v>
      </c>
      <c r="B40" s="216">
        <v>0</v>
      </c>
      <c r="C40" s="216">
        <v>5.79</v>
      </c>
      <c r="D40" s="216">
        <v>1.33</v>
      </c>
      <c r="E40" s="216">
        <v>0</v>
      </c>
      <c r="F40" s="216">
        <v>0</v>
      </c>
      <c r="G40" s="216">
        <v>5.52</v>
      </c>
      <c r="H40" s="216">
        <v>0</v>
      </c>
      <c r="I40" s="216">
        <v>19.899999999999999</v>
      </c>
      <c r="J40" s="216">
        <v>0</v>
      </c>
      <c r="K40" s="216">
        <v>83.91</v>
      </c>
      <c r="L40" s="216">
        <v>46.97</v>
      </c>
      <c r="M40" s="216">
        <v>0</v>
      </c>
      <c r="N40" s="216">
        <v>1.2</v>
      </c>
      <c r="O40" s="216">
        <v>2.39</v>
      </c>
      <c r="P40" s="216">
        <v>2.0699999999999998</v>
      </c>
      <c r="Q40" s="216">
        <v>5.54</v>
      </c>
      <c r="R40" s="216">
        <v>0.43</v>
      </c>
      <c r="S40" s="216">
        <v>3.73</v>
      </c>
      <c r="T40" s="216">
        <v>0</v>
      </c>
      <c r="U40" s="216">
        <v>5.98</v>
      </c>
      <c r="V40" s="216">
        <v>0.21</v>
      </c>
      <c r="W40" s="216">
        <v>0.41</v>
      </c>
      <c r="X40" s="216">
        <v>1.5</v>
      </c>
      <c r="Y40" s="216">
        <v>0</v>
      </c>
      <c r="Z40" s="216">
        <v>1.41</v>
      </c>
      <c r="AA40" s="216">
        <v>13.31</v>
      </c>
      <c r="AB40" s="216">
        <v>0</v>
      </c>
      <c r="AC40" s="216">
        <v>0.64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-0.91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</row>
    <row r="41" spans="1:42">
      <c r="A41" t="s">
        <v>83</v>
      </c>
      <c r="B41" s="216">
        <v>0</v>
      </c>
      <c r="C41" s="216">
        <v>5.79</v>
      </c>
      <c r="D41" s="216">
        <v>1.33</v>
      </c>
      <c r="E41" s="216">
        <v>0</v>
      </c>
      <c r="F41" s="216">
        <v>0</v>
      </c>
      <c r="G41" s="216">
        <v>5.52</v>
      </c>
      <c r="H41" s="216">
        <v>0</v>
      </c>
      <c r="I41" s="216">
        <v>19.899999999999999</v>
      </c>
      <c r="J41" s="216">
        <v>0</v>
      </c>
      <c r="K41" s="216">
        <v>83.91</v>
      </c>
      <c r="L41" s="216">
        <v>46.97</v>
      </c>
      <c r="M41" s="216">
        <v>0</v>
      </c>
      <c r="N41" s="216">
        <v>1.2</v>
      </c>
      <c r="O41" s="216">
        <v>2.39</v>
      </c>
      <c r="P41" s="216">
        <v>2.0699999999999998</v>
      </c>
      <c r="Q41" s="216">
        <v>5.54</v>
      </c>
      <c r="R41" s="216">
        <v>0.43</v>
      </c>
      <c r="S41" s="216">
        <v>3.75</v>
      </c>
      <c r="T41" s="216">
        <v>0</v>
      </c>
      <c r="U41" s="216">
        <v>5.98</v>
      </c>
      <c r="V41" s="216">
        <v>0.21</v>
      </c>
      <c r="W41" s="216">
        <v>0.41</v>
      </c>
      <c r="X41" s="216">
        <v>1.5</v>
      </c>
      <c r="Y41" s="216">
        <v>0</v>
      </c>
      <c r="Z41" s="216">
        <v>1.41</v>
      </c>
      <c r="AA41" s="216">
        <v>13.31</v>
      </c>
      <c r="AB41" s="216">
        <v>0</v>
      </c>
      <c r="AC41" s="216">
        <v>0.64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-0.91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</row>
    <row r="42" spans="1:42">
      <c r="A42" t="s">
        <v>84</v>
      </c>
      <c r="B42" s="216">
        <v>0</v>
      </c>
      <c r="C42" s="216">
        <v>5.79</v>
      </c>
      <c r="D42" s="216">
        <v>1.33</v>
      </c>
      <c r="E42" s="216">
        <v>0</v>
      </c>
      <c r="F42" s="216">
        <v>0</v>
      </c>
      <c r="G42" s="216">
        <v>5.52</v>
      </c>
      <c r="H42" s="216">
        <v>0</v>
      </c>
      <c r="I42" s="216">
        <v>19.899999999999999</v>
      </c>
      <c r="J42" s="216">
        <v>0</v>
      </c>
      <c r="K42" s="216">
        <v>83.91</v>
      </c>
      <c r="L42" s="216">
        <v>45.08</v>
      </c>
      <c r="M42" s="216">
        <v>0</v>
      </c>
      <c r="N42" s="216">
        <v>1.2</v>
      </c>
      <c r="O42" s="216">
        <v>2.39</v>
      </c>
      <c r="P42" s="216">
        <v>2.0699999999999998</v>
      </c>
      <c r="Q42" s="216">
        <v>5.54</v>
      </c>
      <c r="R42" s="216">
        <v>0.43</v>
      </c>
      <c r="S42" s="216">
        <v>3.75</v>
      </c>
      <c r="T42" s="216">
        <v>0</v>
      </c>
      <c r="U42" s="216">
        <v>5.98</v>
      </c>
      <c r="V42" s="216">
        <v>0.21</v>
      </c>
      <c r="W42" s="216">
        <v>0.41</v>
      </c>
      <c r="X42" s="216">
        <v>1.5</v>
      </c>
      <c r="Y42" s="216">
        <v>0</v>
      </c>
      <c r="Z42" s="216">
        <v>1.41</v>
      </c>
      <c r="AA42" s="216">
        <v>13.31</v>
      </c>
      <c r="AB42" s="216">
        <v>0</v>
      </c>
      <c r="AC42" s="216">
        <v>0.64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-0.91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</row>
    <row r="43" spans="1:42">
      <c r="A43" t="s">
        <v>85</v>
      </c>
      <c r="B43" s="216">
        <v>0</v>
      </c>
      <c r="C43" s="216">
        <v>5.73</v>
      </c>
      <c r="D43" s="216">
        <v>1.33</v>
      </c>
      <c r="E43" s="216">
        <v>0</v>
      </c>
      <c r="F43" s="216">
        <v>0</v>
      </c>
      <c r="G43" s="216">
        <v>5.52</v>
      </c>
      <c r="H43" s="216">
        <v>0</v>
      </c>
      <c r="I43" s="216">
        <v>19.899999999999999</v>
      </c>
      <c r="J43" s="216">
        <v>0</v>
      </c>
      <c r="K43" s="216">
        <v>84.24</v>
      </c>
      <c r="L43" s="216">
        <v>45.08</v>
      </c>
      <c r="M43" s="216">
        <v>0</v>
      </c>
      <c r="N43" s="216">
        <v>1.2</v>
      </c>
      <c r="O43" s="216">
        <v>2.39</v>
      </c>
      <c r="P43" s="216">
        <v>2.0699999999999998</v>
      </c>
      <c r="Q43" s="216">
        <v>5.54</v>
      </c>
      <c r="R43" s="216">
        <v>0.43</v>
      </c>
      <c r="S43" s="216">
        <v>3.75</v>
      </c>
      <c r="T43" s="216">
        <v>0</v>
      </c>
      <c r="U43" s="216">
        <v>5.98</v>
      </c>
      <c r="V43" s="216">
        <v>0.21</v>
      </c>
      <c r="W43" s="216">
        <v>0.41</v>
      </c>
      <c r="X43" s="216">
        <v>1.5</v>
      </c>
      <c r="Y43" s="216">
        <v>0</v>
      </c>
      <c r="Z43" s="216">
        <v>19.02</v>
      </c>
      <c r="AA43" s="216">
        <v>13.31</v>
      </c>
      <c r="AB43" s="216">
        <v>0</v>
      </c>
      <c r="AC43" s="216">
        <v>0.64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-0.91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</row>
    <row r="44" spans="1:42">
      <c r="A44" t="s">
        <v>86</v>
      </c>
      <c r="B44" s="216">
        <v>0</v>
      </c>
      <c r="C44" s="216">
        <v>5.73</v>
      </c>
      <c r="D44" s="216">
        <v>1.33</v>
      </c>
      <c r="E44" s="216">
        <v>0</v>
      </c>
      <c r="F44" s="216">
        <v>0</v>
      </c>
      <c r="G44" s="216">
        <v>5.52</v>
      </c>
      <c r="H44" s="216">
        <v>0</v>
      </c>
      <c r="I44" s="216">
        <v>19.899999999999999</v>
      </c>
      <c r="J44" s="216">
        <v>0</v>
      </c>
      <c r="K44" s="216">
        <v>84.24</v>
      </c>
      <c r="L44" s="216">
        <v>45.08</v>
      </c>
      <c r="M44" s="216">
        <v>0</v>
      </c>
      <c r="N44" s="216">
        <v>1.2</v>
      </c>
      <c r="O44" s="216">
        <v>2.39</v>
      </c>
      <c r="P44" s="216">
        <v>2.0699999999999998</v>
      </c>
      <c r="Q44" s="216">
        <v>5.54</v>
      </c>
      <c r="R44" s="216">
        <v>0.43</v>
      </c>
      <c r="S44" s="216">
        <v>3.82</v>
      </c>
      <c r="T44" s="216">
        <v>0</v>
      </c>
      <c r="U44" s="216">
        <v>5.98</v>
      </c>
      <c r="V44" s="216">
        <v>0.21</v>
      </c>
      <c r="W44" s="216">
        <v>0.41</v>
      </c>
      <c r="X44" s="216">
        <v>1.5</v>
      </c>
      <c r="Y44" s="216">
        <v>0</v>
      </c>
      <c r="Z44" s="216">
        <v>19.02</v>
      </c>
      <c r="AA44" s="216">
        <v>13.31</v>
      </c>
      <c r="AB44" s="216">
        <v>0</v>
      </c>
      <c r="AC44" s="216">
        <v>0.64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-0.91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</row>
    <row r="45" spans="1:42">
      <c r="A45" t="s">
        <v>87</v>
      </c>
      <c r="B45" s="216">
        <v>0</v>
      </c>
      <c r="C45" s="216">
        <v>5.73</v>
      </c>
      <c r="D45" s="216">
        <v>1.33</v>
      </c>
      <c r="E45" s="216">
        <v>0</v>
      </c>
      <c r="F45" s="216">
        <v>0</v>
      </c>
      <c r="G45" s="216">
        <v>5.52</v>
      </c>
      <c r="H45" s="216">
        <v>0</v>
      </c>
      <c r="I45" s="216">
        <v>19.899999999999999</v>
      </c>
      <c r="J45" s="216">
        <v>0</v>
      </c>
      <c r="K45" s="216">
        <v>83.57</v>
      </c>
      <c r="L45" s="216">
        <v>45.08</v>
      </c>
      <c r="M45" s="216">
        <v>0</v>
      </c>
      <c r="N45" s="216">
        <v>1.2</v>
      </c>
      <c r="O45" s="216">
        <v>2.39</v>
      </c>
      <c r="P45" s="216">
        <v>2.0699999999999998</v>
      </c>
      <c r="Q45" s="216">
        <v>5.54</v>
      </c>
      <c r="R45" s="216">
        <v>0.43</v>
      </c>
      <c r="S45" s="216">
        <v>3.73</v>
      </c>
      <c r="T45" s="216">
        <v>0</v>
      </c>
      <c r="U45" s="216">
        <v>5.98</v>
      </c>
      <c r="V45" s="216">
        <v>0.21</v>
      </c>
      <c r="W45" s="216">
        <v>5.39</v>
      </c>
      <c r="X45" s="216">
        <v>20.190000000000001</v>
      </c>
      <c r="Y45" s="216">
        <v>0</v>
      </c>
      <c r="Z45" s="216">
        <v>19.02</v>
      </c>
      <c r="AA45" s="216">
        <v>13.31</v>
      </c>
      <c r="AB45" s="216">
        <v>0</v>
      </c>
      <c r="AC45" s="216">
        <v>0.64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-0.91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</row>
    <row r="46" spans="1:42">
      <c r="A46" t="s">
        <v>88</v>
      </c>
      <c r="B46" s="216">
        <v>0</v>
      </c>
      <c r="C46" s="216">
        <v>5.73</v>
      </c>
      <c r="D46" s="216">
        <v>1.33</v>
      </c>
      <c r="E46" s="216">
        <v>0</v>
      </c>
      <c r="F46" s="216">
        <v>0</v>
      </c>
      <c r="G46" s="216">
        <v>5.52</v>
      </c>
      <c r="H46" s="216">
        <v>0</v>
      </c>
      <c r="I46" s="216">
        <v>19.899999999999999</v>
      </c>
      <c r="J46" s="216">
        <v>0</v>
      </c>
      <c r="K46" s="216">
        <v>83.57</v>
      </c>
      <c r="L46" s="216">
        <v>45.08</v>
      </c>
      <c r="M46" s="216">
        <v>0</v>
      </c>
      <c r="N46" s="216">
        <v>1.2</v>
      </c>
      <c r="O46" s="216">
        <v>2.39</v>
      </c>
      <c r="P46" s="216">
        <v>2.0699999999999998</v>
      </c>
      <c r="Q46" s="216">
        <v>5.54</v>
      </c>
      <c r="R46" s="216">
        <v>0.43</v>
      </c>
      <c r="S46" s="216">
        <v>3.73</v>
      </c>
      <c r="T46" s="216">
        <v>0</v>
      </c>
      <c r="U46" s="216">
        <v>5.98</v>
      </c>
      <c r="V46" s="216">
        <v>0.21</v>
      </c>
      <c r="W46" s="216">
        <v>5.39</v>
      </c>
      <c r="X46" s="216">
        <v>20.190000000000001</v>
      </c>
      <c r="Y46" s="216">
        <v>0</v>
      </c>
      <c r="Z46" s="216">
        <v>19.02</v>
      </c>
      <c r="AA46" s="216">
        <v>13.31</v>
      </c>
      <c r="AB46" s="216">
        <v>0</v>
      </c>
      <c r="AC46" s="216">
        <v>0.64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-0.91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</row>
    <row r="47" spans="1:42">
      <c r="A47" t="s">
        <v>89</v>
      </c>
      <c r="B47" s="216">
        <v>0</v>
      </c>
      <c r="C47" s="216">
        <v>5.73</v>
      </c>
      <c r="D47" s="216">
        <v>1.33</v>
      </c>
      <c r="E47" s="216">
        <v>0</v>
      </c>
      <c r="F47" s="216">
        <v>0</v>
      </c>
      <c r="G47" s="216">
        <v>5.52</v>
      </c>
      <c r="H47" s="216">
        <v>0</v>
      </c>
      <c r="I47" s="216">
        <v>19.899999999999999</v>
      </c>
      <c r="J47" s="216">
        <v>0</v>
      </c>
      <c r="K47" s="216">
        <v>83.87</v>
      </c>
      <c r="L47" s="216">
        <v>45.08</v>
      </c>
      <c r="M47" s="216">
        <v>0</v>
      </c>
      <c r="N47" s="216">
        <v>1.2</v>
      </c>
      <c r="O47" s="216">
        <v>2.39</v>
      </c>
      <c r="P47" s="216">
        <v>2.0699999999999998</v>
      </c>
      <c r="Q47" s="216">
        <v>5.54</v>
      </c>
      <c r="R47" s="216">
        <v>0.43</v>
      </c>
      <c r="S47" s="216">
        <v>3.83</v>
      </c>
      <c r="T47" s="216">
        <v>0</v>
      </c>
      <c r="U47" s="216">
        <v>5.98</v>
      </c>
      <c r="V47" s="216">
        <v>0.21</v>
      </c>
      <c r="W47" s="216">
        <v>5.39</v>
      </c>
      <c r="X47" s="216">
        <v>20.190000000000001</v>
      </c>
      <c r="Y47" s="216">
        <v>0</v>
      </c>
      <c r="Z47" s="216">
        <v>19.02</v>
      </c>
      <c r="AA47" s="216">
        <v>13.31</v>
      </c>
      <c r="AB47" s="216">
        <v>0</v>
      </c>
      <c r="AC47" s="216">
        <v>0.64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-0.91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</row>
    <row r="48" spans="1:42">
      <c r="A48" t="s">
        <v>90</v>
      </c>
      <c r="B48" s="216">
        <v>0</v>
      </c>
      <c r="C48" s="216">
        <v>5.73</v>
      </c>
      <c r="D48" s="216">
        <v>1.33</v>
      </c>
      <c r="E48" s="216">
        <v>0</v>
      </c>
      <c r="F48" s="216">
        <v>0</v>
      </c>
      <c r="G48" s="216">
        <v>5.52</v>
      </c>
      <c r="H48" s="216">
        <v>0</v>
      </c>
      <c r="I48" s="216">
        <v>19.899999999999999</v>
      </c>
      <c r="J48" s="216">
        <v>0</v>
      </c>
      <c r="K48" s="216">
        <v>83.87</v>
      </c>
      <c r="L48" s="216">
        <v>45.08</v>
      </c>
      <c r="M48" s="216">
        <v>0</v>
      </c>
      <c r="N48" s="216">
        <v>1.2</v>
      </c>
      <c r="O48" s="216">
        <v>2.39</v>
      </c>
      <c r="P48" s="216">
        <v>2.0699999999999998</v>
      </c>
      <c r="Q48" s="216">
        <v>5.54</v>
      </c>
      <c r="R48" s="216">
        <v>0.43</v>
      </c>
      <c r="S48" s="216">
        <v>3.83</v>
      </c>
      <c r="T48" s="216">
        <v>0</v>
      </c>
      <c r="U48" s="216">
        <v>5.98</v>
      </c>
      <c r="V48" s="216">
        <v>0.21</v>
      </c>
      <c r="W48" s="216">
        <v>5.39</v>
      </c>
      <c r="X48" s="216">
        <v>20.190000000000001</v>
      </c>
      <c r="Y48" s="216">
        <v>0</v>
      </c>
      <c r="Z48" s="216">
        <v>19.02</v>
      </c>
      <c r="AA48" s="216">
        <v>13.31</v>
      </c>
      <c r="AB48" s="216">
        <v>0</v>
      </c>
      <c r="AC48" s="216">
        <v>0.64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-0.91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</row>
    <row r="49" spans="1:42">
      <c r="A49" t="s">
        <v>91</v>
      </c>
      <c r="B49" s="216">
        <v>0</v>
      </c>
      <c r="C49" s="216">
        <v>5.73</v>
      </c>
      <c r="D49" s="216">
        <v>1.33</v>
      </c>
      <c r="E49" s="216">
        <v>0</v>
      </c>
      <c r="F49" s="216">
        <v>0</v>
      </c>
      <c r="G49" s="216">
        <v>5.52</v>
      </c>
      <c r="H49" s="216">
        <v>0</v>
      </c>
      <c r="I49" s="216">
        <v>21.01</v>
      </c>
      <c r="J49" s="216">
        <v>0</v>
      </c>
      <c r="K49" s="216">
        <v>83.56</v>
      </c>
      <c r="L49" s="216">
        <v>45.08</v>
      </c>
      <c r="M49" s="216">
        <v>0</v>
      </c>
      <c r="N49" s="216">
        <v>1.2</v>
      </c>
      <c r="O49" s="216">
        <v>2.39</v>
      </c>
      <c r="P49" s="216">
        <v>2.0699999999999998</v>
      </c>
      <c r="Q49" s="216">
        <v>5.54</v>
      </c>
      <c r="R49" s="216">
        <v>0.43</v>
      </c>
      <c r="S49" s="216">
        <v>3.83</v>
      </c>
      <c r="T49" s="216">
        <v>0</v>
      </c>
      <c r="U49" s="216">
        <v>5.98</v>
      </c>
      <c r="V49" s="216">
        <v>0.21</v>
      </c>
      <c r="W49" s="216">
        <v>5.39</v>
      </c>
      <c r="X49" s="216">
        <v>20.190000000000001</v>
      </c>
      <c r="Y49" s="216">
        <v>0</v>
      </c>
      <c r="Z49" s="216">
        <v>19.02</v>
      </c>
      <c r="AA49" s="216">
        <v>13.31</v>
      </c>
      <c r="AB49" s="216">
        <v>0</v>
      </c>
      <c r="AC49" s="216">
        <v>0.41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-0.91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</row>
    <row r="50" spans="1:42">
      <c r="A50" t="s">
        <v>92</v>
      </c>
      <c r="B50" s="216">
        <v>0</v>
      </c>
      <c r="C50" s="216">
        <v>5.73</v>
      </c>
      <c r="D50" s="216">
        <v>1.33</v>
      </c>
      <c r="E50" s="216">
        <v>0</v>
      </c>
      <c r="F50" s="216">
        <v>0</v>
      </c>
      <c r="G50" s="216">
        <v>5.52</v>
      </c>
      <c r="H50" s="216">
        <v>0</v>
      </c>
      <c r="I50" s="216">
        <v>21.01</v>
      </c>
      <c r="J50" s="216">
        <v>0</v>
      </c>
      <c r="K50" s="216">
        <v>83.56</v>
      </c>
      <c r="L50" s="216">
        <v>45.08</v>
      </c>
      <c r="M50" s="216">
        <v>0</v>
      </c>
      <c r="N50" s="216">
        <v>1.2</v>
      </c>
      <c r="O50" s="216">
        <v>2.39</v>
      </c>
      <c r="P50" s="216">
        <v>2.0699999999999998</v>
      </c>
      <c r="Q50" s="216">
        <v>5.54</v>
      </c>
      <c r="R50" s="216">
        <v>0.43</v>
      </c>
      <c r="S50" s="216">
        <v>3.83</v>
      </c>
      <c r="T50" s="216">
        <v>0</v>
      </c>
      <c r="U50" s="216">
        <v>5.98</v>
      </c>
      <c r="V50" s="216">
        <v>0.21</v>
      </c>
      <c r="W50" s="216">
        <v>5.39</v>
      </c>
      <c r="X50" s="216">
        <v>20.190000000000001</v>
      </c>
      <c r="Y50" s="216">
        <v>0</v>
      </c>
      <c r="Z50" s="216">
        <v>19.02</v>
      </c>
      <c r="AA50" s="216">
        <v>13.31</v>
      </c>
      <c r="AB50" s="216">
        <v>0</v>
      </c>
      <c r="AC50" s="216">
        <v>0.41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-0.91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</row>
    <row r="51" spans="1:42">
      <c r="A51" t="s">
        <v>93</v>
      </c>
      <c r="B51" s="216">
        <v>0</v>
      </c>
      <c r="C51" s="216">
        <v>5.68</v>
      </c>
      <c r="D51" s="216">
        <v>1.33</v>
      </c>
      <c r="E51" s="216">
        <v>0</v>
      </c>
      <c r="F51" s="216">
        <v>0</v>
      </c>
      <c r="G51" s="216">
        <v>5.52</v>
      </c>
      <c r="H51" s="216">
        <v>0</v>
      </c>
      <c r="I51" s="216">
        <v>21.01</v>
      </c>
      <c r="J51" s="216">
        <v>0</v>
      </c>
      <c r="K51" s="216">
        <v>83.56</v>
      </c>
      <c r="L51" s="216">
        <v>45.08</v>
      </c>
      <c r="M51" s="216">
        <v>0</v>
      </c>
      <c r="N51" s="216">
        <v>1.2</v>
      </c>
      <c r="O51" s="216">
        <v>2.39</v>
      </c>
      <c r="P51" s="216">
        <v>2.0699999999999998</v>
      </c>
      <c r="Q51" s="216">
        <v>5.54</v>
      </c>
      <c r="R51" s="216">
        <v>0.43</v>
      </c>
      <c r="S51" s="216">
        <v>3.83</v>
      </c>
      <c r="T51" s="216">
        <v>0</v>
      </c>
      <c r="U51" s="216">
        <v>5.98</v>
      </c>
      <c r="V51" s="216">
        <v>0.21</v>
      </c>
      <c r="W51" s="216">
        <v>5.39</v>
      </c>
      <c r="X51" s="216">
        <v>20.190000000000001</v>
      </c>
      <c r="Y51" s="216">
        <v>0</v>
      </c>
      <c r="Z51" s="216">
        <v>19.02</v>
      </c>
      <c r="AA51" s="216">
        <v>13.31</v>
      </c>
      <c r="AB51" s="216">
        <v>0</v>
      </c>
      <c r="AC51" s="216">
        <v>0.24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-0.91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</row>
    <row r="52" spans="1:42">
      <c r="A52" t="s">
        <v>94</v>
      </c>
      <c r="B52" s="216">
        <v>0</v>
      </c>
      <c r="C52" s="216">
        <v>5.68</v>
      </c>
      <c r="D52" s="216">
        <v>1.33</v>
      </c>
      <c r="E52" s="216">
        <v>0</v>
      </c>
      <c r="F52" s="216">
        <v>0</v>
      </c>
      <c r="G52" s="216">
        <v>5.52</v>
      </c>
      <c r="H52" s="216">
        <v>0</v>
      </c>
      <c r="I52" s="216">
        <v>21.01</v>
      </c>
      <c r="J52" s="216">
        <v>0</v>
      </c>
      <c r="K52" s="216">
        <v>83.56</v>
      </c>
      <c r="L52" s="216">
        <v>45.08</v>
      </c>
      <c r="M52" s="216">
        <v>0</v>
      </c>
      <c r="N52" s="216">
        <v>1.2</v>
      </c>
      <c r="O52" s="216">
        <v>2.39</v>
      </c>
      <c r="P52" s="216">
        <v>2.0699999999999998</v>
      </c>
      <c r="Q52" s="216">
        <v>5.54</v>
      </c>
      <c r="R52" s="216">
        <v>0.43</v>
      </c>
      <c r="S52" s="216">
        <v>3.83</v>
      </c>
      <c r="T52" s="216">
        <v>0</v>
      </c>
      <c r="U52" s="216">
        <v>5.98</v>
      </c>
      <c r="V52" s="216">
        <v>0.21</v>
      </c>
      <c r="W52" s="216">
        <v>5.39</v>
      </c>
      <c r="X52" s="216">
        <v>20.190000000000001</v>
      </c>
      <c r="Y52" s="216">
        <v>0</v>
      </c>
      <c r="Z52" s="216">
        <v>19.02</v>
      </c>
      <c r="AA52" s="216">
        <v>13.31</v>
      </c>
      <c r="AB52" s="216">
        <v>0</v>
      </c>
      <c r="AC52" s="216">
        <v>0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-0.91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</row>
    <row r="53" spans="1:42">
      <c r="A53" t="s">
        <v>95</v>
      </c>
      <c r="B53" s="216">
        <v>0</v>
      </c>
      <c r="C53" s="216">
        <v>5.68</v>
      </c>
      <c r="D53" s="216">
        <v>1.33</v>
      </c>
      <c r="E53" s="216">
        <v>0</v>
      </c>
      <c r="F53" s="216">
        <v>0</v>
      </c>
      <c r="G53" s="216">
        <v>5.52</v>
      </c>
      <c r="H53" s="216">
        <v>0</v>
      </c>
      <c r="I53" s="216">
        <v>21.01</v>
      </c>
      <c r="J53" s="216">
        <v>0</v>
      </c>
      <c r="K53" s="216">
        <v>83.56</v>
      </c>
      <c r="L53" s="216">
        <v>45.08</v>
      </c>
      <c r="M53" s="216">
        <v>0</v>
      </c>
      <c r="N53" s="216">
        <v>1.2</v>
      </c>
      <c r="O53" s="216">
        <v>2.39</v>
      </c>
      <c r="P53" s="216">
        <v>2.0699999999999998</v>
      </c>
      <c r="Q53" s="216">
        <v>5.54</v>
      </c>
      <c r="R53" s="216">
        <v>0.43</v>
      </c>
      <c r="S53" s="216">
        <v>3.83</v>
      </c>
      <c r="T53" s="216">
        <v>0</v>
      </c>
      <c r="U53" s="216">
        <v>5.98</v>
      </c>
      <c r="V53" s="216">
        <v>0.21</v>
      </c>
      <c r="W53" s="216">
        <v>5.39</v>
      </c>
      <c r="X53" s="216">
        <v>20.190000000000001</v>
      </c>
      <c r="Y53" s="216">
        <v>0</v>
      </c>
      <c r="Z53" s="216">
        <v>19.02</v>
      </c>
      <c r="AA53" s="216">
        <v>13.31</v>
      </c>
      <c r="AB53" s="216">
        <v>0</v>
      </c>
      <c r="AC53" s="216">
        <v>0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-0.91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</row>
    <row r="54" spans="1:42">
      <c r="A54" t="s">
        <v>96</v>
      </c>
      <c r="B54" s="216">
        <v>0</v>
      </c>
      <c r="C54" s="216">
        <v>5.68</v>
      </c>
      <c r="D54" s="216">
        <v>1.33</v>
      </c>
      <c r="E54" s="216">
        <v>0</v>
      </c>
      <c r="F54" s="216">
        <v>0</v>
      </c>
      <c r="G54" s="216">
        <v>5.52</v>
      </c>
      <c r="H54" s="216">
        <v>0</v>
      </c>
      <c r="I54" s="216">
        <v>21.01</v>
      </c>
      <c r="J54" s="216">
        <v>0</v>
      </c>
      <c r="K54" s="216">
        <v>79.84</v>
      </c>
      <c r="L54" s="216">
        <v>45.08</v>
      </c>
      <c r="M54" s="216">
        <v>0</v>
      </c>
      <c r="N54" s="216">
        <v>1.2</v>
      </c>
      <c r="O54" s="216">
        <v>2.39</v>
      </c>
      <c r="P54" s="216">
        <v>2.0699999999999998</v>
      </c>
      <c r="Q54" s="216">
        <v>5.54</v>
      </c>
      <c r="R54" s="216">
        <v>0.43</v>
      </c>
      <c r="S54" s="216">
        <v>3.83</v>
      </c>
      <c r="T54" s="216">
        <v>0</v>
      </c>
      <c r="U54" s="216">
        <v>5.98</v>
      </c>
      <c r="V54" s="216">
        <v>0.21</v>
      </c>
      <c r="W54" s="216">
        <v>5.39</v>
      </c>
      <c r="X54" s="216">
        <v>20.190000000000001</v>
      </c>
      <c r="Y54" s="216">
        <v>0</v>
      </c>
      <c r="Z54" s="216">
        <v>19.02</v>
      </c>
      <c r="AA54" s="216">
        <v>13.31</v>
      </c>
      <c r="AB54" s="216">
        <v>0</v>
      </c>
      <c r="AC54" s="216">
        <v>0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-0.91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</row>
    <row r="55" spans="1:42">
      <c r="A55" t="s">
        <v>97</v>
      </c>
      <c r="B55" s="216">
        <v>0</v>
      </c>
      <c r="C55" s="216">
        <v>5.68</v>
      </c>
      <c r="D55" s="216">
        <v>1.33</v>
      </c>
      <c r="E55" s="216">
        <v>0</v>
      </c>
      <c r="F55" s="216">
        <v>0</v>
      </c>
      <c r="G55" s="216">
        <v>5.52</v>
      </c>
      <c r="H55" s="216">
        <v>0</v>
      </c>
      <c r="I55" s="216">
        <v>21.01</v>
      </c>
      <c r="J55" s="216">
        <v>0</v>
      </c>
      <c r="K55" s="216">
        <v>79.260000000000005</v>
      </c>
      <c r="L55" s="216">
        <v>45.08</v>
      </c>
      <c r="M55" s="216">
        <v>0</v>
      </c>
      <c r="N55" s="216">
        <v>1.2</v>
      </c>
      <c r="O55" s="216">
        <v>2.39</v>
      </c>
      <c r="P55" s="216">
        <v>2.0699999999999998</v>
      </c>
      <c r="Q55" s="216">
        <v>5.54</v>
      </c>
      <c r="R55" s="216">
        <v>0.43</v>
      </c>
      <c r="S55" s="216">
        <v>3.62</v>
      </c>
      <c r="T55" s="216">
        <v>0</v>
      </c>
      <c r="U55" s="216">
        <v>5.98</v>
      </c>
      <c r="V55" s="216">
        <v>0.22</v>
      </c>
      <c r="W55" s="216">
        <v>5.19</v>
      </c>
      <c r="X55" s="216">
        <v>19.47</v>
      </c>
      <c r="Y55" s="216">
        <v>0</v>
      </c>
      <c r="Z55" s="216">
        <v>18.34</v>
      </c>
      <c r="AA55" s="216">
        <v>13.31</v>
      </c>
      <c r="AB55" s="216">
        <v>0</v>
      </c>
      <c r="AC55" s="216">
        <v>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-0.91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</row>
    <row r="56" spans="1:42">
      <c r="A56" t="s">
        <v>98</v>
      </c>
      <c r="B56" s="216">
        <v>0</v>
      </c>
      <c r="C56" s="216">
        <v>5.68</v>
      </c>
      <c r="D56" s="216">
        <v>1.33</v>
      </c>
      <c r="E56" s="216">
        <v>0</v>
      </c>
      <c r="F56" s="216">
        <v>0</v>
      </c>
      <c r="G56" s="216">
        <v>5.52</v>
      </c>
      <c r="H56" s="216">
        <v>0</v>
      </c>
      <c r="I56" s="216">
        <v>21.01</v>
      </c>
      <c r="J56" s="216">
        <v>0</v>
      </c>
      <c r="K56" s="216">
        <v>79.260000000000005</v>
      </c>
      <c r="L56" s="216">
        <v>45.08</v>
      </c>
      <c r="M56" s="216">
        <v>0</v>
      </c>
      <c r="N56" s="216">
        <v>1.2</v>
      </c>
      <c r="O56" s="216">
        <v>2.39</v>
      </c>
      <c r="P56" s="216">
        <v>2.0699999999999998</v>
      </c>
      <c r="Q56" s="216">
        <v>5.54</v>
      </c>
      <c r="R56" s="216">
        <v>5.97</v>
      </c>
      <c r="S56" s="216">
        <v>3.62</v>
      </c>
      <c r="T56" s="216">
        <v>0</v>
      </c>
      <c r="U56" s="216">
        <v>5.98</v>
      </c>
      <c r="V56" s="216">
        <v>5.27</v>
      </c>
      <c r="W56" s="216">
        <v>5.39</v>
      </c>
      <c r="X56" s="216">
        <v>20.190000000000001</v>
      </c>
      <c r="Y56" s="216">
        <v>0</v>
      </c>
      <c r="Z56" s="216">
        <v>19.02</v>
      </c>
      <c r="AA56" s="216">
        <v>13.31</v>
      </c>
      <c r="AB56" s="216">
        <v>0</v>
      </c>
      <c r="AC56" s="216">
        <v>-0.08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-0.91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</row>
    <row r="57" spans="1:42">
      <c r="A57" t="s">
        <v>99</v>
      </c>
      <c r="B57" s="216">
        <v>0</v>
      </c>
      <c r="C57" s="216">
        <v>5.68</v>
      </c>
      <c r="D57" s="216">
        <v>1.33</v>
      </c>
      <c r="E57" s="216">
        <v>0</v>
      </c>
      <c r="F57" s="216">
        <v>0</v>
      </c>
      <c r="G57" s="216">
        <v>5.52</v>
      </c>
      <c r="H57" s="216">
        <v>0</v>
      </c>
      <c r="I57" s="216">
        <v>21.01</v>
      </c>
      <c r="J57" s="216">
        <v>0</v>
      </c>
      <c r="K57" s="216">
        <v>79.260000000000005</v>
      </c>
      <c r="L57" s="216">
        <v>45.08</v>
      </c>
      <c r="M57" s="216">
        <v>0</v>
      </c>
      <c r="N57" s="216">
        <v>1.2</v>
      </c>
      <c r="O57" s="216">
        <v>2.39</v>
      </c>
      <c r="P57" s="216">
        <v>2.0699999999999998</v>
      </c>
      <c r="Q57" s="216">
        <v>5.54</v>
      </c>
      <c r="R57" s="216">
        <v>5.97</v>
      </c>
      <c r="S57" s="216">
        <v>3.62</v>
      </c>
      <c r="T57" s="216">
        <v>0</v>
      </c>
      <c r="U57" s="216">
        <v>5.98</v>
      </c>
      <c r="V57" s="216">
        <v>5.27</v>
      </c>
      <c r="W57" s="216">
        <v>5.39</v>
      </c>
      <c r="X57" s="216">
        <v>20.190000000000001</v>
      </c>
      <c r="Y57" s="216">
        <v>0</v>
      </c>
      <c r="Z57" s="216">
        <v>19.02</v>
      </c>
      <c r="AA57" s="216">
        <v>13.31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-0.91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</row>
    <row r="58" spans="1:42">
      <c r="A58" t="s">
        <v>100</v>
      </c>
      <c r="B58" s="216">
        <v>0</v>
      </c>
      <c r="C58" s="216">
        <v>5.68</v>
      </c>
      <c r="D58" s="216">
        <v>1.33</v>
      </c>
      <c r="E58" s="216">
        <v>0</v>
      </c>
      <c r="F58" s="216">
        <v>0</v>
      </c>
      <c r="G58" s="216">
        <v>5.52</v>
      </c>
      <c r="H58" s="216">
        <v>0</v>
      </c>
      <c r="I58" s="216">
        <v>21.01</v>
      </c>
      <c r="J58" s="216">
        <v>0</v>
      </c>
      <c r="K58" s="216">
        <v>79.260000000000005</v>
      </c>
      <c r="L58" s="216">
        <v>45.08</v>
      </c>
      <c r="M58" s="216">
        <v>0</v>
      </c>
      <c r="N58" s="216">
        <v>1.2</v>
      </c>
      <c r="O58" s="216">
        <v>2.39</v>
      </c>
      <c r="P58" s="216">
        <v>2.0699999999999998</v>
      </c>
      <c r="Q58" s="216">
        <v>5.54</v>
      </c>
      <c r="R58" s="216">
        <v>6.07</v>
      </c>
      <c r="S58" s="216">
        <v>3.62</v>
      </c>
      <c r="T58" s="216">
        <v>0</v>
      </c>
      <c r="U58" s="216">
        <v>5.98</v>
      </c>
      <c r="V58" s="216">
        <v>5.27</v>
      </c>
      <c r="W58" s="216">
        <v>5.39</v>
      </c>
      <c r="X58" s="216">
        <v>20.190000000000001</v>
      </c>
      <c r="Y58" s="216">
        <v>0</v>
      </c>
      <c r="Z58" s="216">
        <v>19.02</v>
      </c>
      <c r="AA58" s="216">
        <v>13.31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-0.91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</row>
    <row r="59" spans="1:42">
      <c r="A59" t="s">
        <v>101</v>
      </c>
      <c r="B59" s="216">
        <v>0</v>
      </c>
      <c r="C59" s="216">
        <v>5.68</v>
      </c>
      <c r="D59" s="216">
        <v>1.33</v>
      </c>
      <c r="E59" s="216">
        <v>0</v>
      </c>
      <c r="F59" s="216">
        <v>0</v>
      </c>
      <c r="G59" s="216">
        <v>5.52</v>
      </c>
      <c r="H59" s="216">
        <v>0</v>
      </c>
      <c r="I59" s="216">
        <v>21.01</v>
      </c>
      <c r="J59" s="216">
        <v>0</v>
      </c>
      <c r="K59" s="216">
        <v>79.84</v>
      </c>
      <c r="L59" s="216">
        <v>45.08</v>
      </c>
      <c r="M59" s="216">
        <v>0</v>
      </c>
      <c r="N59" s="216">
        <v>1.2</v>
      </c>
      <c r="O59" s="216">
        <v>2.39</v>
      </c>
      <c r="P59" s="216">
        <v>2.0699999999999998</v>
      </c>
      <c r="Q59" s="216">
        <v>5.54</v>
      </c>
      <c r="R59" s="216">
        <v>5.97</v>
      </c>
      <c r="S59" s="216">
        <v>3.63</v>
      </c>
      <c r="T59" s="216">
        <v>0</v>
      </c>
      <c r="U59" s="216">
        <v>5.98</v>
      </c>
      <c r="V59" s="216">
        <v>5.27</v>
      </c>
      <c r="W59" s="216">
        <v>5.39</v>
      </c>
      <c r="X59" s="216">
        <v>20.190000000000001</v>
      </c>
      <c r="Y59" s="216">
        <v>0</v>
      </c>
      <c r="Z59" s="216">
        <v>19.02</v>
      </c>
      <c r="AA59" s="216">
        <v>13.31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-0.91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</row>
    <row r="60" spans="1:42">
      <c r="A60" t="s">
        <v>102</v>
      </c>
      <c r="B60" s="216">
        <v>0</v>
      </c>
      <c r="C60" s="216">
        <v>5.68</v>
      </c>
      <c r="D60" s="216">
        <v>1.33</v>
      </c>
      <c r="E60" s="216">
        <v>0</v>
      </c>
      <c r="F60" s="216">
        <v>0</v>
      </c>
      <c r="G60" s="216">
        <v>5.52</v>
      </c>
      <c r="H60" s="216">
        <v>0</v>
      </c>
      <c r="I60" s="216">
        <v>21.01</v>
      </c>
      <c r="J60" s="216">
        <v>0</v>
      </c>
      <c r="K60" s="216">
        <v>79.84</v>
      </c>
      <c r="L60" s="216">
        <v>45.08</v>
      </c>
      <c r="M60" s="216">
        <v>0</v>
      </c>
      <c r="N60" s="216">
        <v>1.2</v>
      </c>
      <c r="O60" s="216">
        <v>2.39</v>
      </c>
      <c r="P60" s="216">
        <v>2.0699999999999998</v>
      </c>
      <c r="Q60" s="216">
        <v>5.54</v>
      </c>
      <c r="R60" s="216">
        <v>5.97</v>
      </c>
      <c r="S60" s="216">
        <v>3.63</v>
      </c>
      <c r="T60" s="216">
        <v>0</v>
      </c>
      <c r="U60" s="216">
        <v>5.98</v>
      </c>
      <c r="V60" s="216">
        <v>5.27</v>
      </c>
      <c r="W60" s="216">
        <v>5.39</v>
      </c>
      <c r="X60" s="216">
        <v>20.190000000000001</v>
      </c>
      <c r="Y60" s="216">
        <v>0</v>
      </c>
      <c r="Z60" s="216">
        <v>20.059999999999999</v>
      </c>
      <c r="AA60" s="216">
        <v>13.31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-0.91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</row>
    <row r="61" spans="1:42">
      <c r="A61" t="s">
        <v>103</v>
      </c>
      <c r="B61" s="216">
        <v>0</v>
      </c>
      <c r="C61" s="216">
        <v>5.68</v>
      </c>
      <c r="D61" s="216">
        <v>1.33</v>
      </c>
      <c r="E61" s="216">
        <v>0</v>
      </c>
      <c r="F61" s="216">
        <v>0</v>
      </c>
      <c r="G61" s="216">
        <v>5.52</v>
      </c>
      <c r="H61" s="216">
        <v>0</v>
      </c>
      <c r="I61" s="216">
        <v>21.01</v>
      </c>
      <c r="J61" s="216">
        <v>0</v>
      </c>
      <c r="K61" s="216">
        <v>79.84</v>
      </c>
      <c r="L61" s="216">
        <v>45.08</v>
      </c>
      <c r="M61" s="216">
        <v>0</v>
      </c>
      <c r="N61" s="216">
        <v>1.2</v>
      </c>
      <c r="O61" s="216">
        <v>2.39</v>
      </c>
      <c r="P61" s="216">
        <v>2.0699999999999998</v>
      </c>
      <c r="Q61" s="216">
        <v>5.54</v>
      </c>
      <c r="R61" s="216">
        <v>5.97</v>
      </c>
      <c r="S61" s="216">
        <v>3.45</v>
      </c>
      <c r="T61" s="216">
        <v>0</v>
      </c>
      <c r="U61" s="216">
        <v>5.98</v>
      </c>
      <c r="V61" s="216">
        <v>5.27</v>
      </c>
      <c r="W61" s="216">
        <v>5.39</v>
      </c>
      <c r="X61" s="216">
        <v>20.190000000000001</v>
      </c>
      <c r="Y61" s="216">
        <v>0</v>
      </c>
      <c r="Z61" s="216">
        <v>19.02</v>
      </c>
      <c r="AA61" s="216">
        <v>13.31</v>
      </c>
      <c r="AB61" s="216">
        <v>0</v>
      </c>
      <c r="AC61" s="216">
        <v>0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-0.91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</row>
    <row r="62" spans="1:42">
      <c r="A62" t="s">
        <v>104</v>
      </c>
      <c r="B62" s="216">
        <v>0</v>
      </c>
      <c r="C62" s="216">
        <v>5.68</v>
      </c>
      <c r="D62" s="216">
        <v>1.33</v>
      </c>
      <c r="E62" s="216">
        <v>0</v>
      </c>
      <c r="F62" s="216">
        <v>0</v>
      </c>
      <c r="G62" s="216">
        <v>5.52</v>
      </c>
      <c r="H62" s="216">
        <v>0</v>
      </c>
      <c r="I62" s="216">
        <v>21.01</v>
      </c>
      <c r="J62" s="216">
        <v>0</v>
      </c>
      <c r="K62" s="216">
        <v>83.56</v>
      </c>
      <c r="L62" s="216">
        <v>45.08</v>
      </c>
      <c r="M62" s="216">
        <v>0</v>
      </c>
      <c r="N62" s="216">
        <v>1.2</v>
      </c>
      <c r="O62" s="216">
        <v>2.39</v>
      </c>
      <c r="P62" s="216">
        <v>2.0699999999999998</v>
      </c>
      <c r="Q62" s="216">
        <v>5.54</v>
      </c>
      <c r="R62" s="216">
        <v>5.97</v>
      </c>
      <c r="S62" s="216">
        <v>3.71</v>
      </c>
      <c r="T62" s="216">
        <v>0</v>
      </c>
      <c r="U62" s="216">
        <v>5.98</v>
      </c>
      <c r="V62" s="216">
        <v>5.27</v>
      </c>
      <c r="W62" s="216">
        <v>5.39</v>
      </c>
      <c r="X62" s="216">
        <v>20.190000000000001</v>
      </c>
      <c r="Y62" s="216">
        <v>0</v>
      </c>
      <c r="Z62" s="216">
        <v>19.02</v>
      </c>
      <c r="AA62" s="216">
        <v>13.31</v>
      </c>
      <c r="AB62" s="216">
        <v>0</v>
      </c>
      <c r="AC62" s="216">
        <v>0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-0.91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</row>
    <row r="63" spans="1:42">
      <c r="A63" t="s">
        <v>105</v>
      </c>
      <c r="B63" s="216">
        <v>0</v>
      </c>
      <c r="C63" s="216">
        <v>5.68</v>
      </c>
      <c r="D63" s="216">
        <v>1.33</v>
      </c>
      <c r="E63" s="216">
        <v>0</v>
      </c>
      <c r="F63" s="216">
        <v>0</v>
      </c>
      <c r="G63" s="216">
        <v>5.52</v>
      </c>
      <c r="H63" s="216">
        <v>0</v>
      </c>
      <c r="I63" s="216">
        <v>21.01</v>
      </c>
      <c r="J63" s="216">
        <v>0</v>
      </c>
      <c r="K63" s="216">
        <v>83.56</v>
      </c>
      <c r="L63" s="216">
        <v>45.08</v>
      </c>
      <c r="M63" s="216">
        <v>0</v>
      </c>
      <c r="N63" s="216">
        <v>1.2</v>
      </c>
      <c r="O63" s="216">
        <v>2.39</v>
      </c>
      <c r="P63" s="216">
        <v>2.0699999999999998</v>
      </c>
      <c r="Q63" s="216">
        <v>5.54</v>
      </c>
      <c r="R63" s="216">
        <v>5.97</v>
      </c>
      <c r="S63" s="216">
        <v>3.73</v>
      </c>
      <c r="T63" s="216">
        <v>0</v>
      </c>
      <c r="U63" s="216">
        <v>5.98</v>
      </c>
      <c r="V63" s="216">
        <v>5.27</v>
      </c>
      <c r="W63" s="216">
        <v>5.39</v>
      </c>
      <c r="X63" s="216">
        <v>20.190000000000001</v>
      </c>
      <c r="Y63" s="216">
        <v>0</v>
      </c>
      <c r="Z63" s="216">
        <v>19.02</v>
      </c>
      <c r="AA63" s="216">
        <v>13.31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-0.91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</row>
    <row r="64" spans="1:42">
      <c r="A64" t="s">
        <v>106</v>
      </c>
      <c r="B64" s="216">
        <v>0</v>
      </c>
      <c r="C64" s="216">
        <v>5.68</v>
      </c>
      <c r="D64" s="216">
        <v>1.33</v>
      </c>
      <c r="E64" s="216">
        <v>0</v>
      </c>
      <c r="F64" s="216">
        <v>0</v>
      </c>
      <c r="G64" s="216">
        <v>5.52</v>
      </c>
      <c r="H64" s="216">
        <v>0</v>
      </c>
      <c r="I64" s="216">
        <v>21.01</v>
      </c>
      <c r="J64" s="216">
        <v>0</v>
      </c>
      <c r="K64" s="216">
        <v>83.56</v>
      </c>
      <c r="L64" s="216">
        <v>45.08</v>
      </c>
      <c r="M64" s="216">
        <v>0</v>
      </c>
      <c r="N64" s="216">
        <v>1.2</v>
      </c>
      <c r="O64" s="216">
        <v>2.39</v>
      </c>
      <c r="P64" s="216">
        <v>2.0699999999999998</v>
      </c>
      <c r="Q64" s="216">
        <v>5.54</v>
      </c>
      <c r="R64" s="216">
        <v>5.97</v>
      </c>
      <c r="S64" s="216">
        <v>3.73</v>
      </c>
      <c r="T64" s="216">
        <v>0</v>
      </c>
      <c r="U64" s="216">
        <v>5.98</v>
      </c>
      <c r="V64" s="216">
        <v>5.27</v>
      </c>
      <c r="W64" s="216">
        <v>5.39</v>
      </c>
      <c r="X64" s="216">
        <v>20.190000000000001</v>
      </c>
      <c r="Y64" s="216">
        <v>0</v>
      </c>
      <c r="Z64" s="216">
        <v>19.02</v>
      </c>
      <c r="AA64" s="216">
        <v>13.31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-0.91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</row>
    <row r="65" spans="1:42">
      <c r="A65" t="s">
        <v>107</v>
      </c>
      <c r="B65" s="216">
        <v>0</v>
      </c>
      <c r="C65" s="216">
        <v>5.68</v>
      </c>
      <c r="D65" s="216">
        <v>1.33</v>
      </c>
      <c r="E65" s="216">
        <v>0</v>
      </c>
      <c r="F65" s="216">
        <v>0</v>
      </c>
      <c r="G65" s="216">
        <v>5.52</v>
      </c>
      <c r="H65" s="216">
        <v>0</v>
      </c>
      <c r="I65" s="216">
        <v>21.01</v>
      </c>
      <c r="J65" s="216">
        <v>0</v>
      </c>
      <c r="K65" s="216">
        <v>83.57</v>
      </c>
      <c r="L65" s="216">
        <v>45.08</v>
      </c>
      <c r="M65" s="216">
        <v>0</v>
      </c>
      <c r="N65" s="216">
        <v>1.2</v>
      </c>
      <c r="O65" s="216">
        <v>2.39</v>
      </c>
      <c r="P65" s="216">
        <v>2.0699999999999998</v>
      </c>
      <c r="Q65" s="216">
        <v>5.54</v>
      </c>
      <c r="R65" s="216">
        <v>0.43</v>
      </c>
      <c r="S65" s="216">
        <v>3.74</v>
      </c>
      <c r="T65" s="216">
        <v>0</v>
      </c>
      <c r="U65" s="216">
        <v>5.98</v>
      </c>
      <c r="V65" s="216">
        <v>0.21</v>
      </c>
      <c r="W65" s="216">
        <v>5.39</v>
      </c>
      <c r="X65" s="216">
        <v>1.5</v>
      </c>
      <c r="Y65" s="216">
        <v>0</v>
      </c>
      <c r="Z65" s="216">
        <v>19.02</v>
      </c>
      <c r="AA65" s="216">
        <v>13.31</v>
      </c>
      <c r="AB65" s="216">
        <v>0</v>
      </c>
      <c r="AC65" s="216">
        <v>0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-0.91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</row>
    <row r="66" spans="1:42">
      <c r="A66" t="s">
        <v>108</v>
      </c>
      <c r="B66" s="216">
        <v>0</v>
      </c>
      <c r="C66" s="216">
        <v>5.68</v>
      </c>
      <c r="D66" s="216">
        <v>1.33</v>
      </c>
      <c r="E66" s="216">
        <v>0</v>
      </c>
      <c r="F66" s="216">
        <v>0</v>
      </c>
      <c r="G66" s="216">
        <v>5.52</v>
      </c>
      <c r="H66" s="216">
        <v>0</v>
      </c>
      <c r="I66" s="216">
        <v>21.01</v>
      </c>
      <c r="J66" s="216">
        <v>0</v>
      </c>
      <c r="K66" s="216">
        <v>83.57</v>
      </c>
      <c r="L66" s="216">
        <v>45.08</v>
      </c>
      <c r="M66" s="216">
        <v>0</v>
      </c>
      <c r="N66" s="216">
        <v>1.2</v>
      </c>
      <c r="O66" s="216">
        <v>2.39</v>
      </c>
      <c r="P66" s="216">
        <v>2.0699999999999998</v>
      </c>
      <c r="Q66" s="216">
        <v>5.54</v>
      </c>
      <c r="R66" s="216">
        <v>0.43</v>
      </c>
      <c r="S66" s="216">
        <v>3.74</v>
      </c>
      <c r="T66" s="216">
        <v>0</v>
      </c>
      <c r="U66" s="216">
        <v>5.98</v>
      </c>
      <c r="V66" s="216">
        <v>0.21</v>
      </c>
      <c r="W66" s="216">
        <v>5.39</v>
      </c>
      <c r="X66" s="216">
        <v>1.5</v>
      </c>
      <c r="Y66" s="216">
        <v>0</v>
      </c>
      <c r="Z66" s="216">
        <v>19.02</v>
      </c>
      <c r="AA66" s="216">
        <v>13.31</v>
      </c>
      <c r="AB66" s="216">
        <v>0</v>
      </c>
      <c r="AC66" s="216">
        <v>0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-0.91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</row>
    <row r="67" spans="1:42">
      <c r="A67" t="s">
        <v>109</v>
      </c>
      <c r="B67" s="216">
        <v>0</v>
      </c>
      <c r="C67" s="216">
        <v>5.68</v>
      </c>
      <c r="D67" s="216">
        <v>1.33</v>
      </c>
      <c r="E67" s="216">
        <v>0</v>
      </c>
      <c r="F67" s="216">
        <v>0</v>
      </c>
      <c r="G67" s="216">
        <v>5.52</v>
      </c>
      <c r="H67" s="216">
        <v>0</v>
      </c>
      <c r="I67" s="216">
        <v>21.29</v>
      </c>
      <c r="J67" s="216">
        <v>0</v>
      </c>
      <c r="K67" s="216">
        <v>83.57</v>
      </c>
      <c r="L67" s="216">
        <v>45.08</v>
      </c>
      <c r="M67" s="216">
        <v>0</v>
      </c>
      <c r="N67" s="216">
        <v>1.2</v>
      </c>
      <c r="O67" s="216">
        <v>2.39</v>
      </c>
      <c r="P67" s="216">
        <v>2.0699999999999998</v>
      </c>
      <c r="Q67" s="216">
        <v>5.54</v>
      </c>
      <c r="R67" s="216">
        <v>0.43</v>
      </c>
      <c r="S67" s="216">
        <v>3.74</v>
      </c>
      <c r="T67" s="216">
        <v>0</v>
      </c>
      <c r="U67" s="216">
        <v>5.98</v>
      </c>
      <c r="V67" s="216">
        <v>0.21</v>
      </c>
      <c r="W67" s="216">
        <v>5.39</v>
      </c>
      <c r="X67" s="216">
        <v>1.5</v>
      </c>
      <c r="Y67" s="216">
        <v>0</v>
      </c>
      <c r="Z67" s="216">
        <v>19.02</v>
      </c>
      <c r="AA67" s="216">
        <v>13.31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-0.91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</row>
    <row r="68" spans="1:42">
      <c r="A68" t="s">
        <v>110</v>
      </c>
      <c r="B68" s="216">
        <v>0</v>
      </c>
      <c r="C68" s="216">
        <v>5.68</v>
      </c>
      <c r="D68" s="216">
        <v>1.33</v>
      </c>
      <c r="E68" s="216">
        <v>0</v>
      </c>
      <c r="F68" s="216">
        <v>0</v>
      </c>
      <c r="G68" s="216">
        <v>5.52</v>
      </c>
      <c r="H68" s="216">
        <v>0</v>
      </c>
      <c r="I68" s="216">
        <v>21.29</v>
      </c>
      <c r="J68" s="216">
        <v>0</v>
      </c>
      <c r="K68" s="216">
        <v>83.57</v>
      </c>
      <c r="L68" s="216">
        <v>45.08</v>
      </c>
      <c r="M68" s="216">
        <v>0</v>
      </c>
      <c r="N68" s="216">
        <v>1.2</v>
      </c>
      <c r="O68" s="216">
        <v>2.39</v>
      </c>
      <c r="P68" s="216">
        <v>2.0699999999999998</v>
      </c>
      <c r="Q68" s="216">
        <v>5.54</v>
      </c>
      <c r="R68" s="216">
        <v>0.43</v>
      </c>
      <c r="S68" s="216">
        <v>3.73</v>
      </c>
      <c r="T68" s="216">
        <v>0</v>
      </c>
      <c r="U68" s="216">
        <v>5.98</v>
      </c>
      <c r="V68" s="216">
        <v>0.21</v>
      </c>
      <c r="W68" s="216">
        <v>5.39</v>
      </c>
      <c r="X68" s="216">
        <v>1.5</v>
      </c>
      <c r="Y68" s="216">
        <v>0</v>
      </c>
      <c r="Z68" s="216">
        <v>19.02</v>
      </c>
      <c r="AA68" s="216">
        <v>13.31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-0.91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</row>
    <row r="69" spans="1:42">
      <c r="A69" t="s">
        <v>111</v>
      </c>
      <c r="B69" s="216">
        <v>0</v>
      </c>
      <c r="C69" s="216">
        <v>5.68</v>
      </c>
      <c r="D69" s="216">
        <v>1.33</v>
      </c>
      <c r="E69" s="216">
        <v>0</v>
      </c>
      <c r="F69" s="216">
        <v>0</v>
      </c>
      <c r="G69" s="216">
        <v>5.52</v>
      </c>
      <c r="H69" s="216">
        <v>0</v>
      </c>
      <c r="I69" s="216">
        <v>21.29</v>
      </c>
      <c r="J69" s="216">
        <v>0</v>
      </c>
      <c r="K69" s="216">
        <v>83.57</v>
      </c>
      <c r="L69" s="216">
        <v>45.08</v>
      </c>
      <c r="M69" s="216">
        <v>0</v>
      </c>
      <c r="N69" s="216">
        <v>1.2</v>
      </c>
      <c r="O69" s="216">
        <v>2.39</v>
      </c>
      <c r="P69" s="216">
        <v>2.0699999999999998</v>
      </c>
      <c r="Q69" s="216">
        <v>5.54</v>
      </c>
      <c r="R69" s="216">
        <v>0.43</v>
      </c>
      <c r="S69" s="216">
        <v>3.82</v>
      </c>
      <c r="T69" s="216">
        <v>0</v>
      </c>
      <c r="U69" s="216">
        <v>5.98</v>
      </c>
      <c r="V69" s="216">
        <v>0.21</v>
      </c>
      <c r="W69" s="216">
        <v>5.39</v>
      </c>
      <c r="X69" s="216">
        <v>1.5</v>
      </c>
      <c r="Y69" s="216">
        <v>0</v>
      </c>
      <c r="Z69" s="216">
        <v>19.02</v>
      </c>
      <c r="AA69" s="216">
        <v>13.31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-0.91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</row>
    <row r="70" spans="1:42">
      <c r="A70" t="s">
        <v>112</v>
      </c>
      <c r="B70" s="216">
        <v>0</v>
      </c>
      <c r="C70" s="216">
        <v>5.68</v>
      </c>
      <c r="D70" s="216">
        <v>1.33</v>
      </c>
      <c r="E70" s="216">
        <v>0</v>
      </c>
      <c r="F70" s="216">
        <v>0</v>
      </c>
      <c r="G70" s="216">
        <v>5.52</v>
      </c>
      <c r="H70" s="216">
        <v>0</v>
      </c>
      <c r="I70" s="216">
        <v>21.29</v>
      </c>
      <c r="J70" s="216">
        <v>0</v>
      </c>
      <c r="K70" s="216">
        <v>83.57</v>
      </c>
      <c r="L70" s="216">
        <v>45.08</v>
      </c>
      <c r="M70" s="216">
        <v>0</v>
      </c>
      <c r="N70" s="216">
        <v>1.2</v>
      </c>
      <c r="O70" s="216">
        <v>2.39</v>
      </c>
      <c r="P70" s="216">
        <v>2.0699999999999998</v>
      </c>
      <c r="Q70" s="216">
        <v>5.54</v>
      </c>
      <c r="R70" s="216">
        <v>0.43</v>
      </c>
      <c r="S70" s="216">
        <v>3.8</v>
      </c>
      <c r="T70" s="216">
        <v>0</v>
      </c>
      <c r="U70" s="216">
        <v>5.98</v>
      </c>
      <c r="V70" s="216">
        <v>0.21</v>
      </c>
      <c r="W70" s="216">
        <v>5.39</v>
      </c>
      <c r="X70" s="216">
        <v>1.5</v>
      </c>
      <c r="Y70" s="216">
        <v>0</v>
      </c>
      <c r="Z70" s="216">
        <v>1.41</v>
      </c>
      <c r="AA70" s="216">
        <v>13.31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-0.91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</row>
    <row r="71" spans="1:42">
      <c r="A71" t="s">
        <v>113</v>
      </c>
      <c r="B71" s="216">
        <v>0</v>
      </c>
      <c r="C71" s="216">
        <v>5.68</v>
      </c>
      <c r="D71" s="216">
        <v>1.33</v>
      </c>
      <c r="E71" s="216">
        <v>0</v>
      </c>
      <c r="F71" s="216">
        <v>0</v>
      </c>
      <c r="G71" s="216">
        <v>5.52</v>
      </c>
      <c r="H71" s="216">
        <v>0</v>
      </c>
      <c r="I71" s="216">
        <v>21.29</v>
      </c>
      <c r="J71" s="216">
        <v>0</v>
      </c>
      <c r="K71" s="216">
        <v>83.92</v>
      </c>
      <c r="L71" s="216">
        <v>45.08</v>
      </c>
      <c r="M71" s="216">
        <v>0</v>
      </c>
      <c r="N71" s="216">
        <v>1.2</v>
      </c>
      <c r="O71" s="216">
        <v>2.39</v>
      </c>
      <c r="P71" s="216">
        <v>2.0699999999999998</v>
      </c>
      <c r="Q71" s="216">
        <v>5.54</v>
      </c>
      <c r="R71" s="216">
        <v>0.43</v>
      </c>
      <c r="S71" s="216">
        <v>3.79</v>
      </c>
      <c r="T71" s="216">
        <v>0</v>
      </c>
      <c r="U71" s="216">
        <v>5.98</v>
      </c>
      <c r="V71" s="216">
        <v>0.21</v>
      </c>
      <c r="W71" s="216">
        <v>5.39</v>
      </c>
      <c r="X71" s="216">
        <v>1.5</v>
      </c>
      <c r="Y71" s="216">
        <v>0</v>
      </c>
      <c r="Z71" s="216">
        <v>1.41</v>
      </c>
      <c r="AA71" s="216">
        <v>13.31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-0.91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</row>
    <row r="72" spans="1:42">
      <c r="A72" t="s">
        <v>114</v>
      </c>
      <c r="B72" s="216">
        <v>0</v>
      </c>
      <c r="C72" s="216">
        <v>5.68</v>
      </c>
      <c r="D72" s="216">
        <v>1.33</v>
      </c>
      <c r="E72" s="216">
        <v>0</v>
      </c>
      <c r="F72" s="216">
        <v>0</v>
      </c>
      <c r="G72" s="216">
        <v>5.52</v>
      </c>
      <c r="H72" s="216">
        <v>0</v>
      </c>
      <c r="I72" s="216">
        <v>21.29</v>
      </c>
      <c r="J72" s="216">
        <v>0</v>
      </c>
      <c r="K72" s="216">
        <v>83.93</v>
      </c>
      <c r="L72" s="216">
        <v>45.08</v>
      </c>
      <c r="M72" s="216">
        <v>0</v>
      </c>
      <c r="N72" s="216">
        <v>1.2</v>
      </c>
      <c r="O72" s="216">
        <v>2.39</v>
      </c>
      <c r="P72" s="216">
        <v>2.0699999999999998</v>
      </c>
      <c r="Q72" s="216">
        <v>5.54</v>
      </c>
      <c r="R72" s="216">
        <v>0.43</v>
      </c>
      <c r="S72" s="216">
        <v>3.83</v>
      </c>
      <c r="T72" s="216">
        <v>0</v>
      </c>
      <c r="U72" s="216">
        <v>5.98</v>
      </c>
      <c r="V72" s="216">
        <v>0.21</v>
      </c>
      <c r="W72" s="216">
        <v>5.39</v>
      </c>
      <c r="X72" s="216">
        <v>1.5</v>
      </c>
      <c r="Y72" s="216">
        <v>0</v>
      </c>
      <c r="Z72" s="216">
        <v>1.41</v>
      </c>
      <c r="AA72" s="216">
        <v>13.31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-0.91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</row>
    <row r="73" spans="1:42">
      <c r="A73" t="s">
        <v>115</v>
      </c>
      <c r="B73" s="216">
        <v>0</v>
      </c>
      <c r="C73" s="216">
        <v>5.68</v>
      </c>
      <c r="D73" s="216">
        <v>1.33</v>
      </c>
      <c r="E73" s="216">
        <v>0</v>
      </c>
      <c r="F73" s="216">
        <v>0</v>
      </c>
      <c r="G73" s="216">
        <v>5.52</v>
      </c>
      <c r="H73" s="216">
        <v>0</v>
      </c>
      <c r="I73" s="216">
        <v>21.29</v>
      </c>
      <c r="J73" s="216">
        <v>0</v>
      </c>
      <c r="K73" s="216">
        <v>83.92</v>
      </c>
      <c r="L73" s="216">
        <v>45.08</v>
      </c>
      <c r="M73" s="216">
        <v>0</v>
      </c>
      <c r="N73" s="216">
        <v>1.2</v>
      </c>
      <c r="O73" s="216">
        <v>2.39</v>
      </c>
      <c r="P73" s="216">
        <v>2.0699999999999998</v>
      </c>
      <c r="Q73" s="216">
        <v>5.54</v>
      </c>
      <c r="R73" s="216">
        <v>0.43</v>
      </c>
      <c r="S73" s="216">
        <v>3.83</v>
      </c>
      <c r="T73" s="216">
        <v>0</v>
      </c>
      <c r="U73" s="216">
        <v>5.98</v>
      </c>
      <c r="V73" s="216">
        <v>0.21</v>
      </c>
      <c r="W73" s="216">
        <v>0.41</v>
      </c>
      <c r="X73" s="216">
        <v>1.5</v>
      </c>
      <c r="Y73" s="216">
        <v>0</v>
      </c>
      <c r="Z73" s="216">
        <v>1.41</v>
      </c>
      <c r="AA73" s="216">
        <v>13.31</v>
      </c>
      <c r="AB73" s="216">
        <v>0</v>
      </c>
      <c r="AC73" s="216">
        <v>0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-0.91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</row>
    <row r="74" spans="1:42">
      <c r="A74" t="s">
        <v>116</v>
      </c>
      <c r="B74" s="216">
        <v>0</v>
      </c>
      <c r="C74" s="216">
        <v>5.68</v>
      </c>
      <c r="D74" s="216">
        <v>1.33</v>
      </c>
      <c r="E74" s="216">
        <v>0</v>
      </c>
      <c r="F74" s="216">
        <v>0</v>
      </c>
      <c r="G74" s="216">
        <v>5.52</v>
      </c>
      <c r="H74" s="216">
        <v>0</v>
      </c>
      <c r="I74" s="216">
        <v>21.29</v>
      </c>
      <c r="J74" s="216">
        <v>0</v>
      </c>
      <c r="K74" s="216">
        <v>72.180000000000007</v>
      </c>
      <c r="L74" s="216">
        <v>45.08</v>
      </c>
      <c r="M74" s="216">
        <v>0</v>
      </c>
      <c r="N74" s="216">
        <v>1.2</v>
      </c>
      <c r="O74" s="216">
        <v>2.39</v>
      </c>
      <c r="P74" s="216">
        <v>2.0699999999999998</v>
      </c>
      <c r="Q74" s="216">
        <v>5.54</v>
      </c>
      <c r="R74" s="216">
        <v>0.43</v>
      </c>
      <c r="S74" s="216">
        <v>0.27</v>
      </c>
      <c r="T74" s="216">
        <v>0</v>
      </c>
      <c r="U74" s="216">
        <v>5.98</v>
      </c>
      <c r="V74" s="216">
        <v>0.21</v>
      </c>
      <c r="W74" s="216">
        <v>0.41</v>
      </c>
      <c r="X74" s="216">
        <v>1.5</v>
      </c>
      <c r="Y74" s="216">
        <v>0</v>
      </c>
      <c r="Z74" s="216">
        <v>1.41</v>
      </c>
      <c r="AA74" s="216">
        <v>0.92</v>
      </c>
      <c r="AB74" s="216">
        <v>0</v>
      </c>
      <c r="AC74" s="216">
        <v>0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-0.91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</row>
    <row r="75" spans="1:42">
      <c r="A75" t="s">
        <v>117</v>
      </c>
      <c r="B75" s="216">
        <v>0</v>
      </c>
      <c r="C75" s="216">
        <v>5.68</v>
      </c>
      <c r="D75" s="216">
        <v>1.33</v>
      </c>
      <c r="E75" s="216">
        <v>0</v>
      </c>
      <c r="F75" s="216">
        <v>0</v>
      </c>
      <c r="G75" s="216">
        <v>5.52</v>
      </c>
      <c r="H75" s="216">
        <v>0</v>
      </c>
      <c r="I75" s="216">
        <v>21.29</v>
      </c>
      <c r="J75" s="216">
        <v>0</v>
      </c>
      <c r="K75" s="216">
        <v>6.62</v>
      </c>
      <c r="L75" s="216">
        <v>19.16</v>
      </c>
      <c r="M75" s="216">
        <v>0</v>
      </c>
      <c r="N75" s="216">
        <v>1.2</v>
      </c>
      <c r="O75" s="216">
        <v>2.39</v>
      </c>
      <c r="P75" s="216">
        <v>2.0699999999999998</v>
      </c>
      <c r="Q75" s="216">
        <v>5.54</v>
      </c>
      <c r="R75" s="216">
        <v>0.43</v>
      </c>
      <c r="S75" s="216">
        <v>0.27</v>
      </c>
      <c r="T75" s="216">
        <v>0</v>
      </c>
      <c r="U75" s="216">
        <v>5.98</v>
      </c>
      <c r="V75" s="216">
        <v>0.21</v>
      </c>
      <c r="W75" s="216">
        <v>0.28000000000000003</v>
      </c>
      <c r="X75" s="216">
        <v>1.5</v>
      </c>
      <c r="Y75" s="216">
        <v>0</v>
      </c>
      <c r="Z75" s="216">
        <v>1.41</v>
      </c>
      <c r="AA75" s="216">
        <v>0.92</v>
      </c>
      <c r="AB75" s="216">
        <v>0</v>
      </c>
      <c r="AC75" s="216">
        <v>0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-0.91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</row>
    <row r="76" spans="1:42">
      <c r="A76" t="s">
        <v>118</v>
      </c>
      <c r="B76" s="216">
        <v>0</v>
      </c>
      <c r="C76" s="216">
        <v>5.68</v>
      </c>
      <c r="D76" s="216">
        <v>1.33</v>
      </c>
      <c r="E76" s="216">
        <v>0</v>
      </c>
      <c r="F76" s="216">
        <v>0</v>
      </c>
      <c r="G76" s="216">
        <v>5.52</v>
      </c>
      <c r="H76" s="216">
        <v>0</v>
      </c>
      <c r="I76" s="216">
        <v>21.29</v>
      </c>
      <c r="J76" s="216">
        <v>0</v>
      </c>
      <c r="K76" s="216">
        <v>6.62</v>
      </c>
      <c r="L76" s="216">
        <v>19.16</v>
      </c>
      <c r="M76" s="216">
        <v>0</v>
      </c>
      <c r="N76" s="216">
        <v>1.2</v>
      </c>
      <c r="O76" s="216">
        <v>2.39</v>
      </c>
      <c r="P76" s="216">
        <v>2.0699999999999998</v>
      </c>
      <c r="Q76" s="216">
        <v>5.54</v>
      </c>
      <c r="R76" s="216">
        <v>0.43</v>
      </c>
      <c r="S76" s="216">
        <v>0.27</v>
      </c>
      <c r="T76" s="216">
        <v>0</v>
      </c>
      <c r="U76" s="216">
        <v>5.98</v>
      </c>
      <c r="V76" s="216">
        <v>0.21</v>
      </c>
      <c r="W76" s="216">
        <v>0.28000000000000003</v>
      </c>
      <c r="X76" s="216">
        <v>1.5</v>
      </c>
      <c r="Y76" s="216">
        <v>0</v>
      </c>
      <c r="Z76" s="216">
        <v>1.41</v>
      </c>
      <c r="AA76" s="216">
        <v>0.92</v>
      </c>
      <c r="AB76" s="216">
        <v>0</v>
      </c>
      <c r="AC76" s="216">
        <v>0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-0.91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</row>
    <row r="77" spans="1:42">
      <c r="A77" t="s">
        <v>119</v>
      </c>
      <c r="B77" s="216">
        <v>0</v>
      </c>
      <c r="C77" s="216">
        <v>5.68</v>
      </c>
      <c r="D77" s="216">
        <v>1.33</v>
      </c>
      <c r="E77" s="216">
        <v>0</v>
      </c>
      <c r="F77" s="216">
        <v>0</v>
      </c>
      <c r="G77" s="216">
        <v>5.52</v>
      </c>
      <c r="H77" s="216">
        <v>0</v>
      </c>
      <c r="I77" s="216">
        <v>21.29</v>
      </c>
      <c r="J77" s="216">
        <v>0</v>
      </c>
      <c r="K77" s="216">
        <v>6.62</v>
      </c>
      <c r="L77" s="216">
        <v>19.16</v>
      </c>
      <c r="M77" s="216">
        <v>0</v>
      </c>
      <c r="N77" s="216">
        <v>1.2</v>
      </c>
      <c r="O77" s="216">
        <v>2.39</v>
      </c>
      <c r="P77" s="216">
        <v>2.0699999999999998</v>
      </c>
      <c r="Q77" s="216">
        <v>5.54</v>
      </c>
      <c r="R77" s="216">
        <v>0.43</v>
      </c>
      <c r="S77" s="216">
        <v>0.27</v>
      </c>
      <c r="T77" s="216">
        <v>0</v>
      </c>
      <c r="U77" s="216">
        <v>5.98</v>
      </c>
      <c r="V77" s="216">
        <v>0.21</v>
      </c>
      <c r="W77" s="216">
        <v>0.28000000000000003</v>
      </c>
      <c r="X77" s="216">
        <v>9.7799999999999994</v>
      </c>
      <c r="Y77" s="216">
        <v>0</v>
      </c>
      <c r="Z77" s="216">
        <v>1.41</v>
      </c>
      <c r="AA77" s="216">
        <v>0.92</v>
      </c>
      <c r="AB77" s="216">
        <v>0</v>
      </c>
      <c r="AC77" s="216">
        <v>0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-0.91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</row>
    <row r="78" spans="1:42">
      <c r="A78" t="s">
        <v>120</v>
      </c>
      <c r="B78" s="216">
        <v>0</v>
      </c>
      <c r="C78" s="216">
        <v>5.68</v>
      </c>
      <c r="D78" s="216">
        <v>1.33</v>
      </c>
      <c r="E78" s="216">
        <v>0</v>
      </c>
      <c r="F78" s="216">
        <v>0</v>
      </c>
      <c r="G78" s="216">
        <v>5.52</v>
      </c>
      <c r="H78" s="216">
        <v>0</v>
      </c>
      <c r="I78" s="216">
        <v>21.29</v>
      </c>
      <c r="J78" s="216">
        <v>0</v>
      </c>
      <c r="K78" s="216">
        <v>6.62</v>
      </c>
      <c r="L78" s="216">
        <v>19.16</v>
      </c>
      <c r="M78" s="216">
        <v>0</v>
      </c>
      <c r="N78" s="216">
        <v>1.2</v>
      </c>
      <c r="O78" s="216">
        <v>2.39</v>
      </c>
      <c r="P78" s="216">
        <v>2.0699999999999998</v>
      </c>
      <c r="Q78" s="216">
        <v>5.54</v>
      </c>
      <c r="R78" s="216">
        <v>0.43</v>
      </c>
      <c r="S78" s="216">
        <v>0.27</v>
      </c>
      <c r="T78" s="216">
        <v>0</v>
      </c>
      <c r="U78" s="216">
        <v>5.98</v>
      </c>
      <c r="V78" s="216">
        <v>0.21</v>
      </c>
      <c r="W78" s="216">
        <v>0.28000000000000003</v>
      </c>
      <c r="X78" s="216">
        <v>9.7799999999999994</v>
      </c>
      <c r="Y78" s="216">
        <v>0</v>
      </c>
      <c r="Z78" s="216">
        <v>1.41</v>
      </c>
      <c r="AA78" s="216">
        <v>0.92</v>
      </c>
      <c r="AB78" s="216">
        <v>0</v>
      </c>
      <c r="AC78" s="216">
        <v>-11.27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-0.91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</row>
    <row r="79" spans="1:42">
      <c r="A79" t="s">
        <v>121</v>
      </c>
      <c r="B79" s="216">
        <v>0</v>
      </c>
      <c r="C79" s="216">
        <v>5.68</v>
      </c>
      <c r="D79" s="216">
        <v>1.33</v>
      </c>
      <c r="E79" s="216">
        <v>0</v>
      </c>
      <c r="F79" s="216">
        <v>0</v>
      </c>
      <c r="G79" s="216">
        <v>5.52</v>
      </c>
      <c r="H79" s="216">
        <v>0</v>
      </c>
      <c r="I79" s="216">
        <v>21.29</v>
      </c>
      <c r="J79" s="216">
        <v>0</v>
      </c>
      <c r="K79" s="216">
        <v>6.62</v>
      </c>
      <c r="L79" s="216">
        <v>19.16</v>
      </c>
      <c r="M79" s="216">
        <v>0</v>
      </c>
      <c r="N79" s="216">
        <v>1.2</v>
      </c>
      <c r="O79" s="216">
        <v>2.39</v>
      </c>
      <c r="P79" s="216">
        <v>2.0699999999999998</v>
      </c>
      <c r="Q79" s="216">
        <v>5.54</v>
      </c>
      <c r="R79" s="216">
        <v>0.43</v>
      </c>
      <c r="S79" s="216">
        <v>0.27</v>
      </c>
      <c r="T79" s="216">
        <v>0</v>
      </c>
      <c r="U79" s="216">
        <v>6.46</v>
      </c>
      <c r="V79" s="216">
        <v>0.21</v>
      </c>
      <c r="W79" s="216">
        <v>3.23</v>
      </c>
      <c r="X79" s="216">
        <v>13.49</v>
      </c>
      <c r="Y79" s="216">
        <v>0</v>
      </c>
      <c r="Z79" s="216">
        <v>1.41</v>
      </c>
      <c r="AA79" s="216">
        <v>0.92</v>
      </c>
      <c r="AB79" s="216">
        <v>0</v>
      </c>
      <c r="AC79" s="216">
        <v>-11.27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-0.91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</row>
    <row r="80" spans="1:42">
      <c r="A80" t="s">
        <v>122</v>
      </c>
      <c r="B80" s="216">
        <v>0</v>
      </c>
      <c r="C80" s="216">
        <v>5.68</v>
      </c>
      <c r="D80" s="216">
        <v>1.33</v>
      </c>
      <c r="E80" s="216">
        <v>0</v>
      </c>
      <c r="F80" s="216">
        <v>0</v>
      </c>
      <c r="G80" s="216">
        <v>5.52</v>
      </c>
      <c r="H80" s="216">
        <v>0</v>
      </c>
      <c r="I80" s="216">
        <v>21.29</v>
      </c>
      <c r="J80" s="216">
        <v>0</v>
      </c>
      <c r="K80" s="216">
        <v>6.62</v>
      </c>
      <c r="L80" s="216">
        <v>19.16</v>
      </c>
      <c r="M80" s="216">
        <v>0</v>
      </c>
      <c r="N80" s="216">
        <v>1.2</v>
      </c>
      <c r="O80" s="216">
        <v>2.39</v>
      </c>
      <c r="P80" s="216">
        <v>2.0699999999999998</v>
      </c>
      <c r="Q80" s="216">
        <v>5.54</v>
      </c>
      <c r="R80" s="216">
        <v>0.43</v>
      </c>
      <c r="S80" s="216">
        <v>0.27</v>
      </c>
      <c r="T80" s="216">
        <v>0</v>
      </c>
      <c r="U80" s="216">
        <v>6.07</v>
      </c>
      <c r="V80" s="216">
        <v>0.21</v>
      </c>
      <c r="W80" s="216">
        <v>3.23</v>
      </c>
      <c r="X80" s="216">
        <v>13.49</v>
      </c>
      <c r="Y80" s="216">
        <v>0</v>
      </c>
      <c r="Z80" s="216">
        <v>1.41</v>
      </c>
      <c r="AA80" s="216">
        <v>0.92</v>
      </c>
      <c r="AB80" s="216">
        <v>0</v>
      </c>
      <c r="AC80" s="216">
        <v>-11.27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-0.91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</row>
    <row r="81" spans="1:42">
      <c r="A81" t="s">
        <v>123</v>
      </c>
      <c r="B81" s="216">
        <v>0</v>
      </c>
      <c r="C81" s="216">
        <v>5.68</v>
      </c>
      <c r="D81" s="216">
        <v>1.33</v>
      </c>
      <c r="E81" s="216">
        <v>0</v>
      </c>
      <c r="F81" s="216">
        <v>0</v>
      </c>
      <c r="G81" s="216">
        <v>5.52</v>
      </c>
      <c r="H81" s="216">
        <v>0</v>
      </c>
      <c r="I81" s="216">
        <v>21.29</v>
      </c>
      <c r="J81" s="216">
        <v>0</v>
      </c>
      <c r="K81" s="216">
        <v>6.62</v>
      </c>
      <c r="L81" s="216">
        <v>19.16</v>
      </c>
      <c r="M81" s="216">
        <v>0</v>
      </c>
      <c r="N81" s="216">
        <v>1.2</v>
      </c>
      <c r="O81" s="216">
        <v>2.39</v>
      </c>
      <c r="P81" s="216">
        <v>2.0699999999999998</v>
      </c>
      <c r="Q81" s="216">
        <v>5.54</v>
      </c>
      <c r="R81" s="216">
        <v>0.43</v>
      </c>
      <c r="S81" s="216">
        <v>0.27</v>
      </c>
      <c r="T81" s="216">
        <v>0</v>
      </c>
      <c r="U81" s="216">
        <v>6.07</v>
      </c>
      <c r="V81" s="216">
        <v>0.21</v>
      </c>
      <c r="W81" s="216">
        <v>3.23</v>
      </c>
      <c r="X81" s="216">
        <v>13.49</v>
      </c>
      <c r="Y81" s="216">
        <v>0</v>
      </c>
      <c r="Z81" s="216">
        <v>1.41</v>
      </c>
      <c r="AA81" s="216">
        <v>0.92</v>
      </c>
      <c r="AB81" s="216">
        <v>0</v>
      </c>
      <c r="AC81" s="216">
        <v>-11.27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-0.91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</row>
    <row r="82" spans="1:42">
      <c r="A82" t="s">
        <v>124</v>
      </c>
      <c r="B82" s="216">
        <v>0</v>
      </c>
      <c r="C82" s="216">
        <v>5.68</v>
      </c>
      <c r="D82" s="216">
        <v>1.33</v>
      </c>
      <c r="E82" s="216">
        <v>0</v>
      </c>
      <c r="F82" s="216">
        <v>0</v>
      </c>
      <c r="G82" s="216">
        <v>5.52</v>
      </c>
      <c r="H82" s="216">
        <v>0</v>
      </c>
      <c r="I82" s="216">
        <v>21.29</v>
      </c>
      <c r="J82" s="216">
        <v>0</v>
      </c>
      <c r="K82" s="216">
        <v>6.62</v>
      </c>
      <c r="L82" s="216">
        <v>19.170000000000002</v>
      </c>
      <c r="M82" s="216">
        <v>0</v>
      </c>
      <c r="N82" s="216">
        <v>1.2</v>
      </c>
      <c r="O82" s="216">
        <v>2.39</v>
      </c>
      <c r="P82" s="216">
        <v>2.0699999999999998</v>
      </c>
      <c r="Q82" s="216">
        <v>5.54</v>
      </c>
      <c r="R82" s="216">
        <v>0.43</v>
      </c>
      <c r="S82" s="216">
        <v>0.27</v>
      </c>
      <c r="T82" s="216">
        <v>0</v>
      </c>
      <c r="U82" s="216">
        <v>6.07</v>
      </c>
      <c r="V82" s="216">
        <v>0.21</v>
      </c>
      <c r="W82" s="216">
        <v>3.23</v>
      </c>
      <c r="X82" s="216">
        <v>13.49</v>
      </c>
      <c r="Y82" s="216">
        <v>0</v>
      </c>
      <c r="Z82" s="216">
        <v>1.41</v>
      </c>
      <c r="AA82" s="216">
        <v>0.92</v>
      </c>
      <c r="AB82" s="216">
        <v>0</v>
      </c>
      <c r="AC82" s="216">
        <v>-11.27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-0.91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</row>
    <row r="83" spans="1:42">
      <c r="A83" t="s">
        <v>125</v>
      </c>
      <c r="B83" s="216">
        <v>0</v>
      </c>
      <c r="C83" s="216">
        <v>5.68</v>
      </c>
      <c r="D83" s="216">
        <v>1.33</v>
      </c>
      <c r="E83" s="216">
        <v>0</v>
      </c>
      <c r="F83" s="216">
        <v>0</v>
      </c>
      <c r="G83" s="216">
        <v>5.52</v>
      </c>
      <c r="H83" s="216">
        <v>0</v>
      </c>
      <c r="I83" s="216">
        <v>21.29</v>
      </c>
      <c r="J83" s="216">
        <v>0</v>
      </c>
      <c r="K83" s="216">
        <v>6.62</v>
      </c>
      <c r="L83" s="216">
        <v>19.16</v>
      </c>
      <c r="M83" s="216">
        <v>0</v>
      </c>
      <c r="N83" s="216">
        <v>1.2</v>
      </c>
      <c r="O83" s="216">
        <v>2.39</v>
      </c>
      <c r="P83" s="216">
        <v>2.0699999999999998</v>
      </c>
      <c r="Q83" s="216">
        <v>5.54</v>
      </c>
      <c r="R83" s="216">
        <v>0.43</v>
      </c>
      <c r="S83" s="216">
        <v>0.27</v>
      </c>
      <c r="T83" s="216">
        <v>0</v>
      </c>
      <c r="U83" s="216">
        <v>6.07</v>
      </c>
      <c r="V83" s="216">
        <v>0.21</v>
      </c>
      <c r="W83" s="216">
        <v>1.32</v>
      </c>
      <c r="X83" s="216">
        <v>13.49</v>
      </c>
      <c r="Y83" s="216">
        <v>0</v>
      </c>
      <c r="Z83" s="216">
        <v>1.41</v>
      </c>
      <c r="AA83" s="216">
        <v>0.92</v>
      </c>
      <c r="AB83" s="216">
        <v>0</v>
      </c>
      <c r="AC83" s="216">
        <v>-11.27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-0.91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</row>
    <row r="84" spans="1:42">
      <c r="A84" t="s">
        <v>126</v>
      </c>
      <c r="B84" s="216">
        <v>0</v>
      </c>
      <c r="C84" s="216">
        <v>5.68</v>
      </c>
      <c r="D84" s="216">
        <v>1.33</v>
      </c>
      <c r="E84" s="216">
        <v>0</v>
      </c>
      <c r="F84" s="216">
        <v>0</v>
      </c>
      <c r="G84" s="216">
        <v>5.52</v>
      </c>
      <c r="H84" s="216">
        <v>0</v>
      </c>
      <c r="I84" s="216">
        <v>21.29</v>
      </c>
      <c r="J84" s="216">
        <v>0</v>
      </c>
      <c r="K84" s="216">
        <v>6.62</v>
      </c>
      <c r="L84" s="216">
        <v>19.16</v>
      </c>
      <c r="M84" s="216">
        <v>0</v>
      </c>
      <c r="N84" s="216">
        <v>1.2</v>
      </c>
      <c r="O84" s="216">
        <v>2.39</v>
      </c>
      <c r="P84" s="216">
        <v>2.0699999999999998</v>
      </c>
      <c r="Q84" s="216">
        <v>5.54</v>
      </c>
      <c r="R84" s="216">
        <v>0.43</v>
      </c>
      <c r="S84" s="216">
        <v>0.27</v>
      </c>
      <c r="T84" s="216">
        <v>0</v>
      </c>
      <c r="U84" s="216">
        <v>6.07</v>
      </c>
      <c r="V84" s="216">
        <v>0.21</v>
      </c>
      <c r="W84" s="216">
        <v>1.32</v>
      </c>
      <c r="X84" s="216">
        <v>13.49</v>
      </c>
      <c r="Y84" s="216">
        <v>0</v>
      </c>
      <c r="Z84" s="216">
        <v>1.41</v>
      </c>
      <c r="AA84" s="216">
        <v>0.92</v>
      </c>
      <c r="AB84" s="216">
        <v>0</v>
      </c>
      <c r="AC84" s="216">
        <v>-11.27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-0.91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</row>
    <row r="85" spans="1:42">
      <c r="A85" t="s">
        <v>127</v>
      </c>
      <c r="B85" s="216">
        <v>0</v>
      </c>
      <c r="C85" s="216">
        <v>5.68</v>
      </c>
      <c r="D85" s="216">
        <v>1.33</v>
      </c>
      <c r="E85" s="216">
        <v>0</v>
      </c>
      <c r="F85" s="216">
        <v>0</v>
      </c>
      <c r="G85" s="216">
        <v>5.52</v>
      </c>
      <c r="H85" s="216">
        <v>0</v>
      </c>
      <c r="I85" s="216">
        <v>21.29</v>
      </c>
      <c r="J85" s="216">
        <v>0</v>
      </c>
      <c r="K85" s="216">
        <v>6.62</v>
      </c>
      <c r="L85" s="216">
        <v>19.16</v>
      </c>
      <c r="M85" s="216">
        <v>0</v>
      </c>
      <c r="N85" s="216">
        <v>1.2</v>
      </c>
      <c r="O85" s="216">
        <v>2.39</v>
      </c>
      <c r="P85" s="216">
        <v>2.0699999999999998</v>
      </c>
      <c r="Q85" s="216">
        <v>5.54</v>
      </c>
      <c r="R85" s="216">
        <v>0.43</v>
      </c>
      <c r="S85" s="216">
        <v>0.27</v>
      </c>
      <c r="T85" s="216">
        <v>0</v>
      </c>
      <c r="U85" s="216">
        <v>15.01</v>
      </c>
      <c r="V85" s="216">
        <v>0.21</v>
      </c>
      <c r="W85" s="216">
        <v>3.23</v>
      </c>
      <c r="X85" s="216">
        <v>13.49</v>
      </c>
      <c r="Y85" s="216">
        <v>0</v>
      </c>
      <c r="Z85" s="216">
        <v>1.41</v>
      </c>
      <c r="AA85" s="216">
        <v>0.92</v>
      </c>
      <c r="AB85" s="216">
        <v>0</v>
      </c>
      <c r="AC85" s="216">
        <v>-11.27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-0.91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</row>
    <row r="86" spans="1:42">
      <c r="A86" t="s">
        <v>128</v>
      </c>
      <c r="B86" s="216">
        <v>0</v>
      </c>
      <c r="C86" s="216">
        <v>5.68</v>
      </c>
      <c r="D86" s="216">
        <v>1.33</v>
      </c>
      <c r="E86" s="216">
        <v>0</v>
      </c>
      <c r="F86" s="216">
        <v>0</v>
      </c>
      <c r="G86" s="216">
        <v>5.52</v>
      </c>
      <c r="H86" s="216">
        <v>0</v>
      </c>
      <c r="I86" s="216">
        <v>21.29</v>
      </c>
      <c r="J86" s="216">
        <v>0</v>
      </c>
      <c r="K86" s="216">
        <v>6.62</v>
      </c>
      <c r="L86" s="216">
        <v>19.16</v>
      </c>
      <c r="M86" s="216">
        <v>0</v>
      </c>
      <c r="N86" s="216">
        <v>1.2</v>
      </c>
      <c r="O86" s="216">
        <v>2.39</v>
      </c>
      <c r="P86" s="216">
        <v>2.0699999999999998</v>
      </c>
      <c r="Q86" s="216">
        <v>5.54</v>
      </c>
      <c r="R86" s="216">
        <v>0.43</v>
      </c>
      <c r="S86" s="216">
        <v>0.27</v>
      </c>
      <c r="T86" s="216">
        <v>0</v>
      </c>
      <c r="U86" s="216">
        <v>9.7100000000000009</v>
      </c>
      <c r="V86" s="216">
        <v>0.21</v>
      </c>
      <c r="W86" s="216">
        <v>3.23</v>
      </c>
      <c r="X86" s="216">
        <v>13.49</v>
      </c>
      <c r="Y86" s="216">
        <v>0</v>
      </c>
      <c r="Z86" s="216">
        <v>1.41</v>
      </c>
      <c r="AA86" s="216">
        <v>0.92</v>
      </c>
      <c r="AB86" s="216">
        <v>0</v>
      </c>
      <c r="AC86" s="216">
        <v>0.23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-0.91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</row>
    <row r="87" spans="1:42">
      <c r="A87" t="s">
        <v>129</v>
      </c>
      <c r="B87" s="216">
        <v>0</v>
      </c>
      <c r="C87" s="216">
        <v>5.68</v>
      </c>
      <c r="D87" s="216">
        <v>1.33</v>
      </c>
      <c r="E87" s="216">
        <v>0</v>
      </c>
      <c r="F87" s="216">
        <v>0</v>
      </c>
      <c r="G87" s="216">
        <v>5.52</v>
      </c>
      <c r="H87" s="216">
        <v>0</v>
      </c>
      <c r="I87" s="216">
        <v>21.29</v>
      </c>
      <c r="J87" s="216">
        <v>0</v>
      </c>
      <c r="K87" s="216">
        <v>6.62</v>
      </c>
      <c r="L87" s="216">
        <v>19.16</v>
      </c>
      <c r="M87" s="216">
        <v>0</v>
      </c>
      <c r="N87" s="216">
        <v>1.2</v>
      </c>
      <c r="O87" s="216">
        <v>2.39</v>
      </c>
      <c r="P87" s="216">
        <v>2.0699999999999998</v>
      </c>
      <c r="Q87" s="216">
        <v>5.54</v>
      </c>
      <c r="R87" s="216">
        <v>0.43</v>
      </c>
      <c r="S87" s="216">
        <v>0.27</v>
      </c>
      <c r="T87" s="216">
        <v>0</v>
      </c>
      <c r="U87" s="216">
        <v>7.49</v>
      </c>
      <c r="V87" s="216">
        <v>0.21</v>
      </c>
      <c r="W87" s="216">
        <v>3.23</v>
      </c>
      <c r="X87" s="216">
        <v>13.49</v>
      </c>
      <c r="Y87" s="216">
        <v>0</v>
      </c>
      <c r="Z87" s="216">
        <v>1.41</v>
      </c>
      <c r="AA87" s="216">
        <v>0.92</v>
      </c>
      <c r="AB87" s="216">
        <v>0</v>
      </c>
      <c r="AC87" s="216">
        <v>0.23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-0.91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</row>
    <row r="88" spans="1:42">
      <c r="A88" t="s">
        <v>130</v>
      </c>
      <c r="B88" s="216">
        <v>0</v>
      </c>
      <c r="C88" s="216">
        <v>5.68</v>
      </c>
      <c r="D88" s="216">
        <v>1.33</v>
      </c>
      <c r="E88" s="216">
        <v>0</v>
      </c>
      <c r="F88" s="216">
        <v>0</v>
      </c>
      <c r="G88" s="216">
        <v>5.52</v>
      </c>
      <c r="H88" s="216">
        <v>0</v>
      </c>
      <c r="I88" s="216">
        <v>21.29</v>
      </c>
      <c r="J88" s="216">
        <v>0</v>
      </c>
      <c r="K88" s="216">
        <v>6.62</v>
      </c>
      <c r="L88" s="216">
        <v>19.16</v>
      </c>
      <c r="M88" s="216">
        <v>0</v>
      </c>
      <c r="N88" s="216">
        <v>1.2</v>
      </c>
      <c r="O88" s="216">
        <v>2.39</v>
      </c>
      <c r="P88" s="216">
        <v>2.0699999999999998</v>
      </c>
      <c r="Q88" s="216">
        <v>5.54</v>
      </c>
      <c r="R88" s="216">
        <v>0.43</v>
      </c>
      <c r="S88" s="216">
        <v>0.27</v>
      </c>
      <c r="T88" s="216">
        <v>0</v>
      </c>
      <c r="U88" s="216">
        <v>8.14</v>
      </c>
      <c r="V88" s="216">
        <v>0.21</v>
      </c>
      <c r="W88" s="216">
        <v>3.23</v>
      </c>
      <c r="X88" s="216">
        <v>13.49</v>
      </c>
      <c r="Y88" s="216">
        <v>0</v>
      </c>
      <c r="Z88" s="216">
        <v>1.41</v>
      </c>
      <c r="AA88" s="216">
        <v>0.92</v>
      </c>
      <c r="AB88" s="216">
        <v>0</v>
      </c>
      <c r="AC88" s="216">
        <v>0.19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-0.91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</row>
    <row r="89" spans="1:42">
      <c r="A89" t="s">
        <v>131</v>
      </c>
      <c r="B89" s="216">
        <v>0</v>
      </c>
      <c r="C89" s="216">
        <v>5.68</v>
      </c>
      <c r="D89" s="216">
        <v>1.33</v>
      </c>
      <c r="E89" s="216">
        <v>0</v>
      </c>
      <c r="F89" s="216">
        <v>0</v>
      </c>
      <c r="G89" s="216">
        <v>5.52</v>
      </c>
      <c r="H89" s="216">
        <v>0</v>
      </c>
      <c r="I89" s="216">
        <v>21.29</v>
      </c>
      <c r="J89" s="216">
        <v>0</v>
      </c>
      <c r="K89" s="216">
        <v>6.62</v>
      </c>
      <c r="L89" s="216">
        <v>19.16</v>
      </c>
      <c r="M89" s="216">
        <v>0</v>
      </c>
      <c r="N89" s="216">
        <v>1.2</v>
      </c>
      <c r="O89" s="216">
        <v>2.39</v>
      </c>
      <c r="P89" s="216">
        <v>2.0699999999999998</v>
      </c>
      <c r="Q89" s="216">
        <v>5.54</v>
      </c>
      <c r="R89" s="216">
        <v>0.43</v>
      </c>
      <c r="S89" s="216">
        <v>0.27</v>
      </c>
      <c r="T89" s="216">
        <v>0</v>
      </c>
      <c r="U89" s="216">
        <v>8.6300000000000008</v>
      </c>
      <c r="V89" s="216">
        <v>0.21</v>
      </c>
      <c r="W89" s="216">
        <v>3.23</v>
      </c>
      <c r="X89" s="216">
        <v>12.07</v>
      </c>
      <c r="Y89" s="216">
        <v>0</v>
      </c>
      <c r="Z89" s="216">
        <v>1.41</v>
      </c>
      <c r="AA89" s="216">
        <v>0.92</v>
      </c>
      <c r="AB89" s="216">
        <v>0</v>
      </c>
      <c r="AC89" s="216">
        <v>0.19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-0.91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</row>
    <row r="90" spans="1:42">
      <c r="A90" t="s">
        <v>132</v>
      </c>
      <c r="B90" s="216">
        <v>0</v>
      </c>
      <c r="C90" s="216">
        <v>5.68</v>
      </c>
      <c r="D90" s="216">
        <v>1.33</v>
      </c>
      <c r="E90" s="216">
        <v>0</v>
      </c>
      <c r="F90" s="216">
        <v>0</v>
      </c>
      <c r="G90" s="216">
        <v>5.52</v>
      </c>
      <c r="H90" s="216">
        <v>0</v>
      </c>
      <c r="I90" s="216">
        <v>21.29</v>
      </c>
      <c r="J90" s="216">
        <v>0</v>
      </c>
      <c r="K90" s="216">
        <v>6.62</v>
      </c>
      <c r="L90" s="216">
        <v>19.16</v>
      </c>
      <c r="M90" s="216">
        <v>0</v>
      </c>
      <c r="N90" s="216">
        <v>1.2</v>
      </c>
      <c r="O90" s="216">
        <v>2.39</v>
      </c>
      <c r="P90" s="216">
        <v>2.0699999999999998</v>
      </c>
      <c r="Q90" s="216">
        <v>5.54</v>
      </c>
      <c r="R90" s="216">
        <v>0.43</v>
      </c>
      <c r="S90" s="216">
        <v>0.27</v>
      </c>
      <c r="T90" s="216">
        <v>0</v>
      </c>
      <c r="U90" s="216">
        <v>7.98</v>
      </c>
      <c r="V90" s="216">
        <v>0.21</v>
      </c>
      <c r="W90" s="216">
        <v>3.23</v>
      </c>
      <c r="X90" s="216">
        <v>12.07</v>
      </c>
      <c r="Y90" s="216">
        <v>0</v>
      </c>
      <c r="Z90" s="216">
        <v>1.41</v>
      </c>
      <c r="AA90" s="216">
        <v>0.92</v>
      </c>
      <c r="AB90" s="216">
        <v>0</v>
      </c>
      <c r="AC90" s="216">
        <v>0.19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-0.91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</row>
    <row r="91" spans="1:42">
      <c r="A91" t="s">
        <v>133</v>
      </c>
      <c r="B91" s="216">
        <v>0</v>
      </c>
      <c r="C91" s="216">
        <v>5.68</v>
      </c>
      <c r="D91" s="216">
        <v>1.33</v>
      </c>
      <c r="E91" s="216">
        <v>0</v>
      </c>
      <c r="F91" s="216">
        <v>0</v>
      </c>
      <c r="G91" s="216">
        <v>5.52</v>
      </c>
      <c r="H91" s="216">
        <v>0</v>
      </c>
      <c r="I91" s="216">
        <v>21.84</v>
      </c>
      <c r="J91" s="216">
        <v>0</v>
      </c>
      <c r="K91" s="216">
        <v>6.62</v>
      </c>
      <c r="L91" s="216">
        <v>19.16</v>
      </c>
      <c r="M91" s="216">
        <v>0</v>
      </c>
      <c r="N91" s="216">
        <v>1.2</v>
      </c>
      <c r="O91" s="216">
        <v>2.39</v>
      </c>
      <c r="P91" s="216">
        <v>2.0699999999999998</v>
      </c>
      <c r="Q91" s="216">
        <v>5.54</v>
      </c>
      <c r="R91" s="216">
        <v>0.43</v>
      </c>
      <c r="S91" s="216">
        <v>0.27</v>
      </c>
      <c r="T91" s="216">
        <v>0</v>
      </c>
      <c r="U91" s="216">
        <v>8.15</v>
      </c>
      <c r="V91" s="216">
        <v>0.21</v>
      </c>
      <c r="W91" s="216">
        <v>3.23</v>
      </c>
      <c r="X91" s="216">
        <v>13.49</v>
      </c>
      <c r="Y91" s="216">
        <v>0</v>
      </c>
      <c r="Z91" s="216">
        <v>1.41</v>
      </c>
      <c r="AA91" s="216">
        <v>0.92</v>
      </c>
      <c r="AB91" s="216">
        <v>0</v>
      </c>
      <c r="AC91" s="216">
        <v>0.19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-0.91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</row>
    <row r="92" spans="1:42">
      <c r="A92" t="s">
        <v>134</v>
      </c>
      <c r="B92" s="216">
        <v>0</v>
      </c>
      <c r="C92" s="216">
        <v>5.68</v>
      </c>
      <c r="D92" s="216">
        <v>1.33</v>
      </c>
      <c r="E92" s="216">
        <v>0</v>
      </c>
      <c r="F92" s="216">
        <v>0</v>
      </c>
      <c r="G92" s="216">
        <v>5.52</v>
      </c>
      <c r="H92" s="216">
        <v>0</v>
      </c>
      <c r="I92" s="216">
        <v>21.84</v>
      </c>
      <c r="J92" s="216">
        <v>0</v>
      </c>
      <c r="K92" s="216">
        <v>6.62</v>
      </c>
      <c r="L92" s="216">
        <v>19.16</v>
      </c>
      <c r="M92" s="216">
        <v>0</v>
      </c>
      <c r="N92" s="216">
        <v>1.2</v>
      </c>
      <c r="O92" s="216">
        <v>2.39</v>
      </c>
      <c r="P92" s="216">
        <v>2.0699999999999998</v>
      </c>
      <c r="Q92" s="216">
        <v>5.54</v>
      </c>
      <c r="R92" s="216">
        <v>0.43</v>
      </c>
      <c r="S92" s="216">
        <v>0.27</v>
      </c>
      <c r="T92" s="216">
        <v>0</v>
      </c>
      <c r="U92" s="216">
        <v>7.63</v>
      </c>
      <c r="V92" s="216">
        <v>0.21</v>
      </c>
      <c r="W92" s="216">
        <v>3.23</v>
      </c>
      <c r="X92" s="216">
        <v>13.49</v>
      </c>
      <c r="Y92" s="216">
        <v>0</v>
      </c>
      <c r="Z92" s="216">
        <v>1.41</v>
      </c>
      <c r="AA92" s="216">
        <v>0.92</v>
      </c>
      <c r="AB92" s="216">
        <v>0</v>
      </c>
      <c r="AC92" s="216">
        <v>0.19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-0.91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</row>
    <row r="93" spans="1:42">
      <c r="A93" t="s">
        <v>135</v>
      </c>
      <c r="B93" s="216">
        <v>0</v>
      </c>
      <c r="C93" s="216">
        <v>5.68</v>
      </c>
      <c r="D93" s="216">
        <v>1.33</v>
      </c>
      <c r="E93" s="216">
        <v>0</v>
      </c>
      <c r="F93" s="216">
        <v>0</v>
      </c>
      <c r="G93" s="216">
        <v>5.52</v>
      </c>
      <c r="H93" s="216">
        <v>0</v>
      </c>
      <c r="I93" s="216">
        <v>21.84</v>
      </c>
      <c r="J93" s="216">
        <v>0</v>
      </c>
      <c r="K93" s="216">
        <v>6.62</v>
      </c>
      <c r="L93" s="216">
        <v>19.16</v>
      </c>
      <c r="M93" s="216">
        <v>0</v>
      </c>
      <c r="N93" s="216">
        <v>1.2</v>
      </c>
      <c r="O93" s="216">
        <v>2.39</v>
      </c>
      <c r="P93" s="216">
        <v>2.0699999999999998</v>
      </c>
      <c r="Q93" s="216">
        <v>5.54</v>
      </c>
      <c r="R93" s="216">
        <v>0.43</v>
      </c>
      <c r="S93" s="216">
        <v>0.27</v>
      </c>
      <c r="T93" s="216">
        <v>0</v>
      </c>
      <c r="U93" s="216">
        <v>7.63</v>
      </c>
      <c r="V93" s="216">
        <v>0.21</v>
      </c>
      <c r="W93" s="216">
        <v>3.23</v>
      </c>
      <c r="X93" s="216">
        <v>13.49</v>
      </c>
      <c r="Y93" s="216">
        <v>0</v>
      </c>
      <c r="Z93" s="216">
        <v>1.41</v>
      </c>
      <c r="AA93" s="216">
        <v>0.92</v>
      </c>
      <c r="AB93" s="216">
        <v>0</v>
      </c>
      <c r="AC93" s="216">
        <v>0.19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-0.91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</row>
    <row r="94" spans="1:42">
      <c r="A94" t="s">
        <v>136</v>
      </c>
      <c r="B94" s="216">
        <v>0</v>
      </c>
      <c r="C94" s="216">
        <v>5.68</v>
      </c>
      <c r="D94" s="216">
        <v>1.33</v>
      </c>
      <c r="E94" s="216">
        <v>0</v>
      </c>
      <c r="F94" s="216">
        <v>0</v>
      </c>
      <c r="G94" s="216">
        <v>5.52</v>
      </c>
      <c r="H94" s="216">
        <v>0</v>
      </c>
      <c r="I94" s="216">
        <v>21.84</v>
      </c>
      <c r="J94" s="216">
        <v>0</v>
      </c>
      <c r="K94" s="216">
        <v>6.62</v>
      </c>
      <c r="L94" s="216">
        <v>19.16</v>
      </c>
      <c r="M94" s="216">
        <v>0</v>
      </c>
      <c r="N94" s="216">
        <v>1.2</v>
      </c>
      <c r="O94" s="216">
        <v>2.39</v>
      </c>
      <c r="P94" s="216">
        <v>2.0699999999999998</v>
      </c>
      <c r="Q94" s="216">
        <v>5.54</v>
      </c>
      <c r="R94" s="216">
        <v>0.43</v>
      </c>
      <c r="S94" s="216">
        <v>0.27</v>
      </c>
      <c r="T94" s="216">
        <v>0</v>
      </c>
      <c r="U94" s="216">
        <v>7.63</v>
      </c>
      <c r="V94" s="216">
        <v>0.21</v>
      </c>
      <c r="W94" s="216">
        <v>3.23</v>
      </c>
      <c r="X94" s="216">
        <v>13.49</v>
      </c>
      <c r="Y94" s="216">
        <v>0</v>
      </c>
      <c r="Z94" s="216">
        <v>1.41</v>
      </c>
      <c r="AA94" s="216">
        <v>0.92</v>
      </c>
      <c r="AB94" s="216">
        <v>0</v>
      </c>
      <c r="AC94" s="216">
        <v>0.19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-0.91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</row>
    <row r="95" spans="1:42">
      <c r="A95" t="s">
        <v>137</v>
      </c>
      <c r="B95" s="216">
        <v>0</v>
      </c>
      <c r="C95" s="216">
        <v>5.68</v>
      </c>
      <c r="D95" s="216">
        <v>1.33</v>
      </c>
      <c r="E95" s="216">
        <v>0</v>
      </c>
      <c r="F95" s="216">
        <v>0</v>
      </c>
      <c r="G95" s="216">
        <v>5.52</v>
      </c>
      <c r="H95" s="216">
        <v>0</v>
      </c>
      <c r="I95" s="216">
        <v>21.84</v>
      </c>
      <c r="J95" s="216">
        <v>0</v>
      </c>
      <c r="K95" s="216">
        <v>6.62</v>
      </c>
      <c r="L95" s="216">
        <v>19.16</v>
      </c>
      <c r="M95" s="216">
        <v>0</v>
      </c>
      <c r="N95" s="216">
        <v>1.2</v>
      </c>
      <c r="O95" s="216">
        <v>2.39</v>
      </c>
      <c r="P95" s="216">
        <v>2.0699999999999998</v>
      </c>
      <c r="Q95" s="216">
        <v>5.54</v>
      </c>
      <c r="R95" s="216">
        <v>0.43</v>
      </c>
      <c r="S95" s="216">
        <v>0.27</v>
      </c>
      <c r="T95" s="216">
        <v>0</v>
      </c>
      <c r="U95" s="216">
        <v>7.63</v>
      </c>
      <c r="V95" s="216">
        <v>0.21</v>
      </c>
      <c r="W95" s="216">
        <v>3.23</v>
      </c>
      <c r="X95" s="216">
        <v>12.07</v>
      </c>
      <c r="Y95" s="216">
        <v>0</v>
      </c>
      <c r="Z95" s="216">
        <v>1.41</v>
      </c>
      <c r="AA95" s="216">
        <v>0.92</v>
      </c>
      <c r="AB95" s="216">
        <v>0</v>
      </c>
      <c r="AC95" s="216">
        <v>0.19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-0.91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</row>
    <row r="96" spans="1:42">
      <c r="A96" t="s">
        <v>138</v>
      </c>
      <c r="B96" s="216">
        <v>0</v>
      </c>
      <c r="C96" s="216">
        <v>5.68</v>
      </c>
      <c r="D96" s="216">
        <v>1.33</v>
      </c>
      <c r="E96" s="216">
        <v>0</v>
      </c>
      <c r="F96" s="216">
        <v>0</v>
      </c>
      <c r="G96" s="216">
        <v>5.52</v>
      </c>
      <c r="H96" s="216">
        <v>0</v>
      </c>
      <c r="I96" s="216">
        <v>21.84</v>
      </c>
      <c r="J96" s="216">
        <v>0</v>
      </c>
      <c r="K96" s="216">
        <v>6.62</v>
      </c>
      <c r="L96" s="216">
        <v>19.16</v>
      </c>
      <c r="M96" s="216">
        <v>0</v>
      </c>
      <c r="N96" s="216">
        <v>1.2</v>
      </c>
      <c r="O96" s="216">
        <v>2.39</v>
      </c>
      <c r="P96" s="216">
        <v>2.0699999999999998</v>
      </c>
      <c r="Q96" s="216">
        <v>5.54</v>
      </c>
      <c r="R96" s="216">
        <v>0.43</v>
      </c>
      <c r="S96" s="216">
        <v>0.27</v>
      </c>
      <c r="T96" s="216">
        <v>0</v>
      </c>
      <c r="U96" s="216">
        <v>7.63</v>
      </c>
      <c r="V96" s="216">
        <v>0.21</v>
      </c>
      <c r="W96" s="216">
        <v>3.23</v>
      </c>
      <c r="X96" s="216">
        <v>12.07</v>
      </c>
      <c r="Y96" s="216">
        <v>0</v>
      </c>
      <c r="Z96" s="216">
        <v>1.41</v>
      </c>
      <c r="AA96" s="216">
        <v>0.92</v>
      </c>
      <c r="AB96" s="216">
        <v>0</v>
      </c>
      <c r="AC96" s="216">
        <v>0.19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-0.91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</row>
    <row r="97" spans="1:42">
      <c r="A97" t="s">
        <v>139</v>
      </c>
      <c r="B97" s="216">
        <v>0</v>
      </c>
      <c r="C97" s="216">
        <v>5.68</v>
      </c>
      <c r="D97" s="216">
        <v>1.33</v>
      </c>
      <c r="E97" s="216">
        <v>0</v>
      </c>
      <c r="F97" s="216">
        <v>0</v>
      </c>
      <c r="G97" s="216">
        <v>5.52</v>
      </c>
      <c r="H97" s="216">
        <v>0</v>
      </c>
      <c r="I97" s="216">
        <v>21.84</v>
      </c>
      <c r="J97" s="216">
        <v>0</v>
      </c>
      <c r="K97" s="216">
        <v>6.62</v>
      </c>
      <c r="L97" s="216">
        <v>19.16</v>
      </c>
      <c r="M97" s="216">
        <v>0</v>
      </c>
      <c r="N97" s="216">
        <v>1.2</v>
      </c>
      <c r="O97" s="216">
        <v>2.39</v>
      </c>
      <c r="P97" s="216">
        <v>2.0699999999999998</v>
      </c>
      <c r="Q97" s="216">
        <v>5.54</v>
      </c>
      <c r="R97" s="216">
        <v>0.43</v>
      </c>
      <c r="S97" s="216">
        <v>0.27</v>
      </c>
      <c r="T97" s="216">
        <v>0</v>
      </c>
      <c r="U97" s="216">
        <v>7.63</v>
      </c>
      <c r="V97" s="216">
        <v>0.21</v>
      </c>
      <c r="W97" s="216">
        <v>3.23</v>
      </c>
      <c r="X97" s="216">
        <v>13.49</v>
      </c>
      <c r="Y97" s="216">
        <v>0</v>
      </c>
      <c r="Z97" s="216">
        <v>1.41</v>
      </c>
      <c r="AA97" s="216">
        <v>0.92</v>
      </c>
      <c r="AB97" s="216">
        <v>0</v>
      </c>
      <c r="AC97" s="216">
        <v>0.19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-0.91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</row>
    <row r="98" spans="1:42">
      <c r="A98" t="s">
        <v>140</v>
      </c>
      <c r="B98" s="216">
        <v>0</v>
      </c>
      <c r="C98" s="216">
        <v>5.68</v>
      </c>
      <c r="D98" s="216">
        <v>1.33</v>
      </c>
      <c r="E98" s="216">
        <v>0</v>
      </c>
      <c r="F98" s="216">
        <v>0</v>
      </c>
      <c r="G98" s="216">
        <v>5.52</v>
      </c>
      <c r="H98" s="216">
        <v>0</v>
      </c>
      <c r="I98" s="216">
        <v>21.84</v>
      </c>
      <c r="J98" s="216">
        <v>0</v>
      </c>
      <c r="K98" s="216">
        <v>6.62</v>
      </c>
      <c r="L98" s="216">
        <v>19.16</v>
      </c>
      <c r="M98" s="216">
        <v>0</v>
      </c>
      <c r="N98" s="216">
        <v>1.2</v>
      </c>
      <c r="O98" s="216">
        <v>2.39</v>
      </c>
      <c r="P98" s="216">
        <v>2.0699999999999998</v>
      </c>
      <c r="Q98" s="216">
        <v>5.54</v>
      </c>
      <c r="R98" s="216">
        <v>0.43</v>
      </c>
      <c r="S98" s="216">
        <v>0.27</v>
      </c>
      <c r="T98" s="216">
        <v>0</v>
      </c>
      <c r="U98" s="216">
        <v>7.63</v>
      </c>
      <c r="V98" s="216">
        <v>0.21</v>
      </c>
      <c r="W98" s="216">
        <v>3.23</v>
      </c>
      <c r="X98" s="216">
        <v>13.49</v>
      </c>
      <c r="Y98" s="216">
        <v>0</v>
      </c>
      <c r="Z98" s="216">
        <v>1.41</v>
      </c>
      <c r="AA98" s="216">
        <v>0.92</v>
      </c>
      <c r="AB98" s="216">
        <v>0</v>
      </c>
      <c r="AC98" s="216">
        <v>0.19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-0.91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0.13751999999999998</v>
      </c>
      <c r="D99">
        <f t="shared" si="0"/>
        <v>3.1919999999999969E-2</v>
      </c>
      <c r="E99">
        <f t="shared" si="0"/>
        <v>0</v>
      </c>
      <c r="F99">
        <f t="shared" si="0"/>
        <v>0</v>
      </c>
      <c r="G99">
        <f t="shared" si="0"/>
        <v>0.13247999999999982</v>
      </c>
      <c r="H99">
        <f t="shared" si="0"/>
        <v>0</v>
      </c>
      <c r="I99">
        <f t="shared" si="0"/>
        <v>0.50483499999999948</v>
      </c>
      <c r="J99">
        <f t="shared" si="0"/>
        <v>0</v>
      </c>
      <c r="K99">
        <f t="shared" si="0"/>
        <v>1.1674674999999999</v>
      </c>
      <c r="L99">
        <f t="shared" si="0"/>
        <v>0.82867249999999881</v>
      </c>
      <c r="M99">
        <f t="shared" si="0"/>
        <v>0</v>
      </c>
      <c r="N99">
        <f t="shared" si="0"/>
        <v>2.8800000000000048E-2</v>
      </c>
      <c r="O99">
        <f t="shared" si="0"/>
        <v>5.7359999999999856E-2</v>
      </c>
      <c r="P99">
        <f t="shared" si="0"/>
        <v>4.9679999999999891E-2</v>
      </c>
      <c r="Q99">
        <f t="shared" si="0"/>
        <v>0.13296000000000019</v>
      </c>
      <c r="R99">
        <f t="shared" si="0"/>
        <v>2.3142500000000055E-2</v>
      </c>
      <c r="S99">
        <f t="shared" si="0"/>
        <v>3.8632500000000063E-2</v>
      </c>
      <c r="T99">
        <f t="shared" si="0"/>
        <v>0</v>
      </c>
      <c r="U99">
        <f t="shared" si="0"/>
        <v>0.15280250000000009</v>
      </c>
      <c r="V99">
        <f t="shared" si="0"/>
        <v>1.6427499999999991E-2</v>
      </c>
      <c r="W99">
        <f t="shared" si="0"/>
        <v>5.7484999999999925E-2</v>
      </c>
      <c r="X99">
        <f t="shared" si="0"/>
        <v>0.19194000000000006</v>
      </c>
      <c r="Y99">
        <f t="shared" si="0"/>
        <v>0</v>
      </c>
      <c r="Z99">
        <f t="shared" si="0"/>
        <v>0.1527974999999997</v>
      </c>
      <c r="AA99">
        <f t="shared" si="0"/>
        <v>0.13668749999999977</v>
      </c>
      <c r="AB99">
        <f t="shared" si="0"/>
        <v>0</v>
      </c>
      <c r="AC99">
        <f t="shared" si="0"/>
        <v>-1.4872500000000002E-2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-2.183999999999995E-2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5"/>
    </row>
    <row r="3" spans="1:42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0</v>
      </c>
      <c r="L3" s="216">
        <v>0</v>
      </c>
      <c r="M3" s="216">
        <v>0</v>
      </c>
      <c r="N3" s="216">
        <v>0</v>
      </c>
      <c r="O3" s="216">
        <v>0</v>
      </c>
      <c r="P3" s="216">
        <v>0</v>
      </c>
      <c r="Q3" s="216">
        <v>0</v>
      </c>
      <c r="R3" s="216">
        <v>0</v>
      </c>
      <c r="S3" s="216">
        <v>0</v>
      </c>
      <c r="T3" s="216">
        <v>0</v>
      </c>
      <c r="U3" s="216">
        <v>0</v>
      </c>
      <c r="V3" s="216">
        <v>0</v>
      </c>
      <c r="W3" s="216">
        <v>0</v>
      </c>
      <c r="X3" s="216">
        <v>0</v>
      </c>
      <c r="Y3" s="216">
        <v>0</v>
      </c>
      <c r="Z3" s="216">
        <v>0</v>
      </c>
      <c r="AA3" s="216">
        <v>0</v>
      </c>
      <c r="AB3" s="216">
        <v>0</v>
      </c>
      <c r="AC3" s="216">
        <v>0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-0.09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</row>
    <row r="4" spans="1:42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0</v>
      </c>
      <c r="L4" s="216">
        <v>0</v>
      </c>
      <c r="M4" s="216">
        <v>0</v>
      </c>
      <c r="N4" s="216">
        <v>0</v>
      </c>
      <c r="O4" s="216">
        <v>0</v>
      </c>
      <c r="P4" s="216">
        <v>0</v>
      </c>
      <c r="Q4" s="216">
        <v>0</v>
      </c>
      <c r="R4" s="216">
        <v>0</v>
      </c>
      <c r="S4" s="216">
        <v>0</v>
      </c>
      <c r="T4" s="216">
        <v>0</v>
      </c>
      <c r="U4" s="216">
        <v>0</v>
      </c>
      <c r="V4" s="216">
        <v>0</v>
      </c>
      <c r="W4" s="216">
        <v>0</v>
      </c>
      <c r="X4" s="216">
        <v>0</v>
      </c>
      <c r="Y4" s="216">
        <v>0</v>
      </c>
      <c r="Z4" s="216">
        <v>0</v>
      </c>
      <c r="AA4" s="216">
        <v>0</v>
      </c>
      <c r="AB4" s="216">
        <v>0</v>
      </c>
      <c r="AC4" s="216">
        <v>0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-0.09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</row>
    <row r="5" spans="1:42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0</v>
      </c>
      <c r="L5" s="216">
        <v>0</v>
      </c>
      <c r="M5" s="216">
        <v>0</v>
      </c>
      <c r="N5" s="216">
        <v>0</v>
      </c>
      <c r="O5" s="216">
        <v>0</v>
      </c>
      <c r="P5" s="216">
        <v>0</v>
      </c>
      <c r="Q5" s="216">
        <v>0</v>
      </c>
      <c r="R5" s="216">
        <v>0</v>
      </c>
      <c r="S5" s="216">
        <v>0</v>
      </c>
      <c r="T5" s="216">
        <v>0</v>
      </c>
      <c r="U5" s="216">
        <v>0</v>
      </c>
      <c r="V5" s="216">
        <v>0</v>
      </c>
      <c r="W5" s="216">
        <v>0</v>
      </c>
      <c r="X5" s="216">
        <v>0</v>
      </c>
      <c r="Y5" s="216">
        <v>0</v>
      </c>
      <c r="Z5" s="216">
        <v>0</v>
      </c>
      <c r="AA5" s="216">
        <v>0</v>
      </c>
      <c r="AB5" s="216">
        <v>0</v>
      </c>
      <c r="AC5" s="216">
        <v>0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-0.09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</row>
    <row r="6" spans="1:42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0</v>
      </c>
      <c r="L6" s="216">
        <v>0</v>
      </c>
      <c r="M6" s="216">
        <v>0</v>
      </c>
      <c r="N6" s="216">
        <v>0</v>
      </c>
      <c r="O6" s="216">
        <v>0</v>
      </c>
      <c r="P6" s="216">
        <v>0</v>
      </c>
      <c r="Q6" s="216">
        <v>0</v>
      </c>
      <c r="R6" s="216">
        <v>0</v>
      </c>
      <c r="S6" s="216">
        <v>0</v>
      </c>
      <c r="T6" s="216">
        <v>0</v>
      </c>
      <c r="U6" s="216">
        <v>0</v>
      </c>
      <c r="V6" s="216">
        <v>0</v>
      </c>
      <c r="W6" s="216">
        <v>0</v>
      </c>
      <c r="X6" s="216">
        <v>0</v>
      </c>
      <c r="Y6" s="216">
        <v>0</v>
      </c>
      <c r="Z6" s="216">
        <v>0</v>
      </c>
      <c r="AA6" s="216">
        <v>0</v>
      </c>
      <c r="AB6" s="216">
        <v>0</v>
      </c>
      <c r="AC6" s="216">
        <v>0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-0.09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</row>
    <row r="7" spans="1:42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0</v>
      </c>
      <c r="L7" s="216">
        <v>0</v>
      </c>
      <c r="M7" s="216">
        <v>0</v>
      </c>
      <c r="N7" s="216">
        <v>0</v>
      </c>
      <c r="O7" s="216">
        <v>0</v>
      </c>
      <c r="P7" s="216">
        <v>0</v>
      </c>
      <c r="Q7" s="216">
        <v>0</v>
      </c>
      <c r="R7" s="216">
        <v>0</v>
      </c>
      <c r="S7" s="216">
        <v>0</v>
      </c>
      <c r="T7" s="216">
        <v>0</v>
      </c>
      <c r="U7" s="216">
        <v>0</v>
      </c>
      <c r="V7" s="216">
        <v>0</v>
      </c>
      <c r="W7" s="216">
        <v>0</v>
      </c>
      <c r="X7" s="216">
        <v>0</v>
      </c>
      <c r="Y7" s="216">
        <v>0</v>
      </c>
      <c r="Z7" s="216">
        <v>0</v>
      </c>
      <c r="AA7" s="216">
        <v>0</v>
      </c>
      <c r="AB7" s="216">
        <v>0</v>
      </c>
      <c r="AC7" s="216">
        <v>0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-0.09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</row>
    <row r="8" spans="1:42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0</v>
      </c>
      <c r="L8" s="216">
        <v>0</v>
      </c>
      <c r="M8" s="216">
        <v>0</v>
      </c>
      <c r="N8" s="216">
        <v>0</v>
      </c>
      <c r="O8" s="216">
        <v>0</v>
      </c>
      <c r="P8" s="216">
        <v>0</v>
      </c>
      <c r="Q8" s="216">
        <v>0</v>
      </c>
      <c r="R8" s="216">
        <v>0</v>
      </c>
      <c r="S8" s="216">
        <v>0</v>
      </c>
      <c r="T8" s="216">
        <v>0</v>
      </c>
      <c r="U8" s="216">
        <v>0</v>
      </c>
      <c r="V8" s="216">
        <v>0</v>
      </c>
      <c r="W8" s="216">
        <v>0</v>
      </c>
      <c r="X8" s="216">
        <v>0</v>
      </c>
      <c r="Y8" s="216">
        <v>0</v>
      </c>
      <c r="Z8" s="216">
        <v>0</v>
      </c>
      <c r="AA8" s="216">
        <v>0</v>
      </c>
      <c r="AB8" s="216">
        <v>0</v>
      </c>
      <c r="AC8" s="216">
        <v>0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-0.09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</row>
    <row r="9" spans="1:42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0</v>
      </c>
      <c r="L9" s="216">
        <v>0</v>
      </c>
      <c r="M9" s="216">
        <v>0</v>
      </c>
      <c r="N9" s="216">
        <v>0</v>
      </c>
      <c r="O9" s="216">
        <v>0</v>
      </c>
      <c r="P9" s="216">
        <v>0</v>
      </c>
      <c r="Q9" s="216">
        <v>0</v>
      </c>
      <c r="R9" s="216">
        <v>0</v>
      </c>
      <c r="S9" s="216">
        <v>0</v>
      </c>
      <c r="T9" s="216">
        <v>0</v>
      </c>
      <c r="U9" s="216">
        <v>0</v>
      </c>
      <c r="V9" s="216">
        <v>0</v>
      </c>
      <c r="W9" s="216">
        <v>0</v>
      </c>
      <c r="X9" s="216">
        <v>0</v>
      </c>
      <c r="Y9" s="216">
        <v>0</v>
      </c>
      <c r="Z9" s="216">
        <v>0</v>
      </c>
      <c r="AA9" s="216">
        <v>0</v>
      </c>
      <c r="AB9" s="216">
        <v>0</v>
      </c>
      <c r="AC9" s="216">
        <v>0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-0.09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</row>
    <row r="10" spans="1:42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0</v>
      </c>
      <c r="L10" s="216">
        <v>0</v>
      </c>
      <c r="M10" s="216">
        <v>0</v>
      </c>
      <c r="N10" s="216">
        <v>0</v>
      </c>
      <c r="O10" s="216">
        <v>0</v>
      </c>
      <c r="P10" s="216">
        <v>0</v>
      </c>
      <c r="Q10" s="216">
        <v>0</v>
      </c>
      <c r="R10" s="216">
        <v>0</v>
      </c>
      <c r="S10" s="216">
        <v>0</v>
      </c>
      <c r="T10" s="216">
        <v>0</v>
      </c>
      <c r="U10" s="216">
        <v>0</v>
      </c>
      <c r="V10" s="216">
        <v>0</v>
      </c>
      <c r="W10" s="216">
        <v>0</v>
      </c>
      <c r="X10" s="216">
        <v>0</v>
      </c>
      <c r="Y10" s="216">
        <v>0</v>
      </c>
      <c r="Z10" s="216">
        <v>0</v>
      </c>
      <c r="AA10" s="216">
        <v>0</v>
      </c>
      <c r="AB10" s="216">
        <v>0</v>
      </c>
      <c r="AC10" s="216">
        <v>0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-0.09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</row>
    <row r="11" spans="1:42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0</v>
      </c>
      <c r="L11" s="216">
        <v>0</v>
      </c>
      <c r="M11" s="216">
        <v>0</v>
      </c>
      <c r="N11" s="216">
        <v>0</v>
      </c>
      <c r="O11" s="216">
        <v>0</v>
      </c>
      <c r="P11" s="216">
        <v>0</v>
      </c>
      <c r="Q11" s="216">
        <v>0</v>
      </c>
      <c r="R11" s="216">
        <v>0</v>
      </c>
      <c r="S11" s="216">
        <v>0</v>
      </c>
      <c r="T11" s="216">
        <v>0</v>
      </c>
      <c r="U11" s="216">
        <v>0</v>
      </c>
      <c r="V11" s="216">
        <v>0</v>
      </c>
      <c r="W11" s="216">
        <v>0</v>
      </c>
      <c r="X11" s="216">
        <v>0</v>
      </c>
      <c r="Y11" s="216">
        <v>0</v>
      </c>
      <c r="Z11" s="216">
        <v>0</v>
      </c>
      <c r="AA11" s="216">
        <v>0</v>
      </c>
      <c r="AB11" s="216">
        <v>0</v>
      </c>
      <c r="AC11" s="216">
        <v>0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-0.09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</row>
    <row r="12" spans="1:42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0</v>
      </c>
      <c r="L12" s="216">
        <v>0</v>
      </c>
      <c r="M12" s="216">
        <v>0</v>
      </c>
      <c r="N12" s="216">
        <v>0</v>
      </c>
      <c r="O12" s="216">
        <v>0</v>
      </c>
      <c r="P12" s="216">
        <v>0</v>
      </c>
      <c r="Q12" s="216">
        <v>0</v>
      </c>
      <c r="R12" s="216">
        <v>0</v>
      </c>
      <c r="S12" s="216">
        <v>0</v>
      </c>
      <c r="T12" s="216">
        <v>0</v>
      </c>
      <c r="U12" s="216">
        <v>0</v>
      </c>
      <c r="V12" s="216">
        <v>0</v>
      </c>
      <c r="W12" s="216">
        <v>0</v>
      </c>
      <c r="X12" s="216">
        <v>0</v>
      </c>
      <c r="Y12" s="216">
        <v>0</v>
      </c>
      <c r="Z12" s="216">
        <v>0</v>
      </c>
      <c r="AA12" s="216">
        <v>0</v>
      </c>
      <c r="AB12" s="216">
        <v>0</v>
      </c>
      <c r="AC12" s="216">
        <v>0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-0.09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</row>
    <row r="13" spans="1:42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0</v>
      </c>
      <c r="L13" s="216">
        <v>0</v>
      </c>
      <c r="M13" s="216">
        <v>0</v>
      </c>
      <c r="N13" s="216">
        <v>0</v>
      </c>
      <c r="O13" s="216">
        <v>0</v>
      </c>
      <c r="P13" s="216">
        <v>0</v>
      </c>
      <c r="Q13" s="216">
        <v>0</v>
      </c>
      <c r="R13" s="216">
        <v>0</v>
      </c>
      <c r="S13" s="216">
        <v>0</v>
      </c>
      <c r="T13" s="216">
        <v>0</v>
      </c>
      <c r="U13" s="216">
        <v>0</v>
      </c>
      <c r="V13" s="216">
        <v>0</v>
      </c>
      <c r="W13" s="216">
        <v>0</v>
      </c>
      <c r="X13" s="216">
        <v>0</v>
      </c>
      <c r="Y13" s="216">
        <v>0</v>
      </c>
      <c r="Z13" s="216">
        <v>0</v>
      </c>
      <c r="AA13" s="216">
        <v>0</v>
      </c>
      <c r="AB13" s="216">
        <v>0</v>
      </c>
      <c r="AC13" s="216">
        <v>0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-0.09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</row>
    <row r="14" spans="1:42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0</v>
      </c>
      <c r="L14" s="216">
        <v>0</v>
      </c>
      <c r="M14" s="216">
        <v>0</v>
      </c>
      <c r="N14" s="216">
        <v>0</v>
      </c>
      <c r="O14" s="216">
        <v>0</v>
      </c>
      <c r="P14" s="216">
        <v>0</v>
      </c>
      <c r="Q14" s="216">
        <v>0</v>
      </c>
      <c r="R14" s="216">
        <v>0</v>
      </c>
      <c r="S14" s="216">
        <v>0</v>
      </c>
      <c r="T14" s="216">
        <v>0</v>
      </c>
      <c r="U14" s="216">
        <v>0</v>
      </c>
      <c r="V14" s="216">
        <v>0</v>
      </c>
      <c r="W14" s="216">
        <v>0</v>
      </c>
      <c r="X14" s="216">
        <v>0</v>
      </c>
      <c r="Y14" s="216">
        <v>0</v>
      </c>
      <c r="Z14" s="216">
        <v>0</v>
      </c>
      <c r="AA14" s="216">
        <v>0</v>
      </c>
      <c r="AB14" s="216">
        <v>0</v>
      </c>
      <c r="AC14" s="216">
        <v>0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-0.09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</row>
    <row r="15" spans="1:42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0</v>
      </c>
      <c r="L15" s="216">
        <v>0</v>
      </c>
      <c r="M15" s="216">
        <v>0</v>
      </c>
      <c r="N15" s="216">
        <v>0</v>
      </c>
      <c r="O15" s="216">
        <v>0</v>
      </c>
      <c r="P15" s="216">
        <v>0</v>
      </c>
      <c r="Q15" s="216">
        <v>0</v>
      </c>
      <c r="R15" s="216">
        <v>0</v>
      </c>
      <c r="S15" s="216">
        <v>0</v>
      </c>
      <c r="T15" s="216">
        <v>0</v>
      </c>
      <c r="U15" s="216">
        <v>0</v>
      </c>
      <c r="V15" s="216">
        <v>0</v>
      </c>
      <c r="W15" s="216">
        <v>0</v>
      </c>
      <c r="X15" s="216">
        <v>0</v>
      </c>
      <c r="Y15" s="216">
        <v>0</v>
      </c>
      <c r="Z15" s="216">
        <v>0</v>
      </c>
      <c r="AA15" s="216">
        <v>0</v>
      </c>
      <c r="AB15" s="216">
        <v>0</v>
      </c>
      <c r="AC15" s="216">
        <v>0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-0.09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</row>
    <row r="16" spans="1:42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0</v>
      </c>
      <c r="L16" s="216">
        <v>0</v>
      </c>
      <c r="M16" s="216">
        <v>0</v>
      </c>
      <c r="N16" s="216">
        <v>0</v>
      </c>
      <c r="O16" s="216">
        <v>0</v>
      </c>
      <c r="P16" s="216">
        <v>0</v>
      </c>
      <c r="Q16" s="216">
        <v>0</v>
      </c>
      <c r="R16" s="216">
        <v>0</v>
      </c>
      <c r="S16" s="216">
        <v>0</v>
      </c>
      <c r="T16" s="216">
        <v>0</v>
      </c>
      <c r="U16" s="216">
        <v>0</v>
      </c>
      <c r="V16" s="216">
        <v>0</v>
      </c>
      <c r="W16" s="216">
        <v>0</v>
      </c>
      <c r="X16" s="216">
        <v>0</v>
      </c>
      <c r="Y16" s="216">
        <v>0</v>
      </c>
      <c r="Z16" s="216">
        <v>0</v>
      </c>
      <c r="AA16" s="216">
        <v>0</v>
      </c>
      <c r="AB16" s="216">
        <v>0</v>
      </c>
      <c r="AC16" s="216">
        <v>0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-0.09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</row>
    <row r="17" spans="1:42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0</v>
      </c>
      <c r="L17" s="216">
        <v>0</v>
      </c>
      <c r="M17" s="216">
        <v>0</v>
      </c>
      <c r="N17" s="216">
        <v>0</v>
      </c>
      <c r="O17" s="216">
        <v>0</v>
      </c>
      <c r="P17" s="216">
        <v>0</v>
      </c>
      <c r="Q17" s="216">
        <v>0</v>
      </c>
      <c r="R17" s="216">
        <v>0</v>
      </c>
      <c r="S17" s="216">
        <v>0</v>
      </c>
      <c r="T17" s="216">
        <v>0</v>
      </c>
      <c r="U17" s="216">
        <v>0</v>
      </c>
      <c r="V17" s="216">
        <v>0</v>
      </c>
      <c r="W17" s="216">
        <v>0</v>
      </c>
      <c r="X17" s="216">
        <v>0</v>
      </c>
      <c r="Y17" s="216">
        <v>0</v>
      </c>
      <c r="Z17" s="216">
        <v>0</v>
      </c>
      <c r="AA17" s="216">
        <v>0</v>
      </c>
      <c r="AB17" s="216">
        <v>0</v>
      </c>
      <c r="AC17" s="216">
        <v>0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-0.09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</row>
    <row r="18" spans="1:42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0</v>
      </c>
      <c r="L18" s="216">
        <v>0</v>
      </c>
      <c r="M18" s="216">
        <v>0</v>
      </c>
      <c r="N18" s="216">
        <v>0</v>
      </c>
      <c r="O18" s="216">
        <v>0</v>
      </c>
      <c r="P18" s="216">
        <v>0</v>
      </c>
      <c r="Q18" s="216">
        <v>0</v>
      </c>
      <c r="R18" s="216">
        <v>0</v>
      </c>
      <c r="S18" s="216">
        <v>0</v>
      </c>
      <c r="T18" s="216">
        <v>0</v>
      </c>
      <c r="U18" s="216">
        <v>0</v>
      </c>
      <c r="V18" s="216">
        <v>0</v>
      </c>
      <c r="W18" s="216">
        <v>0</v>
      </c>
      <c r="X18" s="216">
        <v>0</v>
      </c>
      <c r="Y18" s="216">
        <v>0</v>
      </c>
      <c r="Z18" s="216">
        <v>0</v>
      </c>
      <c r="AA18" s="216">
        <v>0</v>
      </c>
      <c r="AB18" s="216">
        <v>0</v>
      </c>
      <c r="AC18" s="216">
        <v>0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-0.09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</row>
    <row r="19" spans="1:42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0</v>
      </c>
      <c r="L19" s="216">
        <v>0</v>
      </c>
      <c r="M19" s="216">
        <v>0</v>
      </c>
      <c r="N19" s="216">
        <v>0</v>
      </c>
      <c r="O19" s="216">
        <v>0</v>
      </c>
      <c r="P19" s="216">
        <v>0</v>
      </c>
      <c r="Q19" s="216">
        <v>0</v>
      </c>
      <c r="R19" s="216">
        <v>0</v>
      </c>
      <c r="S19" s="216">
        <v>0</v>
      </c>
      <c r="T19" s="216">
        <v>0</v>
      </c>
      <c r="U19" s="216">
        <v>0</v>
      </c>
      <c r="V19" s="216">
        <v>0</v>
      </c>
      <c r="W19" s="216">
        <v>0</v>
      </c>
      <c r="X19" s="216">
        <v>0</v>
      </c>
      <c r="Y19" s="216">
        <v>0</v>
      </c>
      <c r="Z19" s="216">
        <v>0</v>
      </c>
      <c r="AA19" s="216">
        <v>0</v>
      </c>
      <c r="AB19" s="216">
        <v>0</v>
      </c>
      <c r="AC19" s="216">
        <v>0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-0.09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</row>
    <row r="20" spans="1:42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0</v>
      </c>
      <c r="L20" s="216">
        <v>0</v>
      </c>
      <c r="M20" s="216">
        <v>0</v>
      </c>
      <c r="N20" s="216">
        <v>0</v>
      </c>
      <c r="O20" s="216">
        <v>0</v>
      </c>
      <c r="P20" s="216">
        <v>0</v>
      </c>
      <c r="Q20" s="216">
        <v>0</v>
      </c>
      <c r="R20" s="216">
        <v>0</v>
      </c>
      <c r="S20" s="216">
        <v>0</v>
      </c>
      <c r="T20" s="216">
        <v>0</v>
      </c>
      <c r="U20" s="216">
        <v>0</v>
      </c>
      <c r="V20" s="216">
        <v>0</v>
      </c>
      <c r="W20" s="216">
        <v>0</v>
      </c>
      <c r="X20" s="216">
        <v>0</v>
      </c>
      <c r="Y20" s="216">
        <v>0</v>
      </c>
      <c r="Z20" s="216">
        <v>0</v>
      </c>
      <c r="AA20" s="216">
        <v>0</v>
      </c>
      <c r="AB20" s="216">
        <v>0</v>
      </c>
      <c r="AC20" s="216">
        <v>0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-0.09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</row>
    <row r="21" spans="1:42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0</v>
      </c>
      <c r="L21" s="216">
        <v>0</v>
      </c>
      <c r="M21" s="216">
        <v>0</v>
      </c>
      <c r="N21" s="216">
        <v>0</v>
      </c>
      <c r="O21" s="216">
        <v>0</v>
      </c>
      <c r="P21" s="216">
        <v>0</v>
      </c>
      <c r="Q21" s="216">
        <v>0</v>
      </c>
      <c r="R21" s="216">
        <v>0</v>
      </c>
      <c r="S21" s="216">
        <v>0</v>
      </c>
      <c r="T21" s="216">
        <v>0</v>
      </c>
      <c r="U21" s="216">
        <v>0</v>
      </c>
      <c r="V21" s="216">
        <v>0</v>
      </c>
      <c r="W21" s="216">
        <v>0</v>
      </c>
      <c r="X21" s="216">
        <v>0</v>
      </c>
      <c r="Y21" s="216">
        <v>0</v>
      </c>
      <c r="Z21" s="216">
        <v>0</v>
      </c>
      <c r="AA21" s="216">
        <v>0</v>
      </c>
      <c r="AB21" s="216">
        <v>0</v>
      </c>
      <c r="AC21" s="216">
        <v>0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-0.09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</row>
    <row r="22" spans="1:42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0</v>
      </c>
      <c r="L22" s="216">
        <v>0</v>
      </c>
      <c r="M22" s="216">
        <v>0</v>
      </c>
      <c r="N22" s="216">
        <v>0</v>
      </c>
      <c r="O22" s="216">
        <v>0</v>
      </c>
      <c r="P22" s="216">
        <v>0</v>
      </c>
      <c r="Q22" s="216">
        <v>0</v>
      </c>
      <c r="R22" s="216">
        <v>0</v>
      </c>
      <c r="S22" s="216">
        <v>0</v>
      </c>
      <c r="T22" s="216">
        <v>0</v>
      </c>
      <c r="U22" s="216">
        <v>0</v>
      </c>
      <c r="V22" s="216">
        <v>0</v>
      </c>
      <c r="W22" s="216">
        <v>0</v>
      </c>
      <c r="X22" s="216">
        <v>0</v>
      </c>
      <c r="Y22" s="216">
        <v>0</v>
      </c>
      <c r="Z22" s="216">
        <v>0</v>
      </c>
      <c r="AA22" s="216">
        <v>0</v>
      </c>
      <c r="AB22" s="216">
        <v>0</v>
      </c>
      <c r="AC22" s="216">
        <v>0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-0.09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</row>
    <row r="23" spans="1:42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0</v>
      </c>
      <c r="L23" s="216">
        <v>0</v>
      </c>
      <c r="M23" s="216">
        <v>0</v>
      </c>
      <c r="N23" s="216">
        <v>0</v>
      </c>
      <c r="O23" s="216">
        <v>0</v>
      </c>
      <c r="P23" s="216">
        <v>0</v>
      </c>
      <c r="Q23" s="216">
        <v>0</v>
      </c>
      <c r="R23" s="216">
        <v>0</v>
      </c>
      <c r="S23" s="216">
        <v>0</v>
      </c>
      <c r="T23" s="216">
        <v>0</v>
      </c>
      <c r="U23" s="216">
        <v>0</v>
      </c>
      <c r="V23" s="216">
        <v>0</v>
      </c>
      <c r="W23" s="216">
        <v>0</v>
      </c>
      <c r="X23" s="216">
        <v>0</v>
      </c>
      <c r="Y23" s="216">
        <v>0</v>
      </c>
      <c r="Z23" s="216">
        <v>0</v>
      </c>
      <c r="AA23" s="216">
        <v>0</v>
      </c>
      <c r="AB23" s="216">
        <v>0</v>
      </c>
      <c r="AC23" s="216">
        <v>0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-0.09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</row>
    <row r="24" spans="1:42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0</v>
      </c>
      <c r="L24" s="216">
        <v>0</v>
      </c>
      <c r="M24" s="216">
        <v>0</v>
      </c>
      <c r="N24" s="216">
        <v>0</v>
      </c>
      <c r="O24" s="216">
        <v>0</v>
      </c>
      <c r="P24" s="216">
        <v>0</v>
      </c>
      <c r="Q24" s="216">
        <v>0</v>
      </c>
      <c r="R24" s="216">
        <v>0</v>
      </c>
      <c r="S24" s="216">
        <v>0</v>
      </c>
      <c r="T24" s="216">
        <v>0</v>
      </c>
      <c r="U24" s="216">
        <v>0</v>
      </c>
      <c r="V24" s="216">
        <v>0</v>
      </c>
      <c r="W24" s="216">
        <v>0</v>
      </c>
      <c r="X24" s="216">
        <v>0</v>
      </c>
      <c r="Y24" s="216">
        <v>0</v>
      </c>
      <c r="Z24" s="216">
        <v>0</v>
      </c>
      <c r="AA24" s="216">
        <v>0</v>
      </c>
      <c r="AB24" s="216">
        <v>0</v>
      </c>
      <c r="AC24" s="216">
        <v>0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-0.09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</row>
    <row r="25" spans="1:42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0</v>
      </c>
      <c r="L25" s="216">
        <v>0</v>
      </c>
      <c r="M25" s="216">
        <v>0</v>
      </c>
      <c r="N25" s="216">
        <v>0</v>
      </c>
      <c r="O25" s="216">
        <v>0</v>
      </c>
      <c r="P25" s="216">
        <v>0</v>
      </c>
      <c r="Q25" s="216">
        <v>0</v>
      </c>
      <c r="R25" s="216">
        <v>0</v>
      </c>
      <c r="S25" s="216">
        <v>0</v>
      </c>
      <c r="T25" s="216">
        <v>0</v>
      </c>
      <c r="U25" s="216">
        <v>0</v>
      </c>
      <c r="V25" s="216">
        <v>0</v>
      </c>
      <c r="W25" s="216">
        <v>0</v>
      </c>
      <c r="X25" s="216">
        <v>0</v>
      </c>
      <c r="Y25" s="216">
        <v>0</v>
      </c>
      <c r="Z25" s="216">
        <v>0</v>
      </c>
      <c r="AA25" s="216">
        <v>0</v>
      </c>
      <c r="AB25" s="216">
        <v>0</v>
      </c>
      <c r="AC25" s="216">
        <v>0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-0.09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</row>
    <row r="26" spans="1:42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0</v>
      </c>
      <c r="L26" s="216">
        <v>0</v>
      </c>
      <c r="M26" s="216">
        <v>0</v>
      </c>
      <c r="N26" s="216">
        <v>0</v>
      </c>
      <c r="O26" s="216">
        <v>0</v>
      </c>
      <c r="P26" s="216">
        <v>0</v>
      </c>
      <c r="Q26" s="216">
        <v>0</v>
      </c>
      <c r="R26" s="216">
        <v>0</v>
      </c>
      <c r="S26" s="216">
        <v>0</v>
      </c>
      <c r="T26" s="216">
        <v>0</v>
      </c>
      <c r="U26" s="216">
        <v>0</v>
      </c>
      <c r="V26" s="216">
        <v>0</v>
      </c>
      <c r="W26" s="216">
        <v>0</v>
      </c>
      <c r="X26" s="216">
        <v>0</v>
      </c>
      <c r="Y26" s="216">
        <v>0</v>
      </c>
      <c r="Z26" s="216">
        <v>0</v>
      </c>
      <c r="AA26" s="216">
        <v>0</v>
      </c>
      <c r="AB26" s="216">
        <v>0</v>
      </c>
      <c r="AC26" s="216">
        <v>0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-0.09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</row>
    <row r="27" spans="1:42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0</v>
      </c>
      <c r="L27" s="216">
        <v>0</v>
      </c>
      <c r="M27" s="216">
        <v>0</v>
      </c>
      <c r="N27" s="216">
        <v>0</v>
      </c>
      <c r="O27" s="216">
        <v>0</v>
      </c>
      <c r="P27" s="216">
        <v>0</v>
      </c>
      <c r="Q27" s="216">
        <v>0</v>
      </c>
      <c r="R27" s="216">
        <v>0</v>
      </c>
      <c r="S27" s="216">
        <v>0</v>
      </c>
      <c r="T27" s="216">
        <v>0</v>
      </c>
      <c r="U27" s="216">
        <v>0</v>
      </c>
      <c r="V27" s="216">
        <v>0</v>
      </c>
      <c r="W27" s="216">
        <v>0</v>
      </c>
      <c r="X27" s="216">
        <v>0</v>
      </c>
      <c r="Y27" s="216">
        <v>0</v>
      </c>
      <c r="Z27" s="216">
        <v>0</v>
      </c>
      <c r="AA27" s="216">
        <v>0</v>
      </c>
      <c r="AB27" s="216">
        <v>0</v>
      </c>
      <c r="AC27" s="216">
        <v>0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-0.09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</row>
    <row r="28" spans="1:42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0</v>
      </c>
      <c r="L28" s="216">
        <v>0</v>
      </c>
      <c r="M28" s="216">
        <v>0</v>
      </c>
      <c r="N28" s="216">
        <v>0</v>
      </c>
      <c r="O28" s="216">
        <v>0</v>
      </c>
      <c r="P28" s="216">
        <v>0</v>
      </c>
      <c r="Q28" s="216">
        <v>0</v>
      </c>
      <c r="R28" s="216">
        <v>0</v>
      </c>
      <c r="S28" s="216">
        <v>0</v>
      </c>
      <c r="T28" s="216">
        <v>0</v>
      </c>
      <c r="U28" s="216">
        <v>0</v>
      </c>
      <c r="V28" s="216">
        <v>0</v>
      </c>
      <c r="W28" s="216">
        <v>0</v>
      </c>
      <c r="X28" s="216">
        <v>0</v>
      </c>
      <c r="Y28" s="216">
        <v>0</v>
      </c>
      <c r="Z28" s="216">
        <v>0</v>
      </c>
      <c r="AA28" s="216">
        <v>0</v>
      </c>
      <c r="AB28" s="216">
        <v>0</v>
      </c>
      <c r="AC28" s="216">
        <v>0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-0.09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</row>
    <row r="29" spans="1:42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0</v>
      </c>
      <c r="L29" s="216">
        <v>0</v>
      </c>
      <c r="M29" s="216">
        <v>0</v>
      </c>
      <c r="N29" s="216">
        <v>0</v>
      </c>
      <c r="O29" s="216">
        <v>0</v>
      </c>
      <c r="P29" s="216">
        <v>0</v>
      </c>
      <c r="Q29" s="216">
        <v>0</v>
      </c>
      <c r="R29" s="216">
        <v>0</v>
      </c>
      <c r="S29" s="216">
        <v>0</v>
      </c>
      <c r="T29" s="216">
        <v>0</v>
      </c>
      <c r="U29" s="216">
        <v>0</v>
      </c>
      <c r="V29" s="216">
        <v>0</v>
      </c>
      <c r="W29" s="216">
        <v>0</v>
      </c>
      <c r="X29" s="216">
        <v>0</v>
      </c>
      <c r="Y29" s="216">
        <v>0</v>
      </c>
      <c r="Z29" s="216">
        <v>0</v>
      </c>
      <c r="AA29" s="216">
        <v>0</v>
      </c>
      <c r="AB29" s="216">
        <v>0</v>
      </c>
      <c r="AC29" s="216">
        <v>0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-0.09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</row>
    <row r="30" spans="1:42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0</v>
      </c>
      <c r="L30" s="216">
        <v>0</v>
      </c>
      <c r="M30" s="216">
        <v>0</v>
      </c>
      <c r="N30" s="216">
        <v>0</v>
      </c>
      <c r="O30" s="216">
        <v>0</v>
      </c>
      <c r="P30" s="216">
        <v>0</v>
      </c>
      <c r="Q30" s="216">
        <v>0</v>
      </c>
      <c r="R30" s="216">
        <v>0</v>
      </c>
      <c r="S30" s="216">
        <v>0</v>
      </c>
      <c r="T30" s="216">
        <v>0</v>
      </c>
      <c r="U30" s="216">
        <v>0</v>
      </c>
      <c r="V30" s="216">
        <v>0</v>
      </c>
      <c r="W30" s="216">
        <v>0</v>
      </c>
      <c r="X30" s="216">
        <v>0</v>
      </c>
      <c r="Y30" s="216">
        <v>0</v>
      </c>
      <c r="Z30" s="216">
        <v>0</v>
      </c>
      <c r="AA30" s="216">
        <v>0</v>
      </c>
      <c r="AB30" s="216">
        <v>0</v>
      </c>
      <c r="AC30" s="216">
        <v>0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-0.09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</row>
    <row r="31" spans="1:42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0</v>
      </c>
      <c r="L31" s="216">
        <v>0</v>
      </c>
      <c r="M31" s="216">
        <v>0</v>
      </c>
      <c r="N31" s="216">
        <v>0</v>
      </c>
      <c r="O31" s="216">
        <v>0</v>
      </c>
      <c r="P31" s="216">
        <v>0</v>
      </c>
      <c r="Q31" s="216">
        <v>0</v>
      </c>
      <c r="R31" s="216">
        <v>0</v>
      </c>
      <c r="S31" s="216">
        <v>0</v>
      </c>
      <c r="T31" s="216">
        <v>0</v>
      </c>
      <c r="U31" s="216">
        <v>0</v>
      </c>
      <c r="V31" s="216">
        <v>0</v>
      </c>
      <c r="W31" s="216">
        <v>0</v>
      </c>
      <c r="X31" s="216">
        <v>0</v>
      </c>
      <c r="Y31" s="216">
        <v>0</v>
      </c>
      <c r="Z31" s="216">
        <v>0</v>
      </c>
      <c r="AA31" s="216">
        <v>0</v>
      </c>
      <c r="AB31" s="216">
        <v>0</v>
      </c>
      <c r="AC31" s="216">
        <v>0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-0.09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</row>
    <row r="32" spans="1:42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0</v>
      </c>
      <c r="L32" s="216">
        <v>0</v>
      </c>
      <c r="M32" s="216">
        <v>0</v>
      </c>
      <c r="N32" s="216">
        <v>0</v>
      </c>
      <c r="O32" s="216">
        <v>0</v>
      </c>
      <c r="P32" s="216">
        <v>0</v>
      </c>
      <c r="Q32" s="216">
        <v>0</v>
      </c>
      <c r="R32" s="216">
        <v>0</v>
      </c>
      <c r="S32" s="216">
        <v>0</v>
      </c>
      <c r="T32" s="216">
        <v>0</v>
      </c>
      <c r="U32" s="216">
        <v>0</v>
      </c>
      <c r="V32" s="216">
        <v>0</v>
      </c>
      <c r="W32" s="216">
        <v>0</v>
      </c>
      <c r="X32" s="216">
        <v>0</v>
      </c>
      <c r="Y32" s="216">
        <v>0</v>
      </c>
      <c r="Z32" s="216">
        <v>0</v>
      </c>
      <c r="AA32" s="216">
        <v>0</v>
      </c>
      <c r="AB32" s="216">
        <v>0</v>
      </c>
      <c r="AC32" s="216">
        <v>0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-0.09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</row>
    <row r="33" spans="1:42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0</v>
      </c>
      <c r="L33" s="216">
        <v>0</v>
      </c>
      <c r="M33" s="216">
        <v>0</v>
      </c>
      <c r="N33" s="216">
        <v>0</v>
      </c>
      <c r="O33" s="216">
        <v>0</v>
      </c>
      <c r="P33" s="216">
        <v>0</v>
      </c>
      <c r="Q33" s="216">
        <v>0</v>
      </c>
      <c r="R33" s="216">
        <v>0</v>
      </c>
      <c r="S33" s="216">
        <v>0</v>
      </c>
      <c r="T33" s="216">
        <v>0</v>
      </c>
      <c r="U33" s="216">
        <v>0</v>
      </c>
      <c r="V33" s="216">
        <v>0</v>
      </c>
      <c r="W33" s="216">
        <v>0</v>
      </c>
      <c r="X33" s="216">
        <v>0</v>
      </c>
      <c r="Y33" s="216">
        <v>0</v>
      </c>
      <c r="Z33" s="216">
        <v>0</v>
      </c>
      <c r="AA33" s="216">
        <v>0</v>
      </c>
      <c r="AB33" s="216">
        <v>0</v>
      </c>
      <c r="AC33" s="216">
        <v>0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-0.09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</row>
    <row r="34" spans="1:42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0</v>
      </c>
      <c r="L34" s="216">
        <v>0</v>
      </c>
      <c r="M34" s="216">
        <v>0</v>
      </c>
      <c r="N34" s="216">
        <v>0</v>
      </c>
      <c r="O34" s="216">
        <v>0</v>
      </c>
      <c r="P34" s="216">
        <v>0</v>
      </c>
      <c r="Q34" s="216">
        <v>0</v>
      </c>
      <c r="R34" s="216">
        <v>0</v>
      </c>
      <c r="S34" s="216">
        <v>0</v>
      </c>
      <c r="T34" s="216">
        <v>0</v>
      </c>
      <c r="U34" s="216">
        <v>0</v>
      </c>
      <c r="V34" s="216">
        <v>0</v>
      </c>
      <c r="W34" s="216">
        <v>0</v>
      </c>
      <c r="X34" s="216">
        <v>0</v>
      </c>
      <c r="Y34" s="216">
        <v>0</v>
      </c>
      <c r="Z34" s="216">
        <v>0</v>
      </c>
      <c r="AA34" s="216">
        <v>0</v>
      </c>
      <c r="AB34" s="216">
        <v>0</v>
      </c>
      <c r="AC34" s="216">
        <v>0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-0.09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</row>
    <row r="35" spans="1:42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0</v>
      </c>
      <c r="L35" s="216">
        <v>0</v>
      </c>
      <c r="M35" s="216">
        <v>0</v>
      </c>
      <c r="N35" s="216">
        <v>0</v>
      </c>
      <c r="O35" s="216">
        <v>0</v>
      </c>
      <c r="P35" s="216">
        <v>0</v>
      </c>
      <c r="Q35" s="216">
        <v>0</v>
      </c>
      <c r="R35" s="216">
        <v>0</v>
      </c>
      <c r="S35" s="216">
        <v>0</v>
      </c>
      <c r="T35" s="216">
        <v>0</v>
      </c>
      <c r="U35" s="216">
        <v>0</v>
      </c>
      <c r="V35" s="216">
        <v>0</v>
      </c>
      <c r="W35" s="216">
        <v>0</v>
      </c>
      <c r="X35" s="216">
        <v>0</v>
      </c>
      <c r="Y35" s="216">
        <v>0</v>
      </c>
      <c r="Z35" s="216">
        <v>0</v>
      </c>
      <c r="AA35" s="216">
        <v>0</v>
      </c>
      <c r="AB35" s="216">
        <v>0</v>
      </c>
      <c r="AC35" s="216">
        <v>0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-0.09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</row>
    <row r="36" spans="1:42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0</v>
      </c>
      <c r="L36" s="216">
        <v>0</v>
      </c>
      <c r="M36" s="216">
        <v>0</v>
      </c>
      <c r="N36" s="216">
        <v>0</v>
      </c>
      <c r="O36" s="216">
        <v>0</v>
      </c>
      <c r="P36" s="216">
        <v>0</v>
      </c>
      <c r="Q36" s="216">
        <v>0</v>
      </c>
      <c r="R36" s="216">
        <v>0</v>
      </c>
      <c r="S36" s="216">
        <v>0</v>
      </c>
      <c r="T36" s="216">
        <v>0</v>
      </c>
      <c r="U36" s="216">
        <v>0</v>
      </c>
      <c r="V36" s="216">
        <v>0</v>
      </c>
      <c r="W36" s="216">
        <v>0</v>
      </c>
      <c r="X36" s="216">
        <v>0</v>
      </c>
      <c r="Y36" s="216">
        <v>0</v>
      </c>
      <c r="Z36" s="216">
        <v>0</v>
      </c>
      <c r="AA36" s="216">
        <v>0</v>
      </c>
      <c r="AB36" s="216">
        <v>0</v>
      </c>
      <c r="AC36" s="216">
        <v>0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-0.09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</row>
    <row r="37" spans="1:42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0</v>
      </c>
      <c r="L37" s="216">
        <v>0</v>
      </c>
      <c r="M37" s="216">
        <v>0</v>
      </c>
      <c r="N37" s="216">
        <v>0</v>
      </c>
      <c r="O37" s="216">
        <v>0</v>
      </c>
      <c r="P37" s="216">
        <v>0</v>
      </c>
      <c r="Q37" s="216">
        <v>0</v>
      </c>
      <c r="R37" s="216">
        <v>0</v>
      </c>
      <c r="S37" s="216">
        <v>0</v>
      </c>
      <c r="T37" s="216">
        <v>0</v>
      </c>
      <c r="U37" s="216">
        <v>0</v>
      </c>
      <c r="V37" s="216">
        <v>0</v>
      </c>
      <c r="W37" s="216">
        <v>0</v>
      </c>
      <c r="X37" s="216">
        <v>0</v>
      </c>
      <c r="Y37" s="216">
        <v>0</v>
      </c>
      <c r="Z37" s="216">
        <v>0</v>
      </c>
      <c r="AA37" s="216">
        <v>0</v>
      </c>
      <c r="AB37" s="216">
        <v>0</v>
      </c>
      <c r="AC37" s="216">
        <v>0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-0.09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</row>
    <row r="38" spans="1:42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0</v>
      </c>
      <c r="L38" s="216">
        <v>0</v>
      </c>
      <c r="M38" s="216">
        <v>0</v>
      </c>
      <c r="N38" s="216">
        <v>0</v>
      </c>
      <c r="O38" s="216">
        <v>0</v>
      </c>
      <c r="P38" s="216">
        <v>0</v>
      </c>
      <c r="Q38" s="216">
        <v>0</v>
      </c>
      <c r="R38" s="216">
        <v>0</v>
      </c>
      <c r="S38" s="216">
        <v>0</v>
      </c>
      <c r="T38" s="216">
        <v>0</v>
      </c>
      <c r="U38" s="216">
        <v>0</v>
      </c>
      <c r="V38" s="216">
        <v>0</v>
      </c>
      <c r="W38" s="216">
        <v>0</v>
      </c>
      <c r="X38" s="216">
        <v>0</v>
      </c>
      <c r="Y38" s="216">
        <v>0</v>
      </c>
      <c r="Z38" s="216">
        <v>0</v>
      </c>
      <c r="AA38" s="216">
        <v>0</v>
      </c>
      <c r="AB38" s="216">
        <v>0</v>
      </c>
      <c r="AC38" s="216">
        <v>0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-0.09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</row>
    <row r="39" spans="1:42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0</v>
      </c>
      <c r="L39" s="216">
        <v>0</v>
      </c>
      <c r="M39" s="216">
        <v>0</v>
      </c>
      <c r="N39" s="216">
        <v>0</v>
      </c>
      <c r="O39" s="216">
        <v>0</v>
      </c>
      <c r="P39" s="216">
        <v>0</v>
      </c>
      <c r="Q39" s="216">
        <v>0</v>
      </c>
      <c r="R39" s="216">
        <v>0</v>
      </c>
      <c r="S39" s="216">
        <v>0</v>
      </c>
      <c r="T39" s="216">
        <v>0</v>
      </c>
      <c r="U39" s="216">
        <v>0</v>
      </c>
      <c r="V39" s="216">
        <v>0</v>
      </c>
      <c r="W39" s="216">
        <v>0</v>
      </c>
      <c r="X39" s="216">
        <v>0</v>
      </c>
      <c r="Y39" s="216">
        <v>0</v>
      </c>
      <c r="Z39" s="216">
        <v>0</v>
      </c>
      <c r="AA39" s="216">
        <v>0</v>
      </c>
      <c r="AB39" s="216">
        <v>0</v>
      </c>
      <c r="AC39" s="216">
        <v>0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-0.09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</row>
    <row r="40" spans="1:42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0</v>
      </c>
      <c r="L40" s="216">
        <v>0</v>
      </c>
      <c r="M40" s="216">
        <v>0</v>
      </c>
      <c r="N40" s="216">
        <v>0</v>
      </c>
      <c r="O40" s="216">
        <v>0</v>
      </c>
      <c r="P40" s="216">
        <v>0</v>
      </c>
      <c r="Q40" s="216">
        <v>0</v>
      </c>
      <c r="R40" s="216">
        <v>0</v>
      </c>
      <c r="S40" s="216">
        <v>0</v>
      </c>
      <c r="T40" s="216">
        <v>0</v>
      </c>
      <c r="U40" s="216">
        <v>0</v>
      </c>
      <c r="V40" s="216">
        <v>0</v>
      </c>
      <c r="W40" s="216">
        <v>0</v>
      </c>
      <c r="X40" s="216">
        <v>0</v>
      </c>
      <c r="Y40" s="216">
        <v>0</v>
      </c>
      <c r="Z40" s="216">
        <v>0</v>
      </c>
      <c r="AA40" s="216">
        <v>0</v>
      </c>
      <c r="AB40" s="216">
        <v>0</v>
      </c>
      <c r="AC40" s="216">
        <v>0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-0.09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</row>
    <row r="41" spans="1:42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0</v>
      </c>
      <c r="L41" s="216">
        <v>0</v>
      </c>
      <c r="M41" s="216">
        <v>0</v>
      </c>
      <c r="N41" s="216">
        <v>0</v>
      </c>
      <c r="O41" s="216">
        <v>0</v>
      </c>
      <c r="P41" s="216">
        <v>0</v>
      </c>
      <c r="Q41" s="216">
        <v>0</v>
      </c>
      <c r="R41" s="216">
        <v>0</v>
      </c>
      <c r="S41" s="216">
        <v>0</v>
      </c>
      <c r="T41" s="216">
        <v>0</v>
      </c>
      <c r="U41" s="216">
        <v>0</v>
      </c>
      <c r="V41" s="216">
        <v>0</v>
      </c>
      <c r="W41" s="216">
        <v>0</v>
      </c>
      <c r="X41" s="216">
        <v>0</v>
      </c>
      <c r="Y41" s="216">
        <v>0</v>
      </c>
      <c r="Z41" s="216">
        <v>0</v>
      </c>
      <c r="AA41" s="216">
        <v>0</v>
      </c>
      <c r="AB41" s="216">
        <v>0</v>
      </c>
      <c r="AC41" s="216">
        <v>0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-0.09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</row>
    <row r="42" spans="1:42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0</v>
      </c>
      <c r="L42" s="216">
        <v>0</v>
      </c>
      <c r="M42" s="216">
        <v>0</v>
      </c>
      <c r="N42" s="216">
        <v>0</v>
      </c>
      <c r="O42" s="216">
        <v>0</v>
      </c>
      <c r="P42" s="216">
        <v>0</v>
      </c>
      <c r="Q42" s="216">
        <v>0</v>
      </c>
      <c r="R42" s="216">
        <v>0</v>
      </c>
      <c r="S42" s="216">
        <v>0</v>
      </c>
      <c r="T42" s="216">
        <v>0</v>
      </c>
      <c r="U42" s="216">
        <v>0</v>
      </c>
      <c r="V42" s="216">
        <v>0</v>
      </c>
      <c r="W42" s="216">
        <v>0</v>
      </c>
      <c r="X42" s="216">
        <v>0</v>
      </c>
      <c r="Y42" s="216">
        <v>0</v>
      </c>
      <c r="Z42" s="216">
        <v>0</v>
      </c>
      <c r="AA42" s="216">
        <v>0</v>
      </c>
      <c r="AB42" s="216">
        <v>0</v>
      </c>
      <c r="AC42" s="216">
        <v>0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-0.09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</row>
    <row r="43" spans="1:42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0</v>
      </c>
      <c r="L43" s="216">
        <v>0</v>
      </c>
      <c r="M43" s="216">
        <v>0</v>
      </c>
      <c r="N43" s="216">
        <v>0</v>
      </c>
      <c r="O43" s="216">
        <v>0</v>
      </c>
      <c r="P43" s="216">
        <v>0</v>
      </c>
      <c r="Q43" s="216">
        <v>0</v>
      </c>
      <c r="R43" s="216">
        <v>0</v>
      </c>
      <c r="S43" s="216">
        <v>0</v>
      </c>
      <c r="T43" s="216">
        <v>0</v>
      </c>
      <c r="U43" s="216">
        <v>0</v>
      </c>
      <c r="V43" s="216">
        <v>0</v>
      </c>
      <c r="W43" s="216">
        <v>0</v>
      </c>
      <c r="X43" s="216">
        <v>0</v>
      </c>
      <c r="Y43" s="216">
        <v>0</v>
      </c>
      <c r="Z43" s="216">
        <v>0</v>
      </c>
      <c r="AA43" s="216">
        <v>0</v>
      </c>
      <c r="AB43" s="216">
        <v>0</v>
      </c>
      <c r="AC43" s="216">
        <v>0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-0.09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</row>
    <row r="44" spans="1:42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0</v>
      </c>
      <c r="L44" s="216">
        <v>0</v>
      </c>
      <c r="M44" s="216">
        <v>0</v>
      </c>
      <c r="N44" s="216">
        <v>0</v>
      </c>
      <c r="O44" s="216">
        <v>0</v>
      </c>
      <c r="P44" s="216">
        <v>0</v>
      </c>
      <c r="Q44" s="216">
        <v>0</v>
      </c>
      <c r="R44" s="216">
        <v>0</v>
      </c>
      <c r="S44" s="216">
        <v>0</v>
      </c>
      <c r="T44" s="216">
        <v>0</v>
      </c>
      <c r="U44" s="216">
        <v>0</v>
      </c>
      <c r="V44" s="216">
        <v>0</v>
      </c>
      <c r="W44" s="216">
        <v>0</v>
      </c>
      <c r="X44" s="216">
        <v>0</v>
      </c>
      <c r="Y44" s="216">
        <v>0</v>
      </c>
      <c r="Z44" s="216">
        <v>0</v>
      </c>
      <c r="AA44" s="216">
        <v>0</v>
      </c>
      <c r="AB44" s="216">
        <v>0</v>
      </c>
      <c r="AC44" s="216">
        <v>0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-0.09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</row>
    <row r="45" spans="1:42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0</v>
      </c>
      <c r="L45" s="216">
        <v>0</v>
      </c>
      <c r="M45" s="216">
        <v>0</v>
      </c>
      <c r="N45" s="216">
        <v>0</v>
      </c>
      <c r="O45" s="216">
        <v>0</v>
      </c>
      <c r="P45" s="216">
        <v>0</v>
      </c>
      <c r="Q45" s="216">
        <v>0</v>
      </c>
      <c r="R45" s="216">
        <v>0</v>
      </c>
      <c r="S45" s="216">
        <v>0</v>
      </c>
      <c r="T45" s="216">
        <v>0</v>
      </c>
      <c r="U45" s="216">
        <v>0</v>
      </c>
      <c r="V45" s="216">
        <v>0</v>
      </c>
      <c r="W45" s="216">
        <v>0</v>
      </c>
      <c r="X45" s="216">
        <v>0</v>
      </c>
      <c r="Y45" s="216">
        <v>0</v>
      </c>
      <c r="Z45" s="216">
        <v>0</v>
      </c>
      <c r="AA45" s="216">
        <v>0</v>
      </c>
      <c r="AB45" s="216">
        <v>0</v>
      </c>
      <c r="AC45" s="216">
        <v>0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-0.09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</row>
    <row r="46" spans="1:42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0</v>
      </c>
      <c r="L46" s="216">
        <v>0</v>
      </c>
      <c r="M46" s="216">
        <v>0</v>
      </c>
      <c r="N46" s="216">
        <v>0</v>
      </c>
      <c r="O46" s="216">
        <v>0</v>
      </c>
      <c r="P46" s="216">
        <v>0</v>
      </c>
      <c r="Q46" s="216">
        <v>0</v>
      </c>
      <c r="R46" s="216">
        <v>0</v>
      </c>
      <c r="S46" s="216">
        <v>0</v>
      </c>
      <c r="T46" s="216">
        <v>0</v>
      </c>
      <c r="U46" s="216">
        <v>0</v>
      </c>
      <c r="V46" s="216">
        <v>0</v>
      </c>
      <c r="W46" s="216">
        <v>0</v>
      </c>
      <c r="X46" s="216">
        <v>0</v>
      </c>
      <c r="Y46" s="216">
        <v>0</v>
      </c>
      <c r="Z46" s="216">
        <v>0</v>
      </c>
      <c r="AA46" s="216">
        <v>0</v>
      </c>
      <c r="AB46" s="216">
        <v>0</v>
      </c>
      <c r="AC46" s="216">
        <v>0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-0.09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</row>
    <row r="47" spans="1:42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0</v>
      </c>
      <c r="L47" s="216">
        <v>0</v>
      </c>
      <c r="M47" s="216">
        <v>0</v>
      </c>
      <c r="N47" s="216">
        <v>0</v>
      </c>
      <c r="O47" s="216">
        <v>0</v>
      </c>
      <c r="P47" s="216">
        <v>0</v>
      </c>
      <c r="Q47" s="216">
        <v>0</v>
      </c>
      <c r="R47" s="216">
        <v>0</v>
      </c>
      <c r="S47" s="216">
        <v>0</v>
      </c>
      <c r="T47" s="216">
        <v>0</v>
      </c>
      <c r="U47" s="216">
        <v>0</v>
      </c>
      <c r="V47" s="216">
        <v>0</v>
      </c>
      <c r="W47" s="216">
        <v>0</v>
      </c>
      <c r="X47" s="216">
        <v>0</v>
      </c>
      <c r="Y47" s="216">
        <v>0</v>
      </c>
      <c r="Z47" s="216">
        <v>0</v>
      </c>
      <c r="AA47" s="216">
        <v>0</v>
      </c>
      <c r="AB47" s="216">
        <v>0</v>
      </c>
      <c r="AC47" s="216">
        <v>0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-0.09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</row>
    <row r="48" spans="1:42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0</v>
      </c>
      <c r="L48" s="216">
        <v>0</v>
      </c>
      <c r="M48" s="216">
        <v>0</v>
      </c>
      <c r="N48" s="216">
        <v>0</v>
      </c>
      <c r="O48" s="216">
        <v>0</v>
      </c>
      <c r="P48" s="216">
        <v>0</v>
      </c>
      <c r="Q48" s="216">
        <v>0</v>
      </c>
      <c r="R48" s="216">
        <v>0</v>
      </c>
      <c r="S48" s="216">
        <v>0</v>
      </c>
      <c r="T48" s="216">
        <v>0</v>
      </c>
      <c r="U48" s="216">
        <v>0</v>
      </c>
      <c r="V48" s="216">
        <v>0</v>
      </c>
      <c r="W48" s="216">
        <v>0</v>
      </c>
      <c r="X48" s="216">
        <v>0</v>
      </c>
      <c r="Y48" s="216">
        <v>0</v>
      </c>
      <c r="Z48" s="216">
        <v>0</v>
      </c>
      <c r="AA48" s="216">
        <v>0</v>
      </c>
      <c r="AB48" s="216">
        <v>0</v>
      </c>
      <c r="AC48" s="216">
        <v>0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-0.09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</row>
    <row r="49" spans="1:42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0</v>
      </c>
      <c r="L49" s="216">
        <v>0</v>
      </c>
      <c r="M49" s="216">
        <v>0</v>
      </c>
      <c r="N49" s="216">
        <v>0</v>
      </c>
      <c r="O49" s="216">
        <v>0</v>
      </c>
      <c r="P49" s="216">
        <v>0</v>
      </c>
      <c r="Q49" s="216">
        <v>0</v>
      </c>
      <c r="R49" s="216">
        <v>0</v>
      </c>
      <c r="S49" s="216">
        <v>0</v>
      </c>
      <c r="T49" s="216">
        <v>0</v>
      </c>
      <c r="U49" s="216">
        <v>0</v>
      </c>
      <c r="V49" s="216">
        <v>0</v>
      </c>
      <c r="W49" s="216">
        <v>0</v>
      </c>
      <c r="X49" s="216">
        <v>0</v>
      </c>
      <c r="Y49" s="216">
        <v>0</v>
      </c>
      <c r="Z49" s="216">
        <v>0</v>
      </c>
      <c r="AA49" s="216">
        <v>0</v>
      </c>
      <c r="AB49" s="216">
        <v>0</v>
      </c>
      <c r="AC49" s="216">
        <v>0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-0.09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</row>
    <row r="50" spans="1:42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0</v>
      </c>
      <c r="L50" s="216">
        <v>0</v>
      </c>
      <c r="M50" s="216">
        <v>0</v>
      </c>
      <c r="N50" s="216">
        <v>0</v>
      </c>
      <c r="O50" s="216">
        <v>0</v>
      </c>
      <c r="P50" s="216">
        <v>0</v>
      </c>
      <c r="Q50" s="216">
        <v>0</v>
      </c>
      <c r="R50" s="216">
        <v>0</v>
      </c>
      <c r="S50" s="216">
        <v>0</v>
      </c>
      <c r="T50" s="216">
        <v>0</v>
      </c>
      <c r="U50" s="216">
        <v>0</v>
      </c>
      <c r="V50" s="216">
        <v>0</v>
      </c>
      <c r="W50" s="216">
        <v>0</v>
      </c>
      <c r="X50" s="216">
        <v>0</v>
      </c>
      <c r="Y50" s="216">
        <v>0</v>
      </c>
      <c r="Z50" s="216">
        <v>0</v>
      </c>
      <c r="AA50" s="216">
        <v>0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-0.09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</row>
    <row r="51" spans="1:42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0</v>
      </c>
      <c r="L51" s="216">
        <v>0</v>
      </c>
      <c r="M51" s="216">
        <v>0</v>
      </c>
      <c r="N51" s="216">
        <v>0</v>
      </c>
      <c r="O51" s="216">
        <v>0</v>
      </c>
      <c r="P51" s="216">
        <v>0</v>
      </c>
      <c r="Q51" s="216">
        <v>0</v>
      </c>
      <c r="R51" s="216">
        <v>0</v>
      </c>
      <c r="S51" s="216">
        <v>0</v>
      </c>
      <c r="T51" s="216">
        <v>0</v>
      </c>
      <c r="U51" s="216">
        <v>0</v>
      </c>
      <c r="V51" s="216">
        <v>0</v>
      </c>
      <c r="W51" s="216">
        <v>0</v>
      </c>
      <c r="X51" s="216">
        <v>0</v>
      </c>
      <c r="Y51" s="216">
        <v>0</v>
      </c>
      <c r="Z51" s="216">
        <v>0</v>
      </c>
      <c r="AA51" s="216">
        <v>0</v>
      </c>
      <c r="AB51" s="216">
        <v>0</v>
      </c>
      <c r="AC51" s="216">
        <v>0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-0.09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</row>
    <row r="52" spans="1:42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0</v>
      </c>
      <c r="L52" s="216">
        <v>0</v>
      </c>
      <c r="M52" s="216">
        <v>0</v>
      </c>
      <c r="N52" s="216">
        <v>0</v>
      </c>
      <c r="O52" s="216">
        <v>0</v>
      </c>
      <c r="P52" s="216">
        <v>0</v>
      </c>
      <c r="Q52" s="216">
        <v>0</v>
      </c>
      <c r="R52" s="216">
        <v>0</v>
      </c>
      <c r="S52" s="216">
        <v>0</v>
      </c>
      <c r="T52" s="216">
        <v>0</v>
      </c>
      <c r="U52" s="216">
        <v>0</v>
      </c>
      <c r="V52" s="216">
        <v>0</v>
      </c>
      <c r="W52" s="216">
        <v>0</v>
      </c>
      <c r="X52" s="216">
        <v>0</v>
      </c>
      <c r="Y52" s="216">
        <v>0</v>
      </c>
      <c r="Z52" s="216">
        <v>0</v>
      </c>
      <c r="AA52" s="216">
        <v>0</v>
      </c>
      <c r="AB52" s="216">
        <v>0</v>
      </c>
      <c r="AC52" s="216">
        <v>0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-0.09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</row>
    <row r="53" spans="1:42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0</v>
      </c>
      <c r="L53" s="216">
        <v>0</v>
      </c>
      <c r="M53" s="216">
        <v>0</v>
      </c>
      <c r="N53" s="216">
        <v>0</v>
      </c>
      <c r="O53" s="216">
        <v>0</v>
      </c>
      <c r="P53" s="216">
        <v>0</v>
      </c>
      <c r="Q53" s="216">
        <v>0</v>
      </c>
      <c r="R53" s="216">
        <v>0</v>
      </c>
      <c r="S53" s="216">
        <v>0</v>
      </c>
      <c r="T53" s="216">
        <v>0</v>
      </c>
      <c r="U53" s="216">
        <v>0</v>
      </c>
      <c r="V53" s="216">
        <v>0</v>
      </c>
      <c r="W53" s="216">
        <v>0</v>
      </c>
      <c r="X53" s="216">
        <v>0</v>
      </c>
      <c r="Y53" s="216">
        <v>0</v>
      </c>
      <c r="Z53" s="216">
        <v>0</v>
      </c>
      <c r="AA53" s="216">
        <v>0</v>
      </c>
      <c r="AB53" s="216">
        <v>0</v>
      </c>
      <c r="AC53" s="216">
        <v>0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-0.09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</row>
    <row r="54" spans="1:42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0</v>
      </c>
      <c r="L54" s="216">
        <v>0</v>
      </c>
      <c r="M54" s="216">
        <v>0</v>
      </c>
      <c r="N54" s="216">
        <v>0</v>
      </c>
      <c r="O54" s="216">
        <v>0</v>
      </c>
      <c r="P54" s="216">
        <v>0</v>
      </c>
      <c r="Q54" s="216">
        <v>0</v>
      </c>
      <c r="R54" s="216">
        <v>0</v>
      </c>
      <c r="S54" s="216">
        <v>0</v>
      </c>
      <c r="T54" s="216">
        <v>0</v>
      </c>
      <c r="U54" s="216">
        <v>0</v>
      </c>
      <c r="V54" s="216">
        <v>0</v>
      </c>
      <c r="W54" s="216">
        <v>0</v>
      </c>
      <c r="X54" s="216">
        <v>0</v>
      </c>
      <c r="Y54" s="216">
        <v>0</v>
      </c>
      <c r="Z54" s="216">
        <v>0</v>
      </c>
      <c r="AA54" s="216">
        <v>0</v>
      </c>
      <c r="AB54" s="216">
        <v>0</v>
      </c>
      <c r="AC54" s="216">
        <v>0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-0.09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</row>
    <row r="55" spans="1:42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0</v>
      </c>
      <c r="L55" s="216">
        <v>0</v>
      </c>
      <c r="M55" s="216">
        <v>0</v>
      </c>
      <c r="N55" s="216">
        <v>0</v>
      </c>
      <c r="O55" s="216">
        <v>0</v>
      </c>
      <c r="P55" s="216">
        <v>0</v>
      </c>
      <c r="Q55" s="216">
        <v>0</v>
      </c>
      <c r="R55" s="216">
        <v>0</v>
      </c>
      <c r="S55" s="216">
        <v>0</v>
      </c>
      <c r="T55" s="216">
        <v>0</v>
      </c>
      <c r="U55" s="216">
        <v>0</v>
      </c>
      <c r="V55" s="216">
        <v>0</v>
      </c>
      <c r="W55" s="216">
        <v>0</v>
      </c>
      <c r="X55" s="216">
        <v>0</v>
      </c>
      <c r="Y55" s="216">
        <v>0</v>
      </c>
      <c r="Z55" s="216">
        <v>0</v>
      </c>
      <c r="AA55" s="216">
        <v>0</v>
      </c>
      <c r="AB55" s="216">
        <v>0</v>
      </c>
      <c r="AC55" s="216">
        <v>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-0.09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</row>
    <row r="56" spans="1:42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0</v>
      </c>
      <c r="L56" s="216">
        <v>0</v>
      </c>
      <c r="M56" s="216">
        <v>0</v>
      </c>
      <c r="N56" s="216">
        <v>0</v>
      </c>
      <c r="O56" s="216">
        <v>0</v>
      </c>
      <c r="P56" s="216">
        <v>0</v>
      </c>
      <c r="Q56" s="216">
        <v>0</v>
      </c>
      <c r="R56" s="216">
        <v>0</v>
      </c>
      <c r="S56" s="216">
        <v>0</v>
      </c>
      <c r="T56" s="216">
        <v>0</v>
      </c>
      <c r="U56" s="216">
        <v>0</v>
      </c>
      <c r="V56" s="216">
        <v>0</v>
      </c>
      <c r="W56" s="216">
        <v>0</v>
      </c>
      <c r="X56" s="216">
        <v>0</v>
      </c>
      <c r="Y56" s="216">
        <v>0</v>
      </c>
      <c r="Z56" s="216">
        <v>0</v>
      </c>
      <c r="AA56" s="216">
        <v>0</v>
      </c>
      <c r="AB56" s="216">
        <v>0</v>
      </c>
      <c r="AC56" s="216">
        <v>0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-0.09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</row>
    <row r="57" spans="1:42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0</v>
      </c>
      <c r="L57" s="216">
        <v>0</v>
      </c>
      <c r="M57" s="216">
        <v>0</v>
      </c>
      <c r="N57" s="216">
        <v>0</v>
      </c>
      <c r="O57" s="216">
        <v>0</v>
      </c>
      <c r="P57" s="216">
        <v>0</v>
      </c>
      <c r="Q57" s="216">
        <v>0</v>
      </c>
      <c r="R57" s="216">
        <v>0</v>
      </c>
      <c r="S57" s="216">
        <v>0</v>
      </c>
      <c r="T57" s="216">
        <v>0</v>
      </c>
      <c r="U57" s="216">
        <v>0</v>
      </c>
      <c r="V57" s="216">
        <v>0</v>
      </c>
      <c r="W57" s="216">
        <v>0</v>
      </c>
      <c r="X57" s="216">
        <v>0</v>
      </c>
      <c r="Y57" s="216">
        <v>0</v>
      </c>
      <c r="Z57" s="216">
        <v>0</v>
      </c>
      <c r="AA57" s="216">
        <v>0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-0.09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</row>
    <row r="58" spans="1:42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0</v>
      </c>
      <c r="L58" s="216">
        <v>0</v>
      </c>
      <c r="M58" s="216">
        <v>0</v>
      </c>
      <c r="N58" s="216">
        <v>0</v>
      </c>
      <c r="O58" s="216">
        <v>0</v>
      </c>
      <c r="P58" s="216">
        <v>0</v>
      </c>
      <c r="Q58" s="216">
        <v>0</v>
      </c>
      <c r="R58" s="216">
        <v>0</v>
      </c>
      <c r="S58" s="216">
        <v>0</v>
      </c>
      <c r="T58" s="216">
        <v>0</v>
      </c>
      <c r="U58" s="216">
        <v>0</v>
      </c>
      <c r="V58" s="216">
        <v>0</v>
      </c>
      <c r="W58" s="216">
        <v>0</v>
      </c>
      <c r="X58" s="216">
        <v>0</v>
      </c>
      <c r="Y58" s="216">
        <v>0</v>
      </c>
      <c r="Z58" s="216">
        <v>0</v>
      </c>
      <c r="AA58" s="216">
        <v>0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-0.09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</row>
    <row r="59" spans="1:42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0</v>
      </c>
      <c r="L59" s="216">
        <v>0</v>
      </c>
      <c r="M59" s="216">
        <v>0</v>
      </c>
      <c r="N59" s="216">
        <v>0</v>
      </c>
      <c r="O59" s="216">
        <v>0</v>
      </c>
      <c r="P59" s="216">
        <v>0</v>
      </c>
      <c r="Q59" s="216">
        <v>0</v>
      </c>
      <c r="R59" s="216">
        <v>0</v>
      </c>
      <c r="S59" s="216">
        <v>0</v>
      </c>
      <c r="T59" s="216">
        <v>0</v>
      </c>
      <c r="U59" s="216">
        <v>0</v>
      </c>
      <c r="V59" s="216">
        <v>0</v>
      </c>
      <c r="W59" s="216">
        <v>0</v>
      </c>
      <c r="X59" s="216">
        <v>0</v>
      </c>
      <c r="Y59" s="216">
        <v>0</v>
      </c>
      <c r="Z59" s="216">
        <v>0</v>
      </c>
      <c r="AA59" s="216">
        <v>0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-0.09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</row>
    <row r="60" spans="1:42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0</v>
      </c>
      <c r="L60" s="216">
        <v>0</v>
      </c>
      <c r="M60" s="216">
        <v>0</v>
      </c>
      <c r="N60" s="216">
        <v>0</v>
      </c>
      <c r="O60" s="216">
        <v>0</v>
      </c>
      <c r="P60" s="216">
        <v>0</v>
      </c>
      <c r="Q60" s="216">
        <v>0</v>
      </c>
      <c r="R60" s="216">
        <v>0</v>
      </c>
      <c r="S60" s="216">
        <v>0</v>
      </c>
      <c r="T60" s="216">
        <v>0</v>
      </c>
      <c r="U60" s="216">
        <v>0</v>
      </c>
      <c r="V60" s="216">
        <v>0</v>
      </c>
      <c r="W60" s="216">
        <v>0</v>
      </c>
      <c r="X60" s="216">
        <v>0</v>
      </c>
      <c r="Y60" s="216">
        <v>0</v>
      </c>
      <c r="Z60" s="216">
        <v>0</v>
      </c>
      <c r="AA60" s="216">
        <v>0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-0.09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</row>
    <row r="61" spans="1:42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0</v>
      </c>
      <c r="L61" s="216">
        <v>0</v>
      </c>
      <c r="M61" s="216">
        <v>0</v>
      </c>
      <c r="N61" s="216">
        <v>0</v>
      </c>
      <c r="O61" s="216">
        <v>0</v>
      </c>
      <c r="P61" s="216">
        <v>0</v>
      </c>
      <c r="Q61" s="216">
        <v>0</v>
      </c>
      <c r="R61" s="216">
        <v>0</v>
      </c>
      <c r="S61" s="216">
        <v>0</v>
      </c>
      <c r="T61" s="216">
        <v>0</v>
      </c>
      <c r="U61" s="216">
        <v>0</v>
      </c>
      <c r="V61" s="216">
        <v>0</v>
      </c>
      <c r="W61" s="216">
        <v>0</v>
      </c>
      <c r="X61" s="216">
        <v>0</v>
      </c>
      <c r="Y61" s="216">
        <v>0</v>
      </c>
      <c r="Z61" s="216">
        <v>0</v>
      </c>
      <c r="AA61" s="216">
        <v>0</v>
      </c>
      <c r="AB61" s="216">
        <v>0</v>
      </c>
      <c r="AC61" s="216">
        <v>0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-0.09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</row>
    <row r="62" spans="1:42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0</v>
      </c>
      <c r="L62" s="216">
        <v>0</v>
      </c>
      <c r="M62" s="216">
        <v>0</v>
      </c>
      <c r="N62" s="216">
        <v>0</v>
      </c>
      <c r="O62" s="216">
        <v>0</v>
      </c>
      <c r="P62" s="216">
        <v>0</v>
      </c>
      <c r="Q62" s="216">
        <v>0</v>
      </c>
      <c r="R62" s="216">
        <v>0</v>
      </c>
      <c r="S62" s="216">
        <v>0</v>
      </c>
      <c r="T62" s="216">
        <v>0</v>
      </c>
      <c r="U62" s="216">
        <v>0</v>
      </c>
      <c r="V62" s="216">
        <v>0</v>
      </c>
      <c r="W62" s="216">
        <v>0</v>
      </c>
      <c r="X62" s="216">
        <v>0</v>
      </c>
      <c r="Y62" s="216">
        <v>0</v>
      </c>
      <c r="Z62" s="216">
        <v>0</v>
      </c>
      <c r="AA62" s="216">
        <v>0</v>
      </c>
      <c r="AB62" s="216">
        <v>0</v>
      </c>
      <c r="AC62" s="216">
        <v>0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-0.09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</row>
    <row r="63" spans="1:42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0</v>
      </c>
      <c r="L63" s="216">
        <v>0</v>
      </c>
      <c r="M63" s="216">
        <v>0</v>
      </c>
      <c r="N63" s="216">
        <v>0</v>
      </c>
      <c r="O63" s="216">
        <v>0</v>
      </c>
      <c r="P63" s="216">
        <v>0</v>
      </c>
      <c r="Q63" s="216">
        <v>0</v>
      </c>
      <c r="R63" s="216">
        <v>0</v>
      </c>
      <c r="S63" s="216">
        <v>0</v>
      </c>
      <c r="T63" s="216">
        <v>0</v>
      </c>
      <c r="U63" s="216">
        <v>0</v>
      </c>
      <c r="V63" s="216">
        <v>0</v>
      </c>
      <c r="W63" s="216">
        <v>0</v>
      </c>
      <c r="X63" s="216">
        <v>0</v>
      </c>
      <c r="Y63" s="216">
        <v>0</v>
      </c>
      <c r="Z63" s="216">
        <v>0</v>
      </c>
      <c r="AA63" s="216">
        <v>0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-0.09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</row>
    <row r="64" spans="1:42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0</v>
      </c>
      <c r="L64" s="216">
        <v>0</v>
      </c>
      <c r="M64" s="216">
        <v>0</v>
      </c>
      <c r="N64" s="216">
        <v>0</v>
      </c>
      <c r="O64" s="216">
        <v>0</v>
      </c>
      <c r="P64" s="216">
        <v>0</v>
      </c>
      <c r="Q64" s="216">
        <v>0</v>
      </c>
      <c r="R64" s="216">
        <v>0</v>
      </c>
      <c r="S64" s="216">
        <v>0</v>
      </c>
      <c r="T64" s="216">
        <v>0</v>
      </c>
      <c r="U64" s="216">
        <v>0</v>
      </c>
      <c r="V64" s="216">
        <v>0</v>
      </c>
      <c r="W64" s="216">
        <v>0</v>
      </c>
      <c r="X64" s="216">
        <v>0</v>
      </c>
      <c r="Y64" s="216">
        <v>0</v>
      </c>
      <c r="Z64" s="216">
        <v>0</v>
      </c>
      <c r="AA64" s="216">
        <v>0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-0.09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</row>
    <row r="65" spans="1:42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0</v>
      </c>
      <c r="L65" s="216">
        <v>0</v>
      </c>
      <c r="M65" s="216">
        <v>0</v>
      </c>
      <c r="N65" s="216">
        <v>0</v>
      </c>
      <c r="O65" s="216">
        <v>0</v>
      </c>
      <c r="P65" s="216">
        <v>0</v>
      </c>
      <c r="Q65" s="216">
        <v>0</v>
      </c>
      <c r="R65" s="216">
        <v>0</v>
      </c>
      <c r="S65" s="216">
        <v>0</v>
      </c>
      <c r="T65" s="216">
        <v>0</v>
      </c>
      <c r="U65" s="216">
        <v>0</v>
      </c>
      <c r="V65" s="216">
        <v>0</v>
      </c>
      <c r="W65" s="216">
        <v>0</v>
      </c>
      <c r="X65" s="216">
        <v>0</v>
      </c>
      <c r="Y65" s="216">
        <v>0</v>
      </c>
      <c r="Z65" s="216">
        <v>0</v>
      </c>
      <c r="AA65" s="216">
        <v>0</v>
      </c>
      <c r="AB65" s="216">
        <v>0</v>
      </c>
      <c r="AC65" s="216">
        <v>0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-0.09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</row>
    <row r="66" spans="1:42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0</v>
      </c>
      <c r="L66" s="216">
        <v>0</v>
      </c>
      <c r="M66" s="216">
        <v>0</v>
      </c>
      <c r="N66" s="216">
        <v>0</v>
      </c>
      <c r="O66" s="216">
        <v>0</v>
      </c>
      <c r="P66" s="216">
        <v>0</v>
      </c>
      <c r="Q66" s="216">
        <v>0</v>
      </c>
      <c r="R66" s="216">
        <v>0</v>
      </c>
      <c r="S66" s="216">
        <v>0</v>
      </c>
      <c r="T66" s="216">
        <v>0</v>
      </c>
      <c r="U66" s="216">
        <v>0</v>
      </c>
      <c r="V66" s="216">
        <v>0</v>
      </c>
      <c r="W66" s="216">
        <v>0</v>
      </c>
      <c r="X66" s="216">
        <v>0</v>
      </c>
      <c r="Y66" s="216">
        <v>0</v>
      </c>
      <c r="Z66" s="216">
        <v>0</v>
      </c>
      <c r="AA66" s="216">
        <v>0</v>
      </c>
      <c r="AB66" s="216">
        <v>0</v>
      </c>
      <c r="AC66" s="216">
        <v>0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-0.09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</row>
    <row r="67" spans="1:42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0</v>
      </c>
      <c r="L67" s="216">
        <v>0</v>
      </c>
      <c r="M67" s="216">
        <v>0</v>
      </c>
      <c r="N67" s="216">
        <v>0</v>
      </c>
      <c r="O67" s="216">
        <v>0</v>
      </c>
      <c r="P67" s="216">
        <v>0</v>
      </c>
      <c r="Q67" s="216">
        <v>0</v>
      </c>
      <c r="R67" s="216">
        <v>0</v>
      </c>
      <c r="S67" s="216">
        <v>0</v>
      </c>
      <c r="T67" s="216">
        <v>0</v>
      </c>
      <c r="U67" s="216">
        <v>0</v>
      </c>
      <c r="V67" s="216">
        <v>0</v>
      </c>
      <c r="W67" s="216">
        <v>0</v>
      </c>
      <c r="X67" s="216">
        <v>0</v>
      </c>
      <c r="Y67" s="216">
        <v>0</v>
      </c>
      <c r="Z67" s="216">
        <v>0</v>
      </c>
      <c r="AA67" s="216">
        <v>0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-0.09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</row>
    <row r="68" spans="1:42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0</v>
      </c>
      <c r="L68" s="216">
        <v>0</v>
      </c>
      <c r="M68" s="216">
        <v>0</v>
      </c>
      <c r="N68" s="216">
        <v>0</v>
      </c>
      <c r="O68" s="216">
        <v>0</v>
      </c>
      <c r="P68" s="216">
        <v>0</v>
      </c>
      <c r="Q68" s="216">
        <v>0</v>
      </c>
      <c r="R68" s="216">
        <v>0</v>
      </c>
      <c r="S68" s="216">
        <v>0</v>
      </c>
      <c r="T68" s="216">
        <v>0</v>
      </c>
      <c r="U68" s="216">
        <v>0</v>
      </c>
      <c r="V68" s="216">
        <v>0</v>
      </c>
      <c r="W68" s="216">
        <v>0</v>
      </c>
      <c r="X68" s="216">
        <v>0</v>
      </c>
      <c r="Y68" s="216">
        <v>0</v>
      </c>
      <c r="Z68" s="216">
        <v>0</v>
      </c>
      <c r="AA68" s="216">
        <v>0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-0.09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</row>
    <row r="69" spans="1:42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0</v>
      </c>
      <c r="L69" s="216">
        <v>0</v>
      </c>
      <c r="M69" s="216">
        <v>0</v>
      </c>
      <c r="N69" s="216">
        <v>0</v>
      </c>
      <c r="O69" s="216">
        <v>0</v>
      </c>
      <c r="P69" s="216">
        <v>0</v>
      </c>
      <c r="Q69" s="216">
        <v>0</v>
      </c>
      <c r="R69" s="216">
        <v>0</v>
      </c>
      <c r="S69" s="216">
        <v>0</v>
      </c>
      <c r="T69" s="216">
        <v>0</v>
      </c>
      <c r="U69" s="216">
        <v>0</v>
      </c>
      <c r="V69" s="216">
        <v>0</v>
      </c>
      <c r="W69" s="216">
        <v>0</v>
      </c>
      <c r="X69" s="216">
        <v>0</v>
      </c>
      <c r="Y69" s="216">
        <v>0</v>
      </c>
      <c r="Z69" s="216">
        <v>0</v>
      </c>
      <c r="AA69" s="216">
        <v>0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-0.09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</row>
    <row r="70" spans="1:42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0</v>
      </c>
      <c r="L70" s="216">
        <v>0</v>
      </c>
      <c r="M70" s="216">
        <v>0</v>
      </c>
      <c r="N70" s="216">
        <v>0</v>
      </c>
      <c r="O70" s="216">
        <v>0</v>
      </c>
      <c r="P70" s="216">
        <v>0</v>
      </c>
      <c r="Q70" s="216">
        <v>0</v>
      </c>
      <c r="R70" s="216">
        <v>0</v>
      </c>
      <c r="S70" s="216">
        <v>0</v>
      </c>
      <c r="T70" s="216">
        <v>0</v>
      </c>
      <c r="U70" s="216">
        <v>0</v>
      </c>
      <c r="V70" s="216">
        <v>0</v>
      </c>
      <c r="W70" s="216">
        <v>0</v>
      </c>
      <c r="X70" s="216">
        <v>0</v>
      </c>
      <c r="Y70" s="216">
        <v>0</v>
      </c>
      <c r="Z70" s="216">
        <v>0</v>
      </c>
      <c r="AA70" s="216">
        <v>0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-0.09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</row>
    <row r="71" spans="1:42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0</v>
      </c>
      <c r="L71" s="216">
        <v>0</v>
      </c>
      <c r="M71" s="216">
        <v>0</v>
      </c>
      <c r="N71" s="216">
        <v>0</v>
      </c>
      <c r="O71" s="216">
        <v>0</v>
      </c>
      <c r="P71" s="216">
        <v>0</v>
      </c>
      <c r="Q71" s="216">
        <v>0</v>
      </c>
      <c r="R71" s="216">
        <v>0</v>
      </c>
      <c r="S71" s="216">
        <v>0</v>
      </c>
      <c r="T71" s="216">
        <v>0</v>
      </c>
      <c r="U71" s="216">
        <v>0</v>
      </c>
      <c r="V71" s="216">
        <v>0</v>
      </c>
      <c r="W71" s="216">
        <v>0</v>
      </c>
      <c r="X71" s="216">
        <v>0</v>
      </c>
      <c r="Y71" s="216">
        <v>0</v>
      </c>
      <c r="Z71" s="216">
        <v>0</v>
      </c>
      <c r="AA71" s="216">
        <v>0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-0.09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</row>
    <row r="72" spans="1:42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0</v>
      </c>
      <c r="L72" s="216">
        <v>0</v>
      </c>
      <c r="M72" s="216">
        <v>0</v>
      </c>
      <c r="N72" s="216">
        <v>0</v>
      </c>
      <c r="O72" s="216">
        <v>0</v>
      </c>
      <c r="P72" s="216">
        <v>0</v>
      </c>
      <c r="Q72" s="216">
        <v>0</v>
      </c>
      <c r="R72" s="216">
        <v>0</v>
      </c>
      <c r="S72" s="216">
        <v>0</v>
      </c>
      <c r="T72" s="216">
        <v>0</v>
      </c>
      <c r="U72" s="216">
        <v>0</v>
      </c>
      <c r="V72" s="216">
        <v>0</v>
      </c>
      <c r="W72" s="216">
        <v>0</v>
      </c>
      <c r="X72" s="216">
        <v>0</v>
      </c>
      <c r="Y72" s="216">
        <v>0</v>
      </c>
      <c r="Z72" s="216">
        <v>0</v>
      </c>
      <c r="AA72" s="216">
        <v>0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-0.09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</row>
    <row r="73" spans="1:42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0</v>
      </c>
      <c r="L73" s="216">
        <v>0</v>
      </c>
      <c r="M73" s="216">
        <v>0</v>
      </c>
      <c r="N73" s="216">
        <v>0</v>
      </c>
      <c r="O73" s="216">
        <v>0</v>
      </c>
      <c r="P73" s="216">
        <v>0</v>
      </c>
      <c r="Q73" s="216">
        <v>0</v>
      </c>
      <c r="R73" s="216">
        <v>0</v>
      </c>
      <c r="S73" s="216">
        <v>0</v>
      </c>
      <c r="T73" s="216">
        <v>0</v>
      </c>
      <c r="U73" s="216">
        <v>0</v>
      </c>
      <c r="V73" s="216">
        <v>0</v>
      </c>
      <c r="W73" s="216">
        <v>0</v>
      </c>
      <c r="X73" s="216">
        <v>0</v>
      </c>
      <c r="Y73" s="216">
        <v>0</v>
      </c>
      <c r="Z73" s="216">
        <v>0</v>
      </c>
      <c r="AA73" s="216">
        <v>0</v>
      </c>
      <c r="AB73" s="216">
        <v>0</v>
      </c>
      <c r="AC73" s="216">
        <v>0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-0.09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</row>
    <row r="74" spans="1:42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0</v>
      </c>
      <c r="L74" s="216">
        <v>0</v>
      </c>
      <c r="M74" s="216">
        <v>0</v>
      </c>
      <c r="N74" s="216">
        <v>0</v>
      </c>
      <c r="O74" s="216">
        <v>0</v>
      </c>
      <c r="P74" s="216">
        <v>0</v>
      </c>
      <c r="Q74" s="216">
        <v>0</v>
      </c>
      <c r="R74" s="216">
        <v>0</v>
      </c>
      <c r="S74" s="216">
        <v>0</v>
      </c>
      <c r="T74" s="216">
        <v>0</v>
      </c>
      <c r="U74" s="216">
        <v>0</v>
      </c>
      <c r="V74" s="216">
        <v>0</v>
      </c>
      <c r="W74" s="216">
        <v>0</v>
      </c>
      <c r="X74" s="216">
        <v>0</v>
      </c>
      <c r="Y74" s="216">
        <v>0</v>
      </c>
      <c r="Z74" s="216">
        <v>0</v>
      </c>
      <c r="AA74" s="216">
        <v>0</v>
      </c>
      <c r="AB74" s="216">
        <v>0</v>
      </c>
      <c r="AC74" s="216">
        <v>0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-0.09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</row>
    <row r="75" spans="1:42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0</v>
      </c>
      <c r="L75" s="216">
        <v>0</v>
      </c>
      <c r="M75" s="216">
        <v>0</v>
      </c>
      <c r="N75" s="216">
        <v>0</v>
      </c>
      <c r="O75" s="216">
        <v>0</v>
      </c>
      <c r="P75" s="216">
        <v>0</v>
      </c>
      <c r="Q75" s="216">
        <v>0</v>
      </c>
      <c r="R75" s="216">
        <v>0</v>
      </c>
      <c r="S75" s="216">
        <v>0</v>
      </c>
      <c r="T75" s="216">
        <v>0</v>
      </c>
      <c r="U75" s="216">
        <v>0</v>
      </c>
      <c r="V75" s="216">
        <v>0</v>
      </c>
      <c r="W75" s="216">
        <v>0</v>
      </c>
      <c r="X75" s="216">
        <v>0</v>
      </c>
      <c r="Y75" s="216">
        <v>0</v>
      </c>
      <c r="Z75" s="216">
        <v>0</v>
      </c>
      <c r="AA75" s="216">
        <v>0</v>
      </c>
      <c r="AB75" s="216">
        <v>0</v>
      </c>
      <c r="AC75" s="216">
        <v>0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-0.09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</row>
    <row r="76" spans="1:42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0</v>
      </c>
      <c r="L76" s="216">
        <v>0</v>
      </c>
      <c r="M76" s="216">
        <v>0</v>
      </c>
      <c r="N76" s="216">
        <v>0</v>
      </c>
      <c r="O76" s="216">
        <v>0</v>
      </c>
      <c r="P76" s="216">
        <v>0</v>
      </c>
      <c r="Q76" s="216">
        <v>0</v>
      </c>
      <c r="R76" s="216">
        <v>0</v>
      </c>
      <c r="S76" s="216">
        <v>0</v>
      </c>
      <c r="T76" s="216">
        <v>0</v>
      </c>
      <c r="U76" s="216">
        <v>0</v>
      </c>
      <c r="V76" s="216">
        <v>0</v>
      </c>
      <c r="W76" s="216">
        <v>0</v>
      </c>
      <c r="X76" s="216">
        <v>0</v>
      </c>
      <c r="Y76" s="216">
        <v>0</v>
      </c>
      <c r="Z76" s="216">
        <v>0</v>
      </c>
      <c r="AA76" s="216">
        <v>0</v>
      </c>
      <c r="AB76" s="216">
        <v>0</v>
      </c>
      <c r="AC76" s="216">
        <v>0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-0.09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</row>
    <row r="77" spans="1:42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0</v>
      </c>
      <c r="L77" s="216">
        <v>0</v>
      </c>
      <c r="M77" s="216">
        <v>0</v>
      </c>
      <c r="N77" s="216">
        <v>0</v>
      </c>
      <c r="O77" s="216">
        <v>0</v>
      </c>
      <c r="P77" s="216">
        <v>0</v>
      </c>
      <c r="Q77" s="216">
        <v>0</v>
      </c>
      <c r="R77" s="216">
        <v>0</v>
      </c>
      <c r="S77" s="216">
        <v>0</v>
      </c>
      <c r="T77" s="216">
        <v>0</v>
      </c>
      <c r="U77" s="216">
        <v>0</v>
      </c>
      <c r="V77" s="216">
        <v>0</v>
      </c>
      <c r="W77" s="216">
        <v>0</v>
      </c>
      <c r="X77" s="216">
        <v>0</v>
      </c>
      <c r="Y77" s="216">
        <v>0</v>
      </c>
      <c r="Z77" s="216">
        <v>0</v>
      </c>
      <c r="AA77" s="216">
        <v>0</v>
      </c>
      <c r="AB77" s="216">
        <v>0</v>
      </c>
      <c r="AC77" s="216">
        <v>0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-0.09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</row>
    <row r="78" spans="1:42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0</v>
      </c>
      <c r="L78" s="216">
        <v>0</v>
      </c>
      <c r="M78" s="216">
        <v>0</v>
      </c>
      <c r="N78" s="216">
        <v>0</v>
      </c>
      <c r="O78" s="216">
        <v>0</v>
      </c>
      <c r="P78" s="216">
        <v>0</v>
      </c>
      <c r="Q78" s="216">
        <v>0</v>
      </c>
      <c r="R78" s="216">
        <v>0</v>
      </c>
      <c r="S78" s="216">
        <v>0</v>
      </c>
      <c r="T78" s="216">
        <v>0</v>
      </c>
      <c r="U78" s="216">
        <v>0</v>
      </c>
      <c r="V78" s="216">
        <v>0</v>
      </c>
      <c r="W78" s="216">
        <v>0</v>
      </c>
      <c r="X78" s="216">
        <v>0</v>
      </c>
      <c r="Y78" s="216">
        <v>0</v>
      </c>
      <c r="Z78" s="216">
        <v>0</v>
      </c>
      <c r="AA78" s="216">
        <v>0</v>
      </c>
      <c r="AB78" s="216">
        <v>0</v>
      </c>
      <c r="AC78" s="216">
        <v>0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-0.09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</row>
    <row r="79" spans="1:42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0</v>
      </c>
      <c r="L79" s="216">
        <v>0</v>
      </c>
      <c r="M79" s="216">
        <v>0</v>
      </c>
      <c r="N79" s="216">
        <v>0</v>
      </c>
      <c r="O79" s="216">
        <v>0</v>
      </c>
      <c r="P79" s="216">
        <v>0</v>
      </c>
      <c r="Q79" s="216">
        <v>0</v>
      </c>
      <c r="R79" s="216">
        <v>0</v>
      </c>
      <c r="S79" s="216">
        <v>0</v>
      </c>
      <c r="T79" s="216">
        <v>0</v>
      </c>
      <c r="U79" s="216">
        <v>0</v>
      </c>
      <c r="V79" s="216">
        <v>0</v>
      </c>
      <c r="W79" s="216">
        <v>0</v>
      </c>
      <c r="X79" s="216">
        <v>0</v>
      </c>
      <c r="Y79" s="216">
        <v>0</v>
      </c>
      <c r="Z79" s="216">
        <v>0</v>
      </c>
      <c r="AA79" s="216">
        <v>0</v>
      </c>
      <c r="AB79" s="216">
        <v>0</v>
      </c>
      <c r="AC79" s="216">
        <v>0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-0.09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</row>
    <row r="80" spans="1:42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0</v>
      </c>
      <c r="L80" s="216">
        <v>0</v>
      </c>
      <c r="M80" s="216">
        <v>0</v>
      </c>
      <c r="N80" s="216">
        <v>0</v>
      </c>
      <c r="O80" s="216">
        <v>0</v>
      </c>
      <c r="P80" s="216">
        <v>0</v>
      </c>
      <c r="Q80" s="216">
        <v>0</v>
      </c>
      <c r="R80" s="216">
        <v>0</v>
      </c>
      <c r="S80" s="216">
        <v>0</v>
      </c>
      <c r="T80" s="216">
        <v>0</v>
      </c>
      <c r="U80" s="216">
        <v>0</v>
      </c>
      <c r="V80" s="216">
        <v>0</v>
      </c>
      <c r="W80" s="216">
        <v>0</v>
      </c>
      <c r="X80" s="216">
        <v>0</v>
      </c>
      <c r="Y80" s="216">
        <v>0</v>
      </c>
      <c r="Z80" s="216">
        <v>0</v>
      </c>
      <c r="AA80" s="216">
        <v>0</v>
      </c>
      <c r="AB80" s="216">
        <v>0</v>
      </c>
      <c r="AC80" s="216">
        <v>0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-0.09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</row>
    <row r="81" spans="1:42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0</v>
      </c>
      <c r="L81" s="216">
        <v>0</v>
      </c>
      <c r="M81" s="216">
        <v>0</v>
      </c>
      <c r="N81" s="216">
        <v>0</v>
      </c>
      <c r="O81" s="216">
        <v>0</v>
      </c>
      <c r="P81" s="216">
        <v>0</v>
      </c>
      <c r="Q81" s="216">
        <v>0</v>
      </c>
      <c r="R81" s="216">
        <v>0</v>
      </c>
      <c r="S81" s="216">
        <v>0</v>
      </c>
      <c r="T81" s="216">
        <v>0</v>
      </c>
      <c r="U81" s="216">
        <v>0</v>
      </c>
      <c r="V81" s="216">
        <v>0</v>
      </c>
      <c r="W81" s="216">
        <v>0</v>
      </c>
      <c r="X81" s="216">
        <v>0</v>
      </c>
      <c r="Y81" s="216">
        <v>0</v>
      </c>
      <c r="Z81" s="216">
        <v>0</v>
      </c>
      <c r="AA81" s="216">
        <v>0</v>
      </c>
      <c r="AB81" s="216">
        <v>0</v>
      </c>
      <c r="AC81" s="216">
        <v>0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-0.09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</row>
    <row r="82" spans="1:42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0</v>
      </c>
      <c r="L82" s="216">
        <v>0</v>
      </c>
      <c r="M82" s="216">
        <v>0</v>
      </c>
      <c r="N82" s="216">
        <v>0</v>
      </c>
      <c r="O82" s="216">
        <v>0</v>
      </c>
      <c r="P82" s="216">
        <v>0</v>
      </c>
      <c r="Q82" s="216">
        <v>0</v>
      </c>
      <c r="R82" s="216">
        <v>0</v>
      </c>
      <c r="S82" s="216">
        <v>0</v>
      </c>
      <c r="T82" s="216">
        <v>0</v>
      </c>
      <c r="U82" s="216">
        <v>0</v>
      </c>
      <c r="V82" s="216">
        <v>0</v>
      </c>
      <c r="W82" s="216">
        <v>0</v>
      </c>
      <c r="X82" s="216">
        <v>0</v>
      </c>
      <c r="Y82" s="216">
        <v>0</v>
      </c>
      <c r="Z82" s="216">
        <v>0</v>
      </c>
      <c r="AA82" s="216">
        <v>0</v>
      </c>
      <c r="AB82" s="216">
        <v>0</v>
      </c>
      <c r="AC82" s="216">
        <v>0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-0.09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</row>
    <row r="83" spans="1:42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0</v>
      </c>
      <c r="L83" s="216">
        <v>0</v>
      </c>
      <c r="M83" s="216">
        <v>0</v>
      </c>
      <c r="N83" s="216">
        <v>0</v>
      </c>
      <c r="O83" s="216">
        <v>0</v>
      </c>
      <c r="P83" s="216">
        <v>0</v>
      </c>
      <c r="Q83" s="216">
        <v>0</v>
      </c>
      <c r="R83" s="216">
        <v>0</v>
      </c>
      <c r="S83" s="216">
        <v>0</v>
      </c>
      <c r="T83" s="216">
        <v>0</v>
      </c>
      <c r="U83" s="216">
        <v>0</v>
      </c>
      <c r="V83" s="216">
        <v>0</v>
      </c>
      <c r="W83" s="216">
        <v>0</v>
      </c>
      <c r="X83" s="216">
        <v>0</v>
      </c>
      <c r="Y83" s="216">
        <v>0</v>
      </c>
      <c r="Z83" s="216">
        <v>0</v>
      </c>
      <c r="AA83" s="216">
        <v>0</v>
      </c>
      <c r="AB83" s="216">
        <v>0</v>
      </c>
      <c r="AC83" s="216">
        <v>0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-0.09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</row>
    <row r="84" spans="1:42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0</v>
      </c>
      <c r="L84" s="216">
        <v>0</v>
      </c>
      <c r="M84" s="216">
        <v>0</v>
      </c>
      <c r="N84" s="216">
        <v>0</v>
      </c>
      <c r="O84" s="216">
        <v>0</v>
      </c>
      <c r="P84" s="216">
        <v>0</v>
      </c>
      <c r="Q84" s="216">
        <v>0</v>
      </c>
      <c r="R84" s="216">
        <v>0</v>
      </c>
      <c r="S84" s="216">
        <v>0</v>
      </c>
      <c r="T84" s="216">
        <v>0</v>
      </c>
      <c r="U84" s="216">
        <v>0</v>
      </c>
      <c r="V84" s="216">
        <v>0</v>
      </c>
      <c r="W84" s="216">
        <v>0</v>
      </c>
      <c r="X84" s="216">
        <v>0</v>
      </c>
      <c r="Y84" s="216">
        <v>0</v>
      </c>
      <c r="Z84" s="216">
        <v>0</v>
      </c>
      <c r="AA84" s="216">
        <v>0</v>
      </c>
      <c r="AB84" s="216">
        <v>0</v>
      </c>
      <c r="AC84" s="216">
        <v>0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-0.09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</row>
    <row r="85" spans="1:42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0</v>
      </c>
      <c r="L85" s="216">
        <v>0</v>
      </c>
      <c r="M85" s="216">
        <v>0</v>
      </c>
      <c r="N85" s="216">
        <v>0</v>
      </c>
      <c r="O85" s="216">
        <v>0</v>
      </c>
      <c r="P85" s="216">
        <v>0</v>
      </c>
      <c r="Q85" s="216">
        <v>0</v>
      </c>
      <c r="R85" s="216">
        <v>0</v>
      </c>
      <c r="S85" s="216">
        <v>0</v>
      </c>
      <c r="T85" s="216">
        <v>0</v>
      </c>
      <c r="U85" s="216">
        <v>0</v>
      </c>
      <c r="V85" s="216">
        <v>0</v>
      </c>
      <c r="W85" s="216">
        <v>0</v>
      </c>
      <c r="X85" s="216">
        <v>0</v>
      </c>
      <c r="Y85" s="216">
        <v>0</v>
      </c>
      <c r="Z85" s="216">
        <v>0</v>
      </c>
      <c r="AA85" s="216">
        <v>0</v>
      </c>
      <c r="AB85" s="216">
        <v>0</v>
      </c>
      <c r="AC85" s="216">
        <v>0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-0.09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</row>
    <row r="86" spans="1:42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0</v>
      </c>
      <c r="L86" s="216">
        <v>0</v>
      </c>
      <c r="M86" s="216">
        <v>0</v>
      </c>
      <c r="N86" s="216">
        <v>0</v>
      </c>
      <c r="O86" s="216">
        <v>0</v>
      </c>
      <c r="P86" s="216">
        <v>0</v>
      </c>
      <c r="Q86" s="216">
        <v>0</v>
      </c>
      <c r="R86" s="216">
        <v>0</v>
      </c>
      <c r="S86" s="216">
        <v>0</v>
      </c>
      <c r="T86" s="216">
        <v>0</v>
      </c>
      <c r="U86" s="216">
        <v>0</v>
      </c>
      <c r="V86" s="216">
        <v>0</v>
      </c>
      <c r="W86" s="216">
        <v>0</v>
      </c>
      <c r="X86" s="216">
        <v>0</v>
      </c>
      <c r="Y86" s="216">
        <v>0</v>
      </c>
      <c r="Z86" s="216">
        <v>0</v>
      </c>
      <c r="AA86" s="216">
        <v>0</v>
      </c>
      <c r="AB86" s="216">
        <v>0</v>
      </c>
      <c r="AC86" s="216">
        <v>0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-0.09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</row>
    <row r="87" spans="1:42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0</v>
      </c>
      <c r="L87" s="216">
        <v>0</v>
      </c>
      <c r="M87" s="216">
        <v>0</v>
      </c>
      <c r="N87" s="216">
        <v>0</v>
      </c>
      <c r="O87" s="216">
        <v>0</v>
      </c>
      <c r="P87" s="216">
        <v>0</v>
      </c>
      <c r="Q87" s="216">
        <v>0</v>
      </c>
      <c r="R87" s="216">
        <v>0</v>
      </c>
      <c r="S87" s="216">
        <v>0</v>
      </c>
      <c r="T87" s="216">
        <v>0</v>
      </c>
      <c r="U87" s="216">
        <v>0</v>
      </c>
      <c r="V87" s="216">
        <v>0</v>
      </c>
      <c r="W87" s="216">
        <v>0</v>
      </c>
      <c r="X87" s="216">
        <v>0</v>
      </c>
      <c r="Y87" s="216">
        <v>0</v>
      </c>
      <c r="Z87" s="216">
        <v>0</v>
      </c>
      <c r="AA87" s="216">
        <v>0</v>
      </c>
      <c r="AB87" s="216">
        <v>0</v>
      </c>
      <c r="AC87" s="216">
        <v>0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-0.09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</row>
    <row r="88" spans="1:42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0</v>
      </c>
      <c r="L88" s="216">
        <v>0</v>
      </c>
      <c r="M88" s="216">
        <v>0</v>
      </c>
      <c r="N88" s="216">
        <v>0</v>
      </c>
      <c r="O88" s="216">
        <v>0</v>
      </c>
      <c r="P88" s="216">
        <v>0</v>
      </c>
      <c r="Q88" s="216">
        <v>0</v>
      </c>
      <c r="R88" s="216">
        <v>0</v>
      </c>
      <c r="S88" s="216">
        <v>0</v>
      </c>
      <c r="T88" s="216">
        <v>0</v>
      </c>
      <c r="U88" s="216">
        <v>0</v>
      </c>
      <c r="V88" s="216">
        <v>0</v>
      </c>
      <c r="W88" s="216">
        <v>0</v>
      </c>
      <c r="X88" s="216">
        <v>0</v>
      </c>
      <c r="Y88" s="216">
        <v>0</v>
      </c>
      <c r="Z88" s="216">
        <v>0</v>
      </c>
      <c r="AA88" s="216">
        <v>0</v>
      </c>
      <c r="AB88" s="216">
        <v>0</v>
      </c>
      <c r="AC88" s="216">
        <v>0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-0.09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</row>
    <row r="89" spans="1:42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0</v>
      </c>
      <c r="L89" s="216">
        <v>0</v>
      </c>
      <c r="M89" s="216">
        <v>0</v>
      </c>
      <c r="N89" s="216">
        <v>0</v>
      </c>
      <c r="O89" s="216">
        <v>0</v>
      </c>
      <c r="P89" s="216">
        <v>0</v>
      </c>
      <c r="Q89" s="216">
        <v>0</v>
      </c>
      <c r="R89" s="216">
        <v>0</v>
      </c>
      <c r="S89" s="216">
        <v>0</v>
      </c>
      <c r="T89" s="216">
        <v>0</v>
      </c>
      <c r="U89" s="216">
        <v>0</v>
      </c>
      <c r="V89" s="216">
        <v>0</v>
      </c>
      <c r="W89" s="216">
        <v>0</v>
      </c>
      <c r="X89" s="216">
        <v>0</v>
      </c>
      <c r="Y89" s="216">
        <v>0</v>
      </c>
      <c r="Z89" s="216">
        <v>0</v>
      </c>
      <c r="AA89" s="216">
        <v>0</v>
      </c>
      <c r="AB89" s="216">
        <v>0</v>
      </c>
      <c r="AC89" s="216">
        <v>0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-0.09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</row>
    <row r="90" spans="1:42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0</v>
      </c>
      <c r="L90" s="216">
        <v>0</v>
      </c>
      <c r="M90" s="216">
        <v>0</v>
      </c>
      <c r="N90" s="216">
        <v>0</v>
      </c>
      <c r="O90" s="216">
        <v>0</v>
      </c>
      <c r="P90" s="216">
        <v>0</v>
      </c>
      <c r="Q90" s="216">
        <v>0</v>
      </c>
      <c r="R90" s="216">
        <v>0</v>
      </c>
      <c r="S90" s="216">
        <v>0</v>
      </c>
      <c r="T90" s="216">
        <v>0</v>
      </c>
      <c r="U90" s="216">
        <v>0</v>
      </c>
      <c r="V90" s="216">
        <v>0</v>
      </c>
      <c r="W90" s="216">
        <v>0</v>
      </c>
      <c r="X90" s="216">
        <v>0</v>
      </c>
      <c r="Y90" s="216">
        <v>0</v>
      </c>
      <c r="Z90" s="216">
        <v>0</v>
      </c>
      <c r="AA90" s="216">
        <v>0</v>
      </c>
      <c r="AB90" s="216">
        <v>0</v>
      </c>
      <c r="AC90" s="216">
        <v>0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-0.09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</row>
    <row r="91" spans="1:42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0</v>
      </c>
      <c r="L91" s="216">
        <v>0</v>
      </c>
      <c r="M91" s="216">
        <v>0</v>
      </c>
      <c r="N91" s="216">
        <v>0</v>
      </c>
      <c r="O91" s="216">
        <v>0</v>
      </c>
      <c r="P91" s="216">
        <v>0</v>
      </c>
      <c r="Q91" s="216">
        <v>0</v>
      </c>
      <c r="R91" s="216">
        <v>0</v>
      </c>
      <c r="S91" s="216">
        <v>0</v>
      </c>
      <c r="T91" s="216">
        <v>0</v>
      </c>
      <c r="U91" s="216">
        <v>0</v>
      </c>
      <c r="V91" s="216">
        <v>0</v>
      </c>
      <c r="W91" s="216">
        <v>0</v>
      </c>
      <c r="X91" s="216">
        <v>0</v>
      </c>
      <c r="Y91" s="216">
        <v>0</v>
      </c>
      <c r="Z91" s="216">
        <v>0</v>
      </c>
      <c r="AA91" s="216">
        <v>0</v>
      </c>
      <c r="AB91" s="216">
        <v>0</v>
      </c>
      <c r="AC91" s="216">
        <v>0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-0.09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</row>
    <row r="92" spans="1:42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0</v>
      </c>
      <c r="L92" s="216">
        <v>0</v>
      </c>
      <c r="M92" s="216">
        <v>0</v>
      </c>
      <c r="N92" s="216">
        <v>0</v>
      </c>
      <c r="O92" s="216">
        <v>0</v>
      </c>
      <c r="P92" s="216">
        <v>0</v>
      </c>
      <c r="Q92" s="216">
        <v>0</v>
      </c>
      <c r="R92" s="216">
        <v>0</v>
      </c>
      <c r="S92" s="216">
        <v>0</v>
      </c>
      <c r="T92" s="216">
        <v>0</v>
      </c>
      <c r="U92" s="216">
        <v>0</v>
      </c>
      <c r="V92" s="216">
        <v>0</v>
      </c>
      <c r="W92" s="216">
        <v>0</v>
      </c>
      <c r="X92" s="216">
        <v>0</v>
      </c>
      <c r="Y92" s="216">
        <v>0</v>
      </c>
      <c r="Z92" s="216">
        <v>0</v>
      </c>
      <c r="AA92" s="216">
        <v>0</v>
      </c>
      <c r="AB92" s="216">
        <v>0</v>
      </c>
      <c r="AC92" s="216">
        <v>0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-0.09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</row>
    <row r="93" spans="1:42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0</v>
      </c>
      <c r="L93" s="216">
        <v>0</v>
      </c>
      <c r="M93" s="216">
        <v>0</v>
      </c>
      <c r="N93" s="216">
        <v>0</v>
      </c>
      <c r="O93" s="216">
        <v>0</v>
      </c>
      <c r="P93" s="216">
        <v>0</v>
      </c>
      <c r="Q93" s="216">
        <v>0</v>
      </c>
      <c r="R93" s="216">
        <v>0</v>
      </c>
      <c r="S93" s="216">
        <v>0</v>
      </c>
      <c r="T93" s="216">
        <v>0</v>
      </c>
      <c r="U93" s="216">
        <v>0</v>
      </c>
      <c r="V93" s="216">
        <v>0</v>
      </c>
      <c r="W93" s="216">
        <v>0</v>
      </c>
      <c r="X93" s="216">
        <v>0</v>
      </c>
      <c r="Y93" s="216">
        <v>0</v>
      </c>
      <c r="Z93" s="216">
        <v>0</v>
      </c>
      <c r="AA93" s="216">
        <v>0</v>
      </c>
      <c r="AB93" s="216">
        <v>0</v>
      </c>
      <c r="AC93" s="216">
        <v>0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-0.09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</row>
    <row r="94" spans="1:42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0</v>
      </c>
      <c r="L94" s="216">
        <v>0</v>
      </c>
      <c r="M94" s="216">
        <v>0</v>
      </c>
      <c r="N94" s="216">
        <v>0</v>
      </c>
      <c r="O94" s="216">
        <v>0</v>
      </c>
      <c r="P94" s="216">
        <v>0</v>
      </c>
      <c r="Q94" s="216">
        <v>0</v>
      </c>
      <c r="R94" s="216">
        <v>0</v>
      </c>
      <c r="S94" s="216">
        <v>0</v>
      </c>
      <c r="T94" s="216">
        <v>0</v>
      </c>
      <c r="U94" s="216">
        <v>0</v>
      </c>
      <c r="V94" s="216">
        <v>0</v>
      </c>
      <c r="W94" s="216">
        <v>0</v>
      </c>
      <c r="X94" s="216">
        <v>0</v>
      </c>
      <c r="Y94" s="216">
        <v>0</v>
      </c>
      <c r="Z94" s="216">
        <v>0</v>
      </c>
      <c r="AA94" s="216">
        <v>0</v>
      </c>
      <c r="AB94" s="216">
        <v>0</v>
      </c>
      <c r="AC94" s="216">
        <v>0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-0.09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</row>
    <row r="95" spans="1:42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0</v>
      </c>
      <c r="L95" s="216">
        <v>0</v>
      </c>
      <c r="M95" s="216">
        <v>0</v>
      </c>
      <c r="N95" s="216">
        <v>0</v>
      </c>
      <c r="O95" s="216">
        <v>0</v>
      </c>
      <c r="P95" s="216">
        <v>0</v>
      </c>
      <c r="Q95" s="216">
        <v>0</v>
      </c>
      <c r="R95" s="216">
        <v>0</v>
      </c>
      <c r="S95" s="216">
        <v>0</v>
      </c>
      <c r="T95" s="216">
        <v>0</v>
      </c>
      <c r="U95" s="216">
        <v>0</v>
      </c>
      <c r="V95" s="216">
        <v>0</v>
      </c>
      <c r="W95" s="216">
        <v>0</v>
      </c>
      <c r="X95" s="216">
        <v>0</v>
      </c>
      <c r="Y95" s="216">
        <v>0</v>
      </c>
      <c r="Z95" s="216">
        <v>0</v>
      </c>
      <c r="AA95" s="216">
        <v>0</v>
      </c>
      <c r="AB95" s="216">
        <v>0</v>
      </c>
      <c r="AC95" s="216">
        <v>0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-0.09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</row>
    <row r="96" spans="1:42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0</v>
      </c>
      <c r="L96" s="216">
        <v>0</v>
      </c>
      <c r="M96" s="216">
        <v>0</v>
      </c>
      <c r="N96" s="216">
        <v>0</v>
      </c>
      <c r="O96" s="216">
        <v>0</v>
      </c>
      <c r="P96" s="216">
        <v>0</v>
      </c>
      <c r="Q96" s="216">
        <v>0</v>
      </c>
      <c r="R96" s="216">
        <v>0</v>
      </c>
      <c r="S96" s="216">
        <v>0</v>
      </c>
      <c r="T96" s="216">
        <v>0</v>
      </c>
      <c r="U96" s="216">
        <v>0</v>
      </c>
      <c r="V96" s="216">
        <v>0</v>
      </c>
      <c r="W96" s="216">
        <v>0</v>
      </c>
      <c r="X96" s="216">
        <v>0</v>
      </c>
      <c r="Y96" s="216">
        <v>0</v>
      </c>
      <c r="Z96" s="216">
        <v>0</v>
      </c>
      <c r="AA96" s="216">
        <v>0</v>
      </c>
      <c r="AB96" s="216">
        <v>0</v>
      </c>
      <c r="AC96" s="216">
        <v>0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-0.09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</row>
    <row r="97" spans="1:42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0</v>
      </c>
      <c r="L97" s="216">
        <v>0</v>
      </c>
      <c r="M97" s="216">
        <v>0</v>
      </c>
      <c r="N97" s="216">
        <v>0</v>
      </c>
      <c r="O97" s="216">
        <v>0</v>
      </c>
      <c r="P97" s="216">
        <v>0</v>
      </c>
      <c r="Q97" s="216">
        <v>0</v>
      </c>
      <c r="R97" s="216">
        <v>0</v>
      </c>
      <c r="S97" s="216">
        <v>0</v>
      </c>
      <c r="T97" s="216">
        <v>0</v>
      </c>
      <c r="U97" s="216">
        <v>0</v>
      </c>
      <c r="V97" s="216">
        <v>0</v>
      </c>
      <c r="W97" s="216">
        <v>0</v>
      </c>
      <c r="X97" s="216">
        <v>0</v>
      </c>
      <c r="Y97" s="216">
        <v>0</v>
      </c>
      <c r="Z97" s="216">
        <v>0</v>
      </c>
      <c r="AA97" s="216">
        <v>0</v>
      </c>
      <c r="AB97" s="216">
        <v>0</v>
      </c>
      <c r="AC97" s="216">
        <v>0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-0.09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</row>
    <row r="98" spans="1:42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0</v>
      </c>
      <c r="L98" s="216">
        <v>0</v>
      </c>
      <c r="M98" s="216">
        <v>0</v>
      </c>
      <c r="N98" s="216">
        <v>0</v>
      </c>
      <c r="O98" s="216">
        <v>0</v>
      </c>
      <c r="P98" s="216">
        <v>0</v>
      </c>
      <c r="Q98" s="216">
        <v>0</v>
      </c>
      <c r="R98" s="216">
        <v>0</v>
      </c>
      <c r="S98" s="216">
        <v>0</v>
      </c>
      <c r="T98" s="216">
        <v>0</v>
      </c>
      <c r="U98" s="216">
        <v>0</v>
      </c>
      <c r="V98" s="216">
        <v>0</v>
      </c>
      <c r="W98" s="216">
        <v>0</v>
      </c>
      <c r="X98" s="216">
        <v>0</v>
      </c>
      <c r="Y98" s="216">
        <v>0</v>
      </c>
      <c r="Z98" s="216">
        <v>0</v>
      </c>
      <c r="AA98" s="216">
        <v>0</v>
      </c>
      <c r="AB98" s="216">
        <v>0</v>
      </c>
      <c r="AC98" s="216">
        <v>0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-0.09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-2.1599999999999979E-3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5"/>
    </row>
    <row r="3" spans="1:42">
      <c r="A3" t="s">
        <v>45</v>
      </c>
      <c r="B3" s="216">
        <v>0</v>
      </c>
      <c r="C3" s="216">
        <v>1.28</v>
      </c>
      <c r="D3" s="216">
        <v>0.28999999999999998</v>
      </c>
      <c r="E3" s="216">
        <v>0</v>
      </c>
      <c r="F3" s="216">
        <v>0</v>
      </c>
      <c r="G3" s="216">
        <v>1.17</v>
      </c>
      <c r="H3" s="216">
        <v>0</v>
      </c>
      <c r="I3" s="216">
        <v>4.71</v>
      </c>
      <c r="J3" s="216">
        <v>0</v>
      </c>
      <c r="K3" s="216">
        <v>1.31</v>
      </c>
      <c r="L3" s="216">
        <v>0.17</v>
      </c>
      <c r="M3" s="216">
        <v>0</v>
      </c>
      <c r="N3" s="216">
        <v>0.05</v>
      </c>
      <c r="O3" s="216">
        <v>0.06</v>
      </c>
      <c r="P3" s="216">
        <v>7.0000000000000007E-2</v>
      </c>
      <c r="Q3" s="216">
        <v>0.19</v>
      </c>
      <c r="R3" s="216">
        <v>0.02</v>
      </c>
      <c r="S3" s="216">
        <v>0</v>
      </c>
      <c r="T3" s="216">
        <v>0.72</v>
      </c>
      <c r="U3" s="216">
        <v>0</v>
      </c>
      <c r="V3" s="216">
        <v>0</v>
      </c>
      <c r="W3" s="216">
        <v>0</v>
      </c>
      <c r="X3" s="216">
        <v>0</v>
      </c>
      <c r="Y3" s="216">
        <v>0</v>
      </c>
      <c r="Z3" s="216">
        <v>0</v>
      </c>
      <c r="AA3" s="216">
        <v>0</v>
      </c>
      <c r="AB3" s="216">
        <v>0</v>
      </c>
      <c r="AC3" s="216">
        <v>-0.05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-0.37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</row>
    <row r="4" spans="1:42">
      <c r="A4" t="s">
        <v>46</v>
      </c>
      <c r="B4" s="216">
        <v>0</v>
      </c>
      <c r="C4" s="216">
        <v>1.28</v>
      </c>
      <c r="D4" s="216">
        <v>0.28999999999999998</v>
      </c>
      <c r="E4" s="216">
        <v>0</v>
      </c>
      <c r="F4" s="216">
        <v>0</v>
      </c>
      <c r="G4" s="216">
        <v>1.17</v>
      </c>
      <c r="H4" s="216">
        <v>0</v>
      </c>
      <c r="I4" s="216">
        <v>4.71</v>
      </c>
      <c r="J4" s="216">
        <v>0</v>
      </c>
      <c r="K4" s="216">
        <v>1.31</v>
      </c>
      <c r="L4" s="216">
        <v>0.17</v>
      </c>
      <c r="M4" s="216">
        <v>0</v>
      </c>
      <c r="N4" s="216">
        <v>0.05</v>
      </c>
      <c r="O4" s="216">
        <v>0.06</v>
      </c>
      <c r="P4" s="216">
        <v>7.0000000000000007E-2</v>
      </c>
      <c r="Q4" s="216">
        <v>0.19</v>
      </c>
      <c r="R4" s="216">
        <v>0.02</v>
      </c>
      <c r="S4" s="216">
        <v>0</v>
      </c>
      <c r="T4" s="216">
        <v>0.72</v>
      </c>
      <c r="U4" s="216">
        <v>0</v>
      </c>
      <c r="V4" s="216">
        <v>0</v>
      </c>
      <c r="W4" s="216">
        <v>0</v>
      </c>
      <c r="X4" s="216">
        <v>0</v>
      </c>
      <c r="Y4" s="216">
        <v>0</v>
      </c>
      <c r="Z4" s="216">
        <v>0</v>
      </c>
      <c r="AA4" s="216">
        <v>0</v>
      </c>
      <c r="AB4" s="216">
        <v>0</v>
      </c>
      <c r="AC4" s="216">
        <v>0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-0.37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</row>
    <row r="5" spans="1:42">
      <c r="A5" t="s">
        <v>47</v>
      </c>
      <c r="B5" s="216">
        <v>0</v>
      </c>
      <c r="C5" s="216">
        <v>1.28</v>
      </c>
      <c r="D5" s="216">
        <v>0.28999999999999998</v>
      </c>
      <c r="E5" s="216">
        <v>0</v>
      </c>
      <c r="F5" s="216">
        <v>0</v>
      </c>
      <c r="G5" s="216">
        <v>1.17</v>
      </c>
      <c r="H5" s="216">
        <v>0</v>
      </c>
      <c r="I5" s="216">
        <v>4.71</v>
      </c>
      <c r="J5" s="216">
        <v>0</v>
      </c>
      <c r="K5" s="216">
        <v>1.31</v>
      </c>
      <c r="L5" s="216">
        <v>0.17</v>
      </c>
      <c r="M5" s="216">
        <v>0</v>
      </c>
      <c r="N5" s="216">
        <v>0.05</v>
      </c>
      <c r="O5" s="216">
        <v>0.06</v>
      </c>
      <c r="P5" s="216">
        <v>7.0000000000000007E-2</v>
      </c>
      <c r="Q5" s="216">
        <v>0.19</v>
      </c>
      <c r="R5" s="216">
        <v>0.02</v>
      </c>
      <c r="S5" s="216">
        <v>0</v>
      </c>
      <c r="T5" s="216">
        <v>0.72</v>
      </c>
      <c r="U5" s="216">
        <v>0</v>
      </c>
      <c r="V5" s="216">
        <v>0</v>
      </c>
      <c r="W5" s="216">
        <v>0</v>
      </c>
      <c r="X5" s="216">
        <v>0</v>
      </c>
      <c r="Y5" s="216">
        <v>0</v>
      </c>
      <c r="Z5" s="216">
        <v>0</v>
      </c>
      <c r="AA5" s="216">
        <v>0</v>
      </c>
      <c r="AB5" s="216">
        <v>0</v>
      </c>
      <c r="AC5" s="216">
        <v>0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-0.37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</row>
    <row r="6" spans="1:42">
      <c r="A6" t="s">
        <v>48</v>
      </c>
      <c r="B6" s="216">
        <v>0</v>
      </c>
      <c r="C6" s="216">
        <v>1.28</v>
      </c>
      <c r="D6" s="216">
        <v>0.28999999999999998</v>
      </c>
      <c r="E6" s="216">
        <v>0</v>
      </c>
      <c r="F6" s="216">
        <v>0</v>
      </c>
      <c r="G6" s="216">
        <v>1.17</v>
      </c>
      <c r="H6" s="216">
        <v>0</v>
      </c>
      <c r="I6" s="216">
        <v>4.71</v>
      </c>
      <c r="J6" s="216">
        <v>0</v>
      </c>
      <c r="K6" s="216">
        <v>1.31</v>
      </c>
      <c r="L6" s="216">
        <v>0.17</v>
      </c>
      <c r="M6" s="216">
        <v>0</v>
      </c>
      <c r="N6" s="216">
        <v>0.05</v>
      </c>
      <c r="O6" s="216">
        <v>0.06</v>
      </c>
      <c r="P6" s="216">
        <v>7.0000000000000007E-2</v>
      </c>
      <c r="Q6" s="216">
        <v>0.19</v>
      </c>
      <c r="R6" s="216">
        <v>0.02</v>
      </c>
      <c r="S6" s="216">
        <v>0</v>
      </c>
      <c r="T6" s="216">
        <v>0.72</v>
      </c>
      <c r="U6" s="216">
        <v>0</v>
      </c>
      <c r="V6" s="216">
        <v>0</v>
      </c>
      <c r="W6" s="216">
        <v>0</v>
      </c>
      <c r="X6" s="216">
        <v>0</v>
      </c>
      <c r="Y6" s="216">
        <v>0</v>
      </c>
      <c r="Z6" s="216">
        <v>0</v>
      </c>
      <c r="AA6" s="216">
        <v>0</v>
      </c>
      <c r="AB6" s="216">
        <v>0</v>
      </c>
      <c r="AC6" s="216">
        <v>0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-0.37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</row>
    <row r="7" spans="1:42">
      <c r="A7" t="s">
        <v>49</v>
      </c>
      <c r="B7" s="216">
        <v>0</v>
      </c>
      <c r="C7" s="216">
        <v>1.28</v>
      </c>
      <c r="D7" s="216">
        <v>0.28999999999999998</v>
      </c>
      <c r="E7" s="216">
        <v>0</v>
      </c>
      <c r="F7" s="216">
        <v>0</v>
      </c>
      <c r="G7" s="216">
        <v>1.17</v>
      </c>
      <c r="H7" s="216">
        <v>0</v>
      </c>
      <c r="I7" s="216">
        <v>4.71</v>
      </c>
      <c r="J7" s="216">
        <v>0</v>
      </c>
      <c r="K7" s="216">
        <v>1.31</v>
      </c>
      <c r="L7" s="216">
        <v>0.17</v>
      </c>
      <c r="M7" s="216">
        <v>0</v>
      </c>
      <c r="N7" s="216">
        <v>0.05</v>
      </c>
      <c r="O7" s="216">
        <v>0.06</v>
      </c>
      <c r="P7" s="216">
        <v>7.0000000000000007E-2</v>
      </c>
      <c r="Q7" s="216">
        <v>0.19</v>
      </c>
      <c r="R7" s="216">
        <v>0.02</v>
      </c>
      <c r="S7" s="216">
        <v>0</v>
      </c>
      <c r="T7" s="216">
        <v>0.72</v>
      </c>
      <c r="U7" s="216">
        <v>0</v>
      </c>
      <c r="V7" s="216">
        <v>0</v>
      </c>
      <c r="W7" s="216">
        <v>0</v>
      </c>
      <c r="X7" s="216">
        <v>0</v>
      </c>
      <c r="Y7" s="216">
        <v>0</v>
      </c>
      <c r="Z7" s="216">
        <v>0</v>
      </c>
      <c r="AA7" s="216">
        <v>0</v>
      </c>
      <c r="AB7" s="216">
        <v>0</v>
      </c>
      <c r="AC7" s="216">
        <v>0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-0.37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</row>
    <row r="8" spans="1:42">
      <c r="A8" t="s">
        <v>50</v>
      </c>
      <c r="B8" s="216">
        <v>0</v>
      </c>
      <c r="C8" s="216">
        <v>1.28</v>
      </c>
      <c r="D8" s="216">
        <v>0.28999999999999998</v>
      </c>
      <c r="E8" s="216">
        <v>0</v>
      </c>
      <c r="F8" s="216">
        <v>0</v>
      </c>
      <c r="G8" s="216">
        <v>1.17</v>
      </c>
      <c r="H8" s="216">
        <v>0</v>
      </c>
      <c r="I8" s="216">
        <v>4.71</v>
      </c>
      <c r="J8" s="216">
        <v>0</v>
      </c>
      <c r="K8" s="216">
        <v>1.31</v>
      </c>
      <c r="L8" s="216">
        <v>0.17</v>
      </c>
      <c r="M8" s="216">
        <v>0</v>
      </c>
      <c r="N8" s="216">
        <v>0.05</v>
      </c>
      <c r="O8" s="216">
        <v>0.06</v>
      </c>
      <c r="P8" s="216">
        <v>7.0000000000000007E-2</v>
      </c>
      <c r="Q8" s="216">
        <v>0.19</v>
      </c>
      <c r="R8" s="216">
        <v>0.02</v>
      </c>
      <c r="S8" s="216">
        <v>0</v>
      </c>
      <c r="T8" s="216">
        <v>0.72</v>
      </c>
      <c r="U8" s="216">
        <v>0</v>
      </c>
      <c r="V8" s="216">
        <v>0</v>
      </c>
      <c r="W8" s="216">
        <v>0</v>
      </c>
      <c r="X8" s="216">
        <v>0</v>
      </c>
      <c r="Y8" s="216">
        <v>0</v>
      </c>
      <c r="Z8" s="216">
        <v>0</v>
      </c>
      <c r="AA8" s="216">
        <v>0</v>
      </c>
      <c r="AB8" s="216">
        <v>0</v>
      </c>
      <c r="AC8" s="216">
        <v>0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-0.37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</row>
    <row r="9" spans="1:42">
      <c r="A9" t="s">
        <v>51</v>
      </c>
      <c r="B9" s="216">
        <v>0</v>
      </c>
      <c r="C9" s="216">
        <v>1.28</v>
      </c>
      <c r="D9" s="216">
        <v>0.28999999999999998</v>
      </c>
      <c r="E9" s="216">
        <v>0</v>
      </c>
      <c r="F9" s="216">
        <v>0</v>
      </c>
      <c r="G9" s="216">
        <v>1.17</v>
      </c>
      <c r="H9" s="216">
        <v>0</v>
      </c>
      <c r="I9" s="216">
        <v>4.71</v>
      </c>
      <c r="J9" s="216">
        <v>0</v>
      </c>
      <c r="K9" s="216">
        <v>0.66</v>
      </c>
      <c r="L9" s="216">
        <v>0.17</v>
      </c>
      <c r="M9" s="216">
        <v>0</v>
      </c>
      <c r="N9" s="216">
        <v>0.05</v>
      </c>
      <c r="O9" s="216">
        <v>0.06</v>
      </c>
      <c r="P9" s="216">
        <v>7.0000000000000007E-2</v>
      </c>
      <c r="Q9" s="216">
        <v>0.19</v>
      </c>
      <c r="R9" s="216">
        <v>0.11</v>
      </c>
      <c r="S9" s="216">
        <v>0</v>
      </c>
      <c r="T9" s="216">
        <v>0.72</v>
      </c>
      <c r="U9" s="216">
        <v>0</v>
      </c>
      <c r="V9" s="216">
        <v>0</v>
      </c>
      <c r="W9" s="216">
        <v>0</v>
      </c>
      <c r="X9" s="216">
        <v>0</v>
      </c>
      <c r="Y9" s="216">
        <v>0</v>
      </c>
      <c r="Z9" s="216">
        <v>0</v>
      </c>
      <c r="AA9" s="216">
        <v>0</v>
      </c>
      <c r="AB9" s="216">
        <v>0</v>
      </c>
      <c r="AC9" s="216">
        <v>0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-0.37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</row>
    <row r="10" spans="1:42">
      <c r="A10" t="s">
        <v>52</v>
      </c>
      <c r="B10" s="216">
        <v>0</v>
      </c>
      <c r="C10" s="216">
        <v>1.28</v>
      </c>
      <c r="D10" s="216">
        <v>0.28999999999999998</v>
      </c>
      <c r="E10" s="216">
        <v>0</v>
      </c>
      <c r="F10" s="216">
        <v>0</v>
      </c>
      <c r="G10" s="216">
        <v>1.17</v>
      </c>
      <c r="H10" s="216">
        <v>0</v>
      </c>
      <c r="I10" s="216">
        <v>4.71</v>
      </c>
      <c r="J10" s="216">
        <v>0</v>
      </c>
      <c r="K10" s="216">
        <v>0.66</v>
      </c>
      <c r="L10" s="216">
        <v>0.17</v>
      </c>
      <c r="M10" s="216">
        <v>0</v>
      </c>
      <c r="N10" s="216">
        <v>0.05</v>
      </c>
      <c r="O10" s="216">
        <v>0.06</v>
      </c>
      <c r="P10" s="216">
        <v>7.0000000000000007E-2</v>
      </c>
      <c r="Q10" s="216">
        <v>0.19</v>
      </c>
      <c r="R10" s="216">
        <v>0.02</v>
      </c>
      <c r="S10" s="216">
        <v>0</v>
      </c>
      <c r="T10" s="216">
        <v>0.72</v>
      </c>
      <c r="U10" s="216">
        <v>0</v>
      </c>
      <c r="V10" s="216">
        <v>0</v>
      </c>
      <c r="W10" s="216">
        <v>0</v>
      </c>
      <c r="X10" s="216">
        <v>0</v>
      </c>
      <c r="Y10" s="216">
        <v>0</v>
      </c>
      <c r="Z10" s="216">
        <v>0</v>
      </c>
      <c r="AA10" s="216">
        <v>0</v>
      </c>
      <c r="AB10" s="216">
        <v>0</v>
      </c>
      <c r="AC10" s="216">
        <v>0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-0.37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</row>
    <row r="11" spans="1:42">
      <c r="A11" t="s">
        <v>53</v>
      </c>
      <c r="B11" s="216">
        <v>0</v>
      </c>
      <c r="C11" s="216">
        <v>1.28</v>
      </c>
      <c r="D11" s="216">
        <v>0.28999999999999998</v>
      </c>
      <c r="E11" s="216">
        <v>0</v>
      </c>
      <c r="F11" s="216">
        <v>0</v>
      </c>
      <c r="G11" s="216">
        <v>1.17</v>
      </c>
      <c r="H11" s="216">
        <v>0</v>
      </c>
      <c r="I11" s="216">
        <v>4.71</v>
      </c>
      <c r="J11" s="216">
        <v>0</v>
      </c>
      <c r="K11" s="216">
        <v>0.66</v>
      </c>
      <c r="L11" s="216">
        <v>0.48</v>
      </c>
      <c r="M11" s="216">
        <v>0.04</v>
      </c>
      <c r="N11" s="216">
        <v>0.05</v>
      </c>
      <c r="O11" s="216">
        <v>0.06</v>
      </c>
      <c r="P11" s="216">
        <v>7.0000000000000007E-2</v>
      </c>
      <c r="Q11" s="216">
        <v>0.19</v>
      </c>
      <c r="R11" s="216">
        <v>0.02</v>
      </c>
      <c r="S11" s="216">
        <v>0</v>
      </c>
      <c r="T11" s="216">
        <v>0.72</v>
      </c>
      <c r="U11" s="216">
        <v>0</v>
      </c>
      <c r="V11" s="216">
        <v>0</v>
      </c>
      <c r="W11" s="216">
        <v>0</v>
      </c>
      <c r="X11" s="216">
        <v>0</v>
      </c>
      <c r="Y11" s="216">
        <v>0</v>
      </c>
      <c r="Z11" s="216">
        <v>0</v>
      </c>
      <c r="AA11" s="216">
        <v>0</v>
      </c>
      <c r="AB11" s="216">
        <v>0</v>
      </c>
      <c r="AC11" s="216">
        <v>0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-0.37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</row>
    <row r="12" spans="1:42">
      <c r="A12" t="s">
        <v>54</v>
      </c>
      <c r="B12" s="216">
        <v>0</v>
      </c>
      <c r="C12" s="216">
        <v>1.28</v>
      </c>
      <c r="D12" s="216">
        <v>0.28999999999999998</v>
      </c>
      <c r="E12" s="216">
        <v>0</v>
      </c>
      <c r="F12" s="216">
        <v>0</v>
      </c>
      <c r="G12" s="216">
        <v>1.17</v>
      </c>
      <c r="H12" s="216">
        <v>0</v>
      </c>
      <c r="I12" s="216">
        <v>4.71</v>
      </c>
      <c r="J12" s="216">
        <v>0</v>
      </c>
      <c r="K12" s="216">
        <v>0.66</v>
      </c>
      <c r="L12" s="216">
        <v>0.17</v>
      </c>
      <c r="M12" s="216">
        <v>0.04</v>
      </c>
      <c r="N12" s="216">
        <v>0.05</v>
      </c>
      <c r="O12" s="216">
        <v>0.06</v>
      </c>
      <c r="P12" s="216">
        <v>7.0000000000000007E-2</v>
      </c>
      <c r="Q12" s="216">
        <v>0.19</v>
      </c>
      <c r="R12" s="216">
        <v>0.02</v>
      </c>
      <c r="S12" s="216">
        <v>0</v>
      </c>
      <c r="T12" s="216">
        <v>0.72</v>
      </c>
      <c r="U12" s="216">
        <v>0</v>
      </c>
      <c r="V12" s="216">
        <v>0</v>
      </c>
      <c r="W12" s="216">
        <v>0</v>
      </c>
      <c r="X12" s="216">
        <v>0</v>
      </c>
      <c r="Y12" s="216">
        <v>0</v>
      </c>
      <c r="Z12" s="216">
        <v>0</v>
      </c>
      <c r="AA12" s="216">
        <v>0</v>
      </c>
      <c r="AB12" s="216">
        <v>0</v>
      </c>
      <c r="AC12" s="216">
        <v>0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-0.37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</row>
    <row r="13" spans="1:42">
      <c r="A13" t="s">
        <v>55</v>
      </c>
      <c r="B13" s="216">
        <v>0</v>
      </c>
      <c r="C13" s="216">
        <v>1.28</v>
      </c>
      <c r="D13" s="216">
        <v>0.28999999999999998</v>
      </c>
      <c r="E13" s="216">
        <v>0</v>
      </c>
      <c r="F13" s="216">
        <v>0</v>
      </c>
      <c r="G13" s="216">
        <v>1.17</v>
      </c>
      <c r="H13" s="216">
        <v>0</v>
      </c>
      <c r="I13" s="216">
        <v>4.71</v>
      </c>
      <c r="J13" s="216">
        <v>0</v>
      </c>
      <c r="K13" s="216">
        <v>0.66</v>
      </c>
      <c r="L13" s="216">
        <v>0.17</v>
      </c>
      <c r="M13" s="216">
        <v>0.04</v>
      </c>
      <c r="N13" s="216">
        <v>0.05</v>
      </c>
      <c r="O13" s="216">
        <v>0.06</v>
      </c>
      <c r="P13" s="216">
        <v>7.0000000000000007E-2</v>
      </c>
      <c r="Q13" s="216">
        <v>0.19</v>
      </c>
      <c r="R13" s="216">
        <v>0.02</v>
      </c>
      <c r="S13" s="216">
        <v>0</v>
      </c>
      <c r="T13" s="216">
        <v>0.72</v>
      </c>
      <c r="U13" s="216">
        <v>0</v>
      </c>
      <c r="V13" s="216">
        <v>0</v>
      </c>
      <c r="W13" s="216">
        <v>0</v>
      </c>
      <c r="X13" s="216">
        <v>0</v>
      </c>
      <c r="Y13" s="216">
        <v>0</v>
      </c>
      <c r="Z13" s="216">
        <v>0</v>
      </c>
      <c r="AA13" s="216">
        <v>0</v>
      </c>
      <c r="AB13" s="216">
        <v>0</v>
      </c>
      <c r="AC13" s="216">
        <v>0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-0.37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</row>
    <row r="14" spans="1:42">
      <c r="A14" t="s">
        <v>56</v>
      </c>
      <c r="B14" s="216">
        <v>0</v>
      </c>
      <c r="C14" s="216">
        <v>1.28</v>
      </c>
      <c r="D14" s="216">
        <v>0.28999999999999998</v>
      </c>
      <c r="E14" s="216">
        <v>0</v>
      </c>
      <c r="F14" s="216">
        <v>0</v>
      </c>
      <c r="G14" s="216">
        <v>1.17</v>
      </c>
      <c r="H14" s="216">
        <v>0</v>
      </c>
      <c r="I14" s="216">
        <v>4.71</v>
      </c>
      <c r="J14" s="216">
        <v>0</v>
      </c>
      <c r="K14" s="216">
        <v>0.66</v>
      </c>
      <c r="L14" s="216">
        <v>0.17</v>
      </c>
      <c r="M14" s="216">
        <v>0.04</v>
      </c>
      <c r="N14" s="216">
        <v>0.05</v>
      </c>
      <c r="O14" s="216">
        <v>0.06</v>
      </c>
      <c r="P14" s="216">
        <v>7.0000000000000007E-2</v>
      </c>
      <c r="Q14" s="216">
        <v>0.19</v>
      </c>
      <c r="R14" s="216">
        <v>0.02</v>
      </c>
      <c r="S14" s="216">
        <v>0</v>
      </c>
      <c r="T14" s="216">
        <v>0.72</v>
      </c>
      <c r="U14" s="216">
        <v>0</v>
      </c>
      <c r="V14" s="216">
        <v>0</v>
      </c>
      <c r="W14" s="216">
        <v>0</v>
      </c>
      <c r="X14" s="216">
        <v>0</v>
      </c>
      <c r="Y14" s="216">
        <v>0</v>
      </c>
      <c r="Z14" s="216">
        <v>0</v>
      </c>
      <c r="AA14" s="216">
        <v>0</v>
      </c>
      <c r="AB14" s="216">
        <v>0</v>
      </c>
      <c r="AC14" s="216">
        <v>0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-0.37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</row>
    <row r="15" spans="1:42">
      <c r="A15" t="s">
        <v>57</v>
      </c>
      <c r="B15" s="216">
        <v>0</v>
      </c>
      <c r="C15" s="216">
        <v>1.28</v>
      </c>
      <c r="D15" s="216">
        <v>0.28999999999999998</v>
      </c>
      <c r="E15" s="216">
        <v>0</v>
      </c>
      <c r="F15" s="216">
        <v>0</v>
      </c>
      <c r="G15" s="216">
        <v>1.17</v>
      </c>
      <c r="H15" s="216">
        <v>0</v>
      </c>
      <c r="I15" s="216">
        <v>4.71</v>
      </c>
      <c r="J15" s="216">
        <v>0</v>
      </c>
      <c r="K15" s="216">
        <v>0.66</v>
      </c>
      <c r="L15" s="216">
        <v>0.17</v>
      </c>
      <c r="M15" s="216">
        <v>0.04</v>
      </c>
      <c r="N15" s="216">
        <v>0.05</v>
      </c>
      <c r="O15" s="216">
        <v>0.06</v>
      </c>
      <c r="P15" s="216">
        <v>7.0000000000000007E-2</v>
      </c>
      <c r="Q15" s="216">
        <v>0.19</v>
      </c>
      <c r="R15" s="216">
        <v>0.02</v>
      </c>
      <c r="S15" s="216">
        <v>0</v>
      </c>
      <c r="T15" s="216">
        <v>0.72</v>
      </c>
      <c r="U15" s="216">
        <v>0</v>
      </c>
      <c r="V15" s="216">
        <v>0</v>
      </c>
      <c r="W15" s="216">
        <v>0</v>
      </c>
      <c r="X15" s="216">
        <v>0</v>
      </c>
      <c r="Y15" s="216">
        <v>0</v>
      </c>
      <c r="Z15" s="216">
        <v>0</v>
      </c>
      <c r="AA15" s="216">
        <v>0</v>
      </c>
      <c r="AB15" s="216">
        <v>0</v>
      </c>
      <c r="AC15" s="216">
        <v>0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-0.37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</row>
    <row r="16" spans="1:42">
      <c r="A16" t="s">
        <v>58</v>
      </c>
      <c r="B16" s="216">
        <v>0</v>
      </c>
      <c r="C16" s="216">
        <v>1.28</v>
      </c>
      <c r="D16" s="216">
        <v>0.28999999999999998</v>
      </c>
      <c r="E16" s="216">
        <v>0</v>
      </c>
      <c r="F16" s="216">
        <v>0</v>
      </c>
      <c r="G16" s="216">
        <v>1.17</v>
      </c>
      <c r="H16" s="216">
        <v>0</v>
      </c>
      <c r="I16" s="216">
        <v>4.71</v>
      </c>
      <c r="J16" s="216">
        <v>0</v>
      </c>
      <c r="K16" s="216">
        <v>0.66</v>
      </c>
      <c r="L16" s="216">
        <v>0.17</v>
      </c>
      <c r="M16" s="216">
        <v>0.04</v>
      </c>
      <c r="N16" s="216">
        <v>0.05</v>
      </c>
      <c r="O16" s="216">
        <v>0.06</v>
      </c>
      <c r="P16" s="216">
        <v>7.0000000000000007E-2</v>
      </c>
      <c r="Q16" s="216">
        <v>0.19</v>
      </c>
      <c r="R16" s="216">
        <v>0.02</v>
      </c>
      <c r="S16" s="216">
        <v>0</v>
      </c>
      <c r="T16" s="216">
        <v>0.72</v>
      </c>
      <c r="U16" s="216">
        <v>0</v>
      </c>
      <c r="V16" s="216">
        <v>0</v>
      </c>
      <c r="W16" s="216">
        <v>0</v>
      </c>
      <c r="X16" s="216">
        <v>0</v>
      </c>
      <c r="Y16" s="216">
        <v>0</v>
      </c>
      <c r="Z16" s="216">
        <v>0</v>
      </c>
      <c r="AA16" s="216">
        <v>0</v>
      </c>
      <c r="AB16" s="216">
        <v>0</v>
      </c>
      <c r="AC16" s="216">
        <v>0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-0.37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</row>
    <row r="17" spans="1:42">
      <c r="A17" t="s">
        <v>59</v>
      </c>
      <c r="B17" s="216">
        <v>0</v>
      </c>
      <c r="C17" s="216">
        <v>1.28</v>
      </c>
      <c r="D17" s="216">
        <v>0.28999999999999998</v>
      </c>
      <c r="E17" s="216">
        <v>0</v>
      </c>
      <c r="F17" s="216">
        <v>0</v>
      </c>
      <c r="G17" s="216">
        <v>1.17</v>
      </c>
      <c r="H17" s="216">
        <v>0</v>
      </c>
      <c r="I17" s="216">
        <v>4.71</v>
      </c>
      <c r="J17" s="216">
        <v>0</v>
      </c>
      <c r="K17" s="216">
        <v>0.66</v>
      </c>
      <c r="L17" s="216">
        <v>0.17</v>
      </c>
      <c r="M17" s="216">
        <v>0.11</v>
      </c>
      <c r="N17" s="216">
        <v>0.05</v>
      </c>
      <c r="O17" s="216">
        <v>0.06</v>
      </c>
      <c r="P17" s="216">
        <v>7.0000000000000007E-2</v>
      </c>
      <c r="Q17" s="216">
        <v>0.19</v>
      </c>
      <c r="R17" s="216">
        <v>0.02</v>
      </c>
      <c r="S17" s="216">
        <v>0</v>
      </c>
      <c r="T17" s="216">
        <v>0.72</v>
      </c>
      <c r="U17" s="216">
        <v>0</v>
      </c>
      <c r="V17" s="216">
        <v>0</v>
      </c>
      <c r="W17" s="216">
        <v>0</v>
      </c>
      <c r="X17" s="216">
        <v>0</v>
      </c>
      <c r="Y17" s="216">
        <v>0</v>
      </c>
      <c r="Z17" s="216">
        <v>0</v>
      </c>
      <c r="AA17" s="216">
        <v>0</v>
      </c>
      <c r="AB17" s="216">
        <v>0</v>
      </c>
      <c r="AC17" s="216">
        <v>0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-0.37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</row>
    <row r="18" spans="1:42">
      <c r="A18" t="s">
        <v>60</v>
      </c>
      <c r="B18" s="216">
        <v>0</v>
      </c>
      <c r="C18" s="216">
        <v>1.28</v>
      </c>
      <c r="D18" s="216">
        <v>0.28999999999999998</v>
      </c>
      <c r="E18" s="216">
        <v>0</v>
      </c>
      <c r="F18" s="216">
        <v>0</v>
      </c>
      <c r="G18" s="216">
        <v>1.17</v>
      </c>
      <c r="H18" s="216">
        <v>0</v>
      </c>
      <c r="I18" s="216">
        <v>4.71</v>
      </c>
      <c r="J18" s="216">
        <v>0</v>
      </c>
      <c r="K18" s="216">
        <v>0.66</v>
      </c>
      <c r="L18" s="216">
        <v>0.17</v>
      </c>
      <c r="M18" s="216">
        <v>0.11</v>
      </c>
      <c r="N18" s="216">
        <v>0.05</v>
      </c>
      <c r="O18" s="216">
        <v>0.06</v>
      </c>
      <c r="P18" s="216">
        <v>7.0000000000000007E-2</v>
      </c>
      <c r="Q18" s="216">
        <v>0.19</v>
      </c>
      <c r="R18" s="216">
        <v>0.02</v>
      </c>
      <c r="S18" s="216">
        <v>0</v>
      </c>
      <c r="T18" s="216">
        <v>0.72</v>
      </c>
      <c r="U18" s="216">
        <v>0</v>
      </c>
      <c r="V18" s="216">
        <v>0</v>
      </c>
      <c r="W18" s="216">
        <v>0</v>
      </c>
      <c r="X18" s="216">
        <v>0</v>
      </c>
      <c r="Y18" s="216">
        <v>0</v>
      </c>
      <c r="Z18" s="216">
        <v>0</v>
      </c>
      <c r="AA18" s="216">
        <v>0</v>
      </c>
      <c r="AB18" s="216">
        <v>0</v>
      </c>
      <c r="AC18" s="216">
        <v>0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-0.37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</row>
    <row r="19" spans="1:42">
      <c r="A19" t="s">
        <v>61</v>
      </c>
      <c r="B19" s="216">
        <v>0</v>
      </c>
      <c r="C19" s="216">
        <v>1.28</v>
      </c>
      <c r="D19" s="216">
        <v>0.28999999999999998</v>
      </c>
      <c r="E19" s="216">
        <v>0</v>
      </c>
      <c r="F19" s="216">
        <v>0</v>
      </c>
      <c r="G19" s="216">
        <v>1.17</v>
      </c>
      <c r="H19" s="216">
        <v>0</v>
      </c>
      <c r="I19" s="216">
        <v>4.71</v>
      </c>
      <c r="J19" s="216">
        <v>0</v>
      </c>
      <c r="K19" s="216">
        <v>0.66</v>
      </c>
      <c r="L19" s="216">
        <v>0.17</v>
      </c>
      <c r="M19" s="216">
        <v>0.11</v>
      </c>
      <c r="N19" s="216">
        <v>0.05</v>
      </c>
      <c r="O19" s="216">
        <v>0.06</v>
      </c>
      <c r="P19" s="216">
        <v>7.0000000000000007E-2</v>
      </c>
      <c r="Q19" s="216">
        <v>0.19</v>
      </c>
      <c r="R19" s="216">
        <v>0.02</v>
      </c>
      <c r="S19" s="216">
        <v>0</v>
      </c>
      <c r="T19" s="216">
        <v>0.72</v>
      </c>
      <c r="U19" s="216">
        <v>0</v>
      </c>
      <c r="V19" s="216">
        <v>0</v>
      </c>
      <c r="W19" s="216">
        <v>0</v>
      </c>
      <c r="X19" s="216">
        <v>0</v>
      </c>
      <c r="Y19" s="216">
        <v>0</v>
      </c>
      <c r="Z19" s="216">
        <v>0</v>
      </c>
      <c r="AA19" s="216">
        <v>0</v>
      </c>
      <c r="AB19" s="216">
        <v>0</v>
      </c>
      <c r="AC19" s="216">
        <v>0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-0.37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</row>
    <row r="20" spans="1:42">
      <c r="A20" t="s">
        <v>62</v>
      </c>
      <c r="B20" s="216">
        <v>0</v>
      </c>
      <c r="C20" s="216">
        <v>1.28</v>
      </c>
      <c r="D20" s="216">
        <v>0.28999999999999998</v>
      </c>
      <c r="E20" s="216">
        <v>0</v>
      </c>
      <c r="F20" s="216">
        <v>0</v>
      </c>
      <c r="G20" s="216">
        <v>1.17</v>
      </c>
      <c r="H20" s="216">
        <v>0</v>
      </c>
      <c r="I20" s="216">
        <v>4.71</v>
      </c>
      <c r="J20" s="216">
        <v>0</v>
      </c>
      <c r="K20" s="216">
        <v>1.31</v>
      </c>
      <c r="L20" s="216">
        <v>0.17</v>
      </c>
      <c r="M20" s="216">
        <v>0.11</v>
      </c>
      <c r="N20" s="216">
        <v>0.05</v>
      </c>
      <c r="O20" s="216">
        <v>0.06</v>
      </c>
      <c r="P20" s="216">
        <v>7.0000000000000007E-2</v>
      </c>
      <c r="Q20" s="216">
        <v>0.19</v>
      </c>
      <c r="R20" s="216">
        <v>0.02</v>
      </c>
      <c r="S20" s="216">
        <v>0</v>
      </c>
      <c r="T20" s="216">
        <v>0.72</v>
      </c>
      <c r="U20" s="216">
        <v>0</v>
      </c>
      <c r="V20" s="216">
        <v>0</v>
      </c>
      <c r="W20" s="216">
        <v>0</v>
      </c>
      <c r="X20" s="216">
        <v>0</v>
      </c>
      <c r="Y20" s="216">
        <v>0</v>
      </c>
      <c r="Z20" s="216">
        <v>0</v>
      </c>
      <c r="AA20" s="216">
        <v>0</v>
      </c>
      <c r="AB20" s="216">
        <v>0</v>
      </c>
      <c r="AC20" s="216">
        <v>0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-0.37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</row>
    <row r="21" spans="1:42">
      <c r="A21" t="s">
        <v>63</v>
      </c>
      <c r="B21" s="216">
        <v>0</v>
      </c>
      <c r="C21" s="216">
        <v>1.28</v>
      </c>
      <c r="D21" s="216">
        <v>0.28999999999999998</v>
      </c>
      <c r="E21" s="216">
        <v>0</v>
      </c>
      <c r="F21" s="216">
        <v>0</v>
      </c>
      <c r="G21" s="216">
        <v>1.17</v>
      </c>
      <c r="H21" s="216">
        <v>0</v>
      </c>
      <c r="I21" s="216">
        <v>4.71</v>
      </c>
      <c r="J21" s="216">
        <v>0</v>
      </c>
      <c r="K21" s="216">
        <v>1.31</v>
      </c>
      <c r="L21" s="216">
        <v>0.59</v>
      </c>
      <c r="M21" s="216">
        <v>0.11</v>
      </c>
      <c r="N21" s="216">
        <v>0.05</v>
      </c>
      <c r="O21" s="216">
        <v>0.06</v>
      </c>
      <c r="P21" s="216">
        <v>7.0000000000000007E-2</v>
      </c>
      <c r="Q21" s="216">
        <v>0.19</v>
      </c>
      <c r="R21" s="216">
        <v>0.02</v>
      </c>
      <c r="S21" s="216">
        <v>0</v>
      </c>
      <c r="T21" s="216">
        <v>0.72</v>
      </c>
      <c r="U21" s="216">
        <v>0</v>
      </c>
      <c r="V21" s="216">
        <v>0</v>
      </c>
      <c r="W21" s="216">
        <v>0</v>
      </c>
      <c r="X21" s="216">
        <v>0</v>
      </c>
      <c r="Y21" s="216">
        <v>0</v>
      </c>
      <c r="Z21" s="216">
        <v>0</v>
      </c>
      <c r="AA21" s="216">
        <v>0</v>
      </c>
      <c r="AB21" s="216">
        <v>0</v>
      </c>
      <c r="AC21" s="216">
        <v>0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-0.37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</row>
    <row r="22" spans="1:42">
      <c r="A22" t="s">
        <v>64</v>
      </c>
      <c r="B22" s="216">
        <v>0</v>
      </c>
      <c r="C22" s="216">
        <v>1.28</v>
      </c>
      <c r="D22" s="216">
        <v>0.28999999999999998</v>
      </c>
      <c r="E22" s="216">
        <v>0</v>
      </c>
      <c r="F22" s="216">
        <v>0</v>
      </c>
      <c r="G22" s="216">
        <v>1.17</v>
      </c>
      <c r="H22" s="216">
        <v>0</v>
      </c>
      <c r="I22" s="216">
        <v>4.71</v>
      </c>
      <c r="J22" s="216">
        <v>0</v>
      </c>
      <c r="K22" s="216">
        <v>1.31</v>
      </c>
      <c r="L22" s="216">
        <v>0.31</v>
      </c>
      <c r="M22" s="216">
        <v>0.11</v>
      </c>
      <c r="N22" s="216">
        <v>0.05</v>
      </c>
      <c r="O22" s="216">
        <v>0.06</v>
      </c>
      <c r="P22" s="216">
        <v>7.0000000000000007E-2</v>
      </c>
      <c r="Q22" s="216">
        <v>0.19</v>
      </c>
      <c r="R22" s="216">
        <v>0.02</v>
      </c>
      <c r="S22" s="216">
        <v>0</v>
      </c>
      <c r="T22" s="216">
        <v>0.72</v>
      </c>
      <c r="U22" s="216">
        <v>0</v>
      </c>
      <c r="V22" s="216">
        <v>0</v>
      </c>
      <c r="W22" s="216">
        <v>0</v>
      </c>
      <c r="X22" s="216">
        <v>0</v>
      </c>
      <c r="Y22" s="216">
        <v>0</v>
      </c>
      <c r="Z22" s="216">
        <v>0</v>
      </c>
      <c r="AA22" s="216">
        <v>0</v>
      </c>
      <c r="AB22" s="216">
        <v>0</v>
      </c>
      <c r="AC22" s="216">
        <v>0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-0.37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</row>
    <row r="23" spans="1:42">
      <c r="A23" t="s">
        <v>65</v>
      </c>
      <c r="B23" s="216">
        <v>0</v>
      </c>
      <c r="C23" s="216">
        <v>1.28</v>
      </c>
      <c r="D23" s="216">
        <v>0.28999999999999998</v>
      </c>
      <c r="E23" s="216">
        <v>0</v>
      </c>
      <c r="F23" s="216">
        <v>0</v>
      </c>
      <c r="G23" s="216">
        <v>1.17</v>
      </c>
      <c r="H23" s="216">
        <v>0</v>
      </c>
      <c r="I23" s="216">
        <v>4.71</v>
      </c>
      <c r="J23" s="216">
        <v>0</v>
      </c>
      <c r="K23" s="216">
        <v>1.31</v>
      </c>
      <c r="L23" s="216">
        <v>0.31</v>
      </c>
      <c r="M23" s="216">
        <v>0.11</v>
      </c>
      <c r="N23" s="216">
        <v>0.05</v>
      </c>
      <c r="O23" s="216">
        <v>0.06</v>
      </c>
      <c r="P23" s="216">
        <v>7.0000000000000007E-2</v>
      </c>
      <c r="Q23" s="216">
        <v>0.19</v>
      </c>
      <c r="R23" s="216">
        <v>0.02</v>
      </c>
      <c r="S23" s="216">
        <v>0</v>
      </c>
      <c r="T23" s="216">
        <v>0.72</v>
      </c>
      <c r="U23" s="216">
        <v>0</v>
      </c>
      <c r="V23" s="216">
        <v>0</v>
      </c>
      <c r="W23" s="216">
        <v>0</v>
      </c>
      <c r="X23" s="216">
        <v>0</v>
      </c>
      <c r="Y23" s="216">
        <v>0</v>
      </c>
      <c r="Z23" s="216">
        <v>0</v>
      </c>
      <c r="AA23" s="216">
        <v>0</v>
      </c>
      <c r="AB23" s="216">
        <v>0</v>
      </c>
      <c r="AC23" s="216">
        <v>0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-0.37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</row>
    <row r="24" spans="1:42">
      <c r="A24" t="s">
        <v>66</v>
      </c>
      <c r="B24" s="216">
        <v>0</v>
      </c>
      <c r="C24" s="216">
        <v>1.28</v>
      </c>
      <c r="D24" s="216">
        <v>0.28999999999999998</v>
      </c>
      <c r="E24" s="216">
        <v>0</v>
      </c>
      <c r="F24" s="216">
        <v>0</v>
      </c>
      <c r="G24" s="216">
        <v>1.17</v>
      </c>
      <c r="H24" s="216">
        <v>0</v>
      </c>
      <c r="I24" s="216">
        <v>4.71</v>
      </c>
      <c r="J24" s="216">
        <v>0</v>
      </c>
      <c r="K24" s="216">
        <v>1.31</v>
      </c>
      <c r="L24" s="216">
        <v>0.31</v>
      </c>
      <c r="M24" s="216">
        <v>0.11</v>
      </c>
      <c r="N24" s="216">
        <v>0.05</v>
      </c>
      <c r="O24" s="216">
        <v>0.06</v>
      </c>
      <c r="P24" s="216">
        <v>7.0000000000000007E-2</v>
      </c>
      <c r="Q24" s="216">
        <v>0.19</v>
      </c>
      <c r="R24" s="216">
        <v>0.02</v>
      </c>
      <c r="S24" s="216">
        <v>0</v>
      </c>
      <c r="T24" s="216">
        <v>0.72</v>
      </c>
      <c r="U24" s="216">
        <v>0</v>
      </c>
      <c r="V24" s="216">
        <v>0</v>
      </c>
      <c r="W24" s="216">
        <v>0</v>
      </c>
      <c r="X24" s="216">
        <v>0</v>
      </c>
      <c r="Y24" s="216">
        <v>0</v>
      </c>
      <c r="Z24" s="216">
        <v>0</v>
      </c>
      <c r="AA24" s="216">
        <v>0</v>
      </c>
      <c r="AB24" s="216">
        <v>0</v>
      </c>
      <c r="AC24" s="216">
        <v>0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-0.37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</row>
    <row r="25" spans="1:42">
      <c r="A25" t="s">
        <v>67</v>
      </c>
      <c r="B25" s="216">
        <v>0</v>
      </c>
      <c r="C25" s="216">
        <v>1.28</v>
      </c>
      <c r="D25" s="216">
        <v>0.28999999999999998</v>
      </c>
      <c r="E25" s="216">
        <v>0</v>
      </c>
      <c r="F25" s="216">
        <v>0</v>
      </c>
      <c r="G25" s="216">
        <v>1.17</v>
      </c>
      <c r="H25" s="216">
        <v>0</v>
      </c>
      <c r="I25" s="216">
        <v>4.71</v>
      </c>
      <c r="J25" s="216">
        <v>0</v>
      </c>
      <c r="K25" s="216">
        <v>1.31</v>
      </c>
      <c r="L25" s="216">
        <v>0.31</v>
      </c>
      <c r="M25" s="216">
        <v>0.11</v>
      </c>
      <c r="N25" s="216">
        <v>0.05</v>
      </c>
      <c r="O25" s="216">
        <v>0.06</v>
      </c>
      <c r="P25" s="216">
        <v>7.0000000000000007E-2</v>
      </c>
      <c r="Q25" s="216">
        <v>0.19</v>
      </c>
      <c r="R25" s="216">
        <v>0</v>
      </c>
      <c r="S25" s="216">
        <v>0</v>
      </c>
      <c r="T25" s="216">
        <v>0.72</v>
      </c>
      <c r="U25" s="216">
        <v>0</v>
      </c>
      <c r="V25" s="216">
        <v>0</v>
      </c>
      <c r="W25" s="216">
        <v>0</v>
      </c>
      <c r="X25" s="216">
        <v>0</v>
      </c>
      <c r="Y25" s="216">
        <v>0</v>
      </c>
      <c r="Z25" s="216">
        <v>0</v>
      </c>
      <c r="AA25" s="216">
        <v>0</v>
      </c>
      <c r="AB25" s="216">
        <v>0</v>
      </c>
      <c r="AC25" s="216">
        <v>0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-0.37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</row>
    <row r="26" spans="1:42">
      <c r="A26" t="s">
        <v>68</v>
      </c>
      <c r="B26" s="216">
        <v>0</v>
      </c>
      <c r="C26" s="216">
        <v>1.28</v>
      </c>
      <c r="D26" s="216">
        <v>0.28999999999999998</v>
      </c>
      <c r="E26" s="216">
        <v>0</v>
      </c>
      <c r="F26" s="216">
        <v>0</v>
      </c>
      <c r="G26" s="216">
        <v>1.17</v>
      </c>
      <c r="H26" s="216">
        <v>0</v>
      </c>
      <c r="I26" s="216">
        <v>4.71</v>
      </c>
      <c r="J26" s="216">
        <v>0</v>
      </c>
      <c r="K26" s="216">
        <v>1.31</v>
      </c>
      <c r="L26" s="216">
        <v>0.31</v>
      </c>
      <c r="M26" s="216">
        <v>0.11</v>
      </c>
      <c r="N26" s="216">
        <v>0.05</v>
      </c>
      <c r="O26" s="216">
        <v>0.06</v>
      </c>
      <c r="P26" s="216">
        <v>7.0000000000000007E-2</v>
      </c>
      <c r="Q26" s="216">
        <v>0.19</v>
      </c>
      <c r="R26" s="216">
        <v>0.02</v>
      </c>
      <c r="S26" s="216">
        <v>0</v>
      </c>
      <c r="T26" s="216">
        <v>0.72</v>
      </c>
      <c r="U26" s="216">
        <v>0</v>
      </c>
      <c r="V26" s="216">
        <v>0</v>
      </c>
      <c r="W26" s="216">
        <v>0</v>
      </c>
      <c r="X26" s="216">
        <v>0</v>
      </c>
      <c r="Y26" s="216">
        <v>0</v>
      </c>
      <c r="Z26" s="216">
        <v>0</v>
      </c>
      <c r="AA26" s="216">
        <v>0</v>
      </c>
      <c r="AB26" s="216">
        <v>0</v>
      </c>
      <c r="AC26" s="216">
        <v>0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-0.37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</row>
    <row r="27" spans="1:42">
      <c r="A27" t="s">
        <v>69</v>
      </c>
      <c r="B27" s="216">
        <v>0</v>
      </c>
      <c r="C27" s="216">
        <v>1.28</v>
      </c>
      <c r="D27" s="216">
        <v>0.28999999999999998</v>
      </c>
      <c r="E27" s="216">
        <v>0</v>
      </c>
      <c r="F27" s="216">
        <v>0</v>
      </c>
      <c r="G27" s="216">
        <v>1.17</v>
      </c>
      <c r="H27" s="216">
        <v>0</v>
      </c>
      <c r="I27" s="216">
        <v>4.3499999999999996</v>
      </c>
      <c r="J27" s="216">
        <v>0</v>
      </c>
      <c r="K27" s="216">
        <v>1.31</v>
      </c>
      <c r="L27" s="216">
        <v>0.31</v>
      </c>
      <c r="M27" s="216">
        <v>0.11</v>
      </c>
      <c r="N27" s="216">
        <v>0.05</v>
      </c>
      <c r="O27" s="216">
        <v>0.06</v>
      </c>
      <c r="P27" s="216">
        <v>7.0000000000000007E-2</v>
      </c>
      <c r="Q27" s="216">
        <v>0.19</v>
      </c>
      <c r="R27" s="216">
        <v>0.02</v>
      </c>
      <c r="S27" s="216">
        <v>0</v>
      </c>
      <c r="T27" s="216">
        <v>0.72</v>
      </c>
      <c r="U27" s="216">
        <v>0</v>
      </c>
      <c r="V27" s="216">
        <v>0</v>
      </c>
      <c r="W27" s="216">
        <v>0</v>
      </c>
      <c r="X27" s="216">
        <v>0</v>
      </c>
      <c r="Y27" s="216">
        <v>0</v>
      </c>
      <c r="Z27" s="216">
        <v>0</v>
      </c>
      <c r="AA27" s="216">
        <v>0</v>
      </c>
      <c r="AB27" s="216">
        <v>0</v>
      </c>
      <c r="AC27" s="216">
        <v>0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-0.37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</row>
    <row r="28" spans="1:42">
      <c r="A28" t="s">
        <v>70</v>
      </c>
      <c r="B28" s="216">
        <v>0</v>
      </c>
      <c r="C28" s="216">
        <v>1.28</v>
      </c>
      <c r="D28" s="216">
        <v>0.28999999999999998</v>
      </c>
      <c r="E28" s="216">
        <v>0</v>
      </c>
      <c r="F28" s="216">
        <v>0</v>
      </c>
      <c r="G28" s="216">
        <v>1.17</v>
      </c>
      <c r="H28" s="216">
        <v>0</v>
      </c>
      <c r="I28" s="216">
        <v>4.3499999999999996</v>
      </c>
      <c r="J28" s="216">
        <v>0</v>
      </c>
      <c r="K28" s="216">
        <v>1.31</v>
      </c>
      <c r="L28" s="216">
        <v>0.31</v>
      </c>
      <c r="M28" s="216">
        <v>0.11</v>
      </c>
      <c r="N28" s="216">
        <v>0.05</v>
      </c>
      <c r="O28" s="216">
        <v>0.06</v>
      </c>
      <c r="P28" s="216">
        <v>7.0000000000000007E-2</v>
      </c>
      <c r="Q28" s="216">
        <v>0.19</v>
      </c>
      <c r="R28" s="216">
        <v>0.02</v>
      </c>
      <c r="S28" s="216">
        <v>0</v>
      </c>
      <c r="T28" s="216">
        <v>0.72</v>
      </c>
      <c r="U28" s="216">
        <v>0</v>
      </c>
      <c r="V28" s="216">
        <v>0</v>
      </c>
      <c r="W28" s="216">
        <v>0</v>
      </c>
      <c r="X28" s="216">
        <v>0</v>
      </c>
      <c r="Y28" s="216">
        <v>0</v>
      </c>
      <c r="Z28" s="216">
        <v>0</v>
      </c>
      <c r="AA28" s="216">
        <v>0</v>
      </c>
      <c r="AB28" s="216">
        <v>0</v>
      </c>
      <c r="AC28" s="216">
        <v>0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-0.37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</row>
    <row r="29" spans="1:42">
      <c r="A29" t="s">
        <v>71</v>
      </c>
      <c r="B29" s="216">
        <v>0</v>
      </c>
      <c r="C29" s="216">
        <v>1.28</v>
      </c>
      <c r="D29" s="216">
        <v>0.28999999999999998</v>
      </c>
      <c r="E29" s="216">
        <v>0</v>
      </c>
      <c r="F29" s="216">
        <v>0</v>
      </c>
      <c r="G29" s="216">
        <v>1.17</v>
      </c>
      <c r="H29" s="216">
        <v>0</v>
      </c>
      <c r="I29" s="216">
        <v>4.3499999999999996</v>
      </c>
      <c r="J29" s="216">
        <v>0</v>
      </c>
      <c r="K29" s="216">
        <v>1.31</v>
      </c>
      <c r="L29" s="216">
        <v>0.31</v>
      </c>
      <c r="M29" s="216">
        <v>0.11</v>
      </c>
      <c r="N29" s="216">
        <v>0.05</v>
      </c>
      <c r="O29" s="216">
        <v>0.06</v>
      </c>
      <c r="P29" s="216">
        <v>7.0000000000000007E-2</v>
      </c>
      <c r="Q29" s="216">
        <v>0.19</v>
      </c>
      <c r="R29" s="216">
        <v>0.02</v>
      </c>
      <c r="S29" s="216">
        <v>0</v>
      </c>
      <c r="T29" s="216">
        <v>0.72</v>
      </c>
      <c r="U29" s="216">
        <v>0</v>
      </c>
      <c r="V29" s="216">
        <v>0</v>
      </c>
      <c r="W29" s="216">
        <v>0</v>
      </c>
      <c r="X29" s="216">
        <v>0</v>
      </c>
      <c r="Y29" s="216">
        <v>0</v>
      </c>
      <c r="Z29" s="216">
        <v>0</v>
      </c>
      <c r="AA29" s="216">
        <v>0</v>
      </c>
      <c r="AB29" s="216">
        <v>0</v>
      </c>
      <c r="AC29" s="216">
        <v>0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-0.37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</row>
    <row r="30" spans="1:42">
      <c r="A30" t="s">
        <v>72</v>
      </c>
      <c r="B30" s="216">
        <v>0</v>
      </c>
      <c r="C30" s="216">
        <v>1.28</v>
      </c>
      <c r="D30" s="216">
        <v>0.28999999999999998</v>
      </c>
      <c r="E30" s="216">
        <v>0</v>
      </c>
      <c r="F30" s="216">
        <v>0</v>
      </c>
      <c r="G30" s="216">
        <v>1.17</v>
      </c>
      <c r="H30" s="216">
        <v>0</v>
      </c>
      <c r="I30" s="216">
        <v>4.3499999999999996</v>
      </c>
      <c r="J30" s="216">
        <v>0</v>
      </c>
      <c r="K30" s="216">
        <v>1.31</v>
      </c>
      <c r="L30" s="216">
        <v>0.31</v>
      </c>
      <c r="M30" s="216">
        <v>0.11</v>
      </c>
      <c r="N30" s="216">
        <v>0.05</v>
      </c>
      <c r="O30" s="216">
        <v>0.06</v>
      </c>
      <c r="P30" s="216">
        <v>7.0000000000000007E-2</v>
      </c>
      <c r="Q30" s="216">
        <v>0.19</v>
      </c>
      <c r="R30" s="216">
        <v>0.02</v>
      </c>
      <c r="S30" s="216">
        <v>0</v>
      </c>
      <c r="T30" s="216">
        <v>0.72</v>
      </c>
      <c r="U30" s="216">
        <v>0</v>
      </c>
      <c r="V30" s="216">
        <v>0</v>
      </c>
      <c r="W30" s="216">
        <v>0</v>
      </c>
      <c r="X30" s="216">
        <v>0</v>
      </c>
      <c r="Y30" s="216">
        <v>0</v>
      </c>
      <c r="Z30" s="216">
        <v>0</v>
      </c>
      <c r="AA30" s="216">
        <v>0</v>
      </c>
      <c r="AB30" s="216">
        <v>0</v>
      </c>
      <c r="AC30" s="216">
        <v>0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-0.37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</row>
    <row r="31" spans="1:42">
      <c r="A31" t="s">
        <v>73</v>
      </c>
      <c r="B31" s="216">
        <v>0</v>
      </c>
      <c r="C31" s="216">
        <v>1.28</v>
      </c>
      <c r="D31" s="216">
        <v>0.28999999999999998</v>
      </c>
      <c r="E31" s="216">
        <v>0</v>
      </c>
      <c r="F31" s="216">
        <v>0</v>
      </c>
      <c r="G31" s="216">
        <v>1.17</v>
      </c>
      <c r="H31" s="216">
        <v>0</v>
      </c>
      <c r="I31" s="216">
        <v>4.3499999999999996</v>
      </c>
      <c r="J31" s="216">
        <v>0</v>
      </c>
      <c r="K31" s="216">
        <v>1.31</v>
      </c>
      <c r="L31" s="216">
        <v>0.31</v>
      </c>
      <c r="M31" s="216">
        <v>0.1</v>
      </c>
      <c r="N31" s="216">
        <v>0.05</v>
      </c>
      <c r="O31" s="216">
        <v>0.06</v>
      </c>
      <c r="P31" s="216">
        <v>7.0000000000000007E-2</v>
      </c>
      <c r="Q31" s="216">
        <v>0.19</v>
      </c>
      <c r="R31" s="216">
        <v>0.02</v>
      </c>
      <c r="S31" s="216">
        <v>0</v>
      </c>
      <c r="T31" s="216">
        <v>0.72</v>
      </c>
      <c r="U31" s="216">
        <v>0</v>
      </c>
      <c r="V31" s="216">
        <v>0</v>
      </c>
      <c r="W31" s="216">
        <v>0</v>
      </c>
      <c r="X31" s="216">
        <v>0</v>
      </c>
      <c r="Y31" s="216">
        <v>0</v>
      </c>
      <c r="Z31" s="216">
        <v>0</v>
      </c>
      <c r="AA31" s="216">
        <v>0</v>
      </c>
      <c r="AB31" s="216">
        <v>0</v>
      </c>
      <c r="AC31" s="216">
        <v>0.05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-0.37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</row>
    <row r="32" spans="1:42">
      <c r="A32" t="s">
        <v>74</v>
      </c>
      <c r="B32" s="216">
        <v>0</v>
      </c>
      <c r="C32" s="216">
        <v>1.28</v>
      </c>
      <c r="D32" s="216">
        <v>0.28999999999999998</v>
      </c>
      <c r="E32" s="216">
        <v>0</v>
      </c>
      <c r="F32" s="216">
        <v>0</v>
      </c>
      <c r="G32" s="216">
        <v>1.17</v>
      </c>
      <c r="H32" s="216">
        <v>0</v>
      </c>
      <c r="I32" s="216">
        <v>4.3499999999999996</v>
      </c>
      <c r="J32" s="216">
        <v>0</v>
      </c>
      <c r="K32" s="216">
        <v>1.31</v>
      </c>
      <c r="L32" s="216">
        <v>0.31</v>
      </c>
      <c r="M32" s="216">
        <v>0.1</v>
      </c>
      <c r="N32" s="216">
        <v>0.05</v>
      </c>
      <c r="O32" s="216">
        <v>0.06</v>
      </c>
      <c r="P32" s="216">
        <v>7.0000000000000007E-2</v>
      </c>
      <c r="Q32" s="216">
        <v>0.19</v>
      </c>
      <c r="R32" s="216">
        <v>0.02</v>
      </c>
      <c r="S32" s="216">
        <v>0</v>
      </c>
      <c r="T32" s="216">
        <v>0.72</v>
      </c>
      <c r="U32" s="216">
        <v>0</v>
      </c>
      <c r="V32" s="216">
        <v>0</v>
      </c>
      <c r="W32" s="216">
        <v>0</v>
      </c>
      <c r="X32" s="216">
        <v>0</v>
      </c>
      <c r="Y32" s="216">
        <v>0</v>
      </c>
      <c r="Z32" s="216">
        <v>0</v>
      </c>
      <c r="AA32" s="216">
        <v>0</v>
      </c>
      <c r="AB32" s="216">
        <v>0</v>
      </c>
      <c r="AC32" s="216">
        <v>0.05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-0.37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</row>
    <row r="33" spans="1:42">
      <c r="A33" t="s">
        <v>75</v>
      </c>
      <c r="B33" s="216">
        <v>0</v>
      </c>
      <c r="C33" s="216">
        <v>1.28</v>
      </c>
      <c r="D33" s="216">
        <v>0.28999999999999998</v>
      </c>
      <c r="E33" s="216">
        <v>0</v>
      </c>
      <c r="F33" s="216">
        <v>0</v>
      </c>
      <c r="G33" s="216">
        <v>1.17</v>
      </c>
      <c r="H33" s="216">
        <v>0</v>
      </c>
      <c r="I33" s="216">
        <v>4.3499999999999996</v>
      </c>
      <c r="J33" s="216">
        <v>0</v>
      </c>
      <c r="K33" s="216">
        <v>1.31</v>
      </c>
      <c r="L33" s="216">
        <v>0.31</v>
      </c>
      <c r="M33" s="216">
        <v>0.1</v>
      </c>
      <c r="N33" s="216">
        <v>0.05</v>
      </c>
      <c r="O33" s="216">
        <v>0.06</v>
      </c>
      <c r="P33" s="216">
        <v>7.0000000000000007E-2</v>
      </c>
      <c r="Q33" s="216">
        <v>0.19</v>
      </c>
      <c r="R33" s="216">
        <v>0.02</v>
      </c>
      <c r="S33" s="216">
        <v>0</v>
      </c>
      <c r="T33" s="216">
        <v>0.72</v>
      </c>
      <c r="U33" s="216">
        <v>0</v>
      </c>
      <c r="V33" s="216">
        <v>0</v>
      </c>
      <c r="W33" s="216">
        <v>0</v>
      </c>
      <c r="X33" s="216">
        <v>0</v>
      </c>
      <c r="Y33" s="216">
        <v>0</v>
      </c>
      <c r="Z33" s="216">
        <v>0</v>
      </c>
      <c r="AA33" s="216">
        <v>0</v>
      </c>
      <c r="AB33" s="216">
        <v>0</v>
      </c>
      <c r="AC33" s="216">
        <v>0.05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-0.37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</row>
    <row r="34" spans="1:42">
      <c r="A34" t="s">
        <v>76</v>
      </c>
      <c r="B34" s="216">
        <v>0</v>
      </c>
      <c r="C34" s="216">
        <v>1.28</v>
      </c>
      <c r="D34" s="216">
        <v>0.28999999999999998</v>
      </c>
      <c r="E34" s="216">
        <v>0</v>
      </c>
      <c r="F34" s="216">
        <v>0</v>
      </c>
      <c r="G34" s="216">
        <v>1.17</v>
      </c>
      <c r="H34" s="216">
        <v>0</v>
      </c>
      <c r="I34" s="216">
        <v>4.3499999999999996</v>
      </c>
      <c r="J34" s="216">
        <v>0</v>
      </c>
      <c r="K34" s="216">
        <v>1.31</v>
      </c>
      <c r="L34" s="216">
        <v>0.31</v>
      </c>
      <c r="M34" s="216">
        <v>0.1</v>
      </c>
      <c r="N34" s="216">
        <v>0.05</v>
      </c>
      <c r="O34" s="216">
        <v>0.06</v>
      </c>
      <c r="P34" s="216">
        <v>7.0000000000000007E-2</v>
      </c>
      <c r="Q34" s="216">
        <v>0.19</v>
      </c>
      <c r="R34" s="216">
        <v>0.02</v>
      </c>
      <c r="S34" s="216">
        <v>0</v>
      </c>
      <c r="T34" s="216">
        <v>0.72</v>
      </c>
      <c r="U34" s="216">
        <v>0</v>
      </c>
      <c r="V34" s="216">
        <v>0</v>
      </c>
      <c r="W34" s="216">
        <v>0</v>
      </c>
      <c r="X34" s="216">
        <v>0</v>
      </c>
      <c r="Y34" s="216">
        <v>0</v>
      </c>
      <c r="Z34" s="216">
        <v>0</v>
      </c>
      <c r="AA34" s="216">
        <v>0</v>
      </c>
      <c r="AB34" s="216">
        <v>0</v>
      </c>
      <c r="AC34" s="216">
        <v>0.05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-0.37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</row>
    <row r="35" spans="1:42">
      <c r="A35" t="s">
        <v>77</v>
      </c>
      <c r="B35" s="216">
        <v>0</v>
      </c>
      <c r="C35" s="216">
        <v>1.28</v>
      </c>
      <c r="D35" s="216">
        <v>0.28999999999999998</v>
      </c>
      <c r="E35" s="216">
        <v>0</v>
      </c>
      <c r="F35" s="216">
        <v>0</v>
      </c>
      <c r="G35" s="216">
        <v>1.17</v>
      </c>
      <c r="H35" s="216">
        <v>0</v>
      </c>
      <c r="I35" s="216">
        <v>4.3499999999999996</v>
      </c>
      <c r="J35" s="216">
        <v>0</v>
      </c>
      <c r="K35" s="216">
        <v>1.31</v>
      </c>
      <c r="L35" s="216">
        <v>0.31</v>
      </c>
      <c r="M35" s="216">
        <v>0.1</v>
      </c>
      <c r="N35" s="216">
        <v>0.05</v>
      </c>
      <c r="O35" s="216">
        <v>0.06</v>
      </c>
      <c r="P35" s="216">
        <v>7.0000000000000007E-2</v>
      </c>
      <c r="Q35" s="216">
        <v>0.19</v>
      </c>
      <c r="R35" s="216">
        <v>0.02</v>
      </c>
      <c r="S35" s="216">
        <v>0</v>
      </c>
      <c r="T35" s="216">
        <v>0.72</v>
      </c>
      <c r="U35" s="216">
        <v>0</v>
      </c>
      <c r="V35" s="216">
        <v>0</v>
      </c>
      <c r="W35" s="216">
        <v>0</v>
      </c>
      <c r="X35" s="216">
        <v>0</v>
      </c>
      <c r="Y35" s="216">
        <v>0</v>
      </c>
      <c r="Z35" s="216">
        <v>0</v>
      </c>
      <c r="AA35" s="216">
        <v>0</v>
      </c>
      <c r="AB35" s="216">
        <v>0</v>
      </c>
      <c r="AC35" s="216">
        <v>0.05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-0.37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</row>
    <row r="36" spans="1:42">
      <c r="A36" t="s">
        <v>78</v>
      </c>
      <c r="B36" s="216">
        <v>0</v>
      </c>
      <c r="C36" s="216">
        <v>1.28</v>
      </c>
      <c r="D36" s="216">
        <v>0.28999999999999998</v>
      </c>
      <c r="E36" s="216">
        <v>0</v>
      </c>
      <c r="F36" s="216">
        <v>0</v>
      </c>
      <c r="G36" s="216">
        <v>1.17</v>
      </c>
      <c r="H36" s="216">
        <v>0</v>
      </c>
      <c r="I36" s="216">
        <v>4.3499999999999996</v>
      </c>
      <c r="J36" s="216">
        <v>0</v>
      </c>
      <c r="K36" s="216">
        <v>1.31</v>
      </c>
      <c r="L36" s="216">
        <v>0.31</v>
      </c>
      <c r="M36" s="216">
        <v>0.1</v>
      </c>
      <c r="N36" s="216">
        <v>0.05</v>
      </c>
      <c r="O36" s="216">
        <v>0.06</v>
      </c>
      <c r="P36" s="216">
        <v>7.0000000000000007E-2</v>
      </c>
      <c r="Q36" s="216">
        <v>0.19</v>
      </c>
      <c r="R36" s="216">
        <v>0.02</v>
      </c>
      <c r="S36" s="216">
        <v>0</v>
      </c>
      <c r="T36" s="216">
        <v>0.72</v>
      </c>
      <c r="U36" s="216">
        <v>0</v>
      </c>
      <c r="V36" s="216">
        <v>0</v>
      </c>
      <c r="W36" s="216">
        <v>0</v>
      </c>
      <c r="X36" s="216">
        <v>0</v>
      </c>
      <c r="Y36" s="216">
        <v>0</v>
      </c>
      <c r="Z36" s="216">
        <v>0</v>
      </c>
      <c r="AA36" s="216">
        <v>0</v>
      </c>
      <c r="AB36" s="216">
        <v>0</v>
      </c>
      <c r="AC36" s="216">
        <v>0.05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-0.37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</row>
    <row r="37" spans="1:42">
      <c r="A37" t="s">
        <v>79</v>
      </c>
      <c r="B37" s="216">
        <v>0</v>
      </c>
      <c r="C37" s="216">
        <v>1.28</v>
      </c>
      <c r="D37" s="216">
        <v>0.28999999999999998</v>
      </c>
      <c r="E37" s="216">
        <v>0</v>
      </c>
      <c r="F37" s="216">
        <v>0</v>
      </c>
      <c r="G37" s="216">
        <v>1.17</v>
      </c>
      <c r="H37" s="216">
        <v>0</v>
      </c>
      <c r="I37" s="216">
        <v>4.3499999999999996</v>
      </c>
      <c r="J37" s="216">
        <v>0</v>
      </c>
      <c r="K37" s="216">
        <v>1.31</v>
      </c>
      <c r="L37" s="216">
        <v>0.31</v>
      </c>
      <c r="M37" s="216">
        <v>0.1</v>
      </c>
      <c r="N37" s="216">
        <v>0.05</v>
      </c>
      <c r="O37" s="216">
        <v>0.06</v>
      </c>
      <c r="P37" s="216">
        <v>7.0000000000000007E-2</v>
      </c>
      <c r="Q37" s="216">
        <v>0.19</v>
      </c>
      <c r="R37" s="216">
        <v>0.02</v>
      </c>
      <c r="S37" s="216">
        <v>0</v>
      </c>
      <c r="T37" s="216">
        <v>0.72</v>
      </c>
      <c r="U37" s="216">
        <v>0</v>
      </c>
      <c r="V37" s="216">
        <v>0</v>
      </c>
      <c r="W37" s="216">
        <v>0</v>
      </c>
      <c r="X37" s="216">
        <v>0</v>
      </c>
      <c r="Y37" s="216">
        <v>0</v>
      </c>
      <c r="Z37" s="216">
        <v>0</v>
      </c>
      <c r="AA37" s="216">
        <v>0</v>
      </c>
      <c r="AB37" s="216">
        <v>0</v>
      </c>
      <c r="AC37" s="216">
        <v>0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-0.37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</row>
    <row r="38" spans="1:42">
      <c r="A38" t="s">
        <v>80</v>
      </c>
      <c r="B38" s="216">
        <v>0</v>
      </c>
      <c r="C38" s="216">
        <v>1.28</v>
      </c>
      <c r="D38" s="216">
        <v>0.28999999999999998</v>
      </c>
      <c r="E38" s="216">
        <v>0</v>
      </c>
      <c r="F38" s="216">
        <v>0</v>
      </c>
      <c r="G38" s="216">
        <v>1.17</v>
      </c>
      <c r="H38" s="216">
        <v>0</v>
      </c>
      <c r="I38" s="216">
        <v>4.3499999999999996</v>
      </c>
      <c r="J38" s="216">
        <v>0</v>
      </c>
      <c r="K38" s="216">
        <v>1.31</v>
      </c>
      <c r="L38" s="216">
        <v>0.31</v>
      </c>
      <c r="M38" s="216">
        <v>0.1</v>
      </c>
      <c r="N38" s="216">
        <v>0.05</v>
      </c>
      <c r="O38" s="216">
        <v>0.06</v>
      </c>
      <c r="P38" s="216">
        <v>7.0000000000000007E-2</v>
      </c>
      <c r="Q38" s="216">
        <v>0.19</v>
      </c>
      <c r="R38" s="216">
        <v>0.02</v>
      </c>
      <c r="S38" s="216">
        <v>0</v>
      </c>
      <c r="T38" s="216">
        <v>0.72</v>
      </c>
      <c r="U38" s="216">
        <v>0</v>
      </c>
      <c r="V38" s="216">
        <v>0</v>
      </c>
      <c r="W38" s="216">
        <v>0</v>
      </c>
      <c r="X38" s="216">
        <v>0</v>
      </c>
      <c r="Y38" s="216">
        <v>0</v>
      </c>
      <c r="Z38" s="216">
        <v>0</v>
      </c>
      <c r="AA38" s="216">
        <v>0</v>
      </c>
      <c r="AB38" s="216">
        <v>0</v>
      </c>
      <c r="AC38" s="216">
        <v>0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-0.37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</row>
    <row r="39" spans="1:42">
      <c r="A39" t="s">
        <v>81</v>
      </c>
      <c r="B39" s="216">
        <v>0</v>
      </c>
      <c r="C39" s="216">
        <v>1.28</v>
      </c>
      <c r="D39" s="216">
        <v>0.28999999999999998</v>
      </c>
      <c r="E39" s="216">
        <v>0</v>
      </c>
      <c r="F39" s="216">
        <v>0</v>
      </c>
      <c r="G39" s="216">
        <v>1.17</v>
      </c>
      <c r="H39" s="216">
        <v>0</v>
      </c>
      <c r="I39" s="216">
        <v>4.3499999999999996</v>
      </c>
      <c r="J39" s="216">
        <v>0</v>
      </c>
      <c r="K39" s="216">
        <v>0</v>
      </c>
      <c r="L39" s="216">
        <v>0.31</v>
      </c>
      <c r="M39" s="216">
        <v>0.08</v>
      </c>
      <c r="N39" s="216">
        <v>0.05</v>
      </c>
      <c r="O39" s="216">
        <v>0.06</v>
      </c>
      <c r="P39" s="216">
        <v>7.0000000000000007E-2</v>
      </c>
      <c r="Q39" s="216">
        <v>0.19</v>
      </c>
      <c r="R39" s="216">
        <v>0.02</v>
      </c>
      <c r="S39" s="216">
        <v>0</v>
      </c>
      <c r="T39" s="216">
        <v>0.72</v>
      </c>
      <c r="U39" s="216">
        <v>0</v>
      </c>
      <c r="V39" s="216">
        <v>0</v>
      </c>
      <c r="W39" s="216">
        <v>0</v>
      </c>
      <c r="X39" s="216">
        <v>0</v>
      </c>
      <c r="Y39" s="216">
        <v>0</v>
      </c>
      <c r="Z39" s="216">
        <v>0</v>
      </c>
      <c r="AA39" s="216">
        <v>0</v>
      </c>
      <c r="AB39" s="216">
        <v>0</v>
      </c>
      <c r="AC39" s="216">
        <v>0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-0.37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</row>
    <row r="40" spans="1:42">
      <c r="A40" t="s">
        <v>82</v>
      </c>
      <c r="B40" s="216">
        <v>0</v>
      </c>
      <c r="C40" s="216">
        <v>1.28</v>
      </c>
      <c r="D40" s="216">
        <v>0.28999999999999998</v>
      </c>
      <c r="E40" s="216">
        <v>0</v>
      </c>
      <c r="F40" s="216">
        <v>0</v>
      </c>
      <c r="G40" s="216">
        <v>1.17</v>
      </c>
      <c r="H40" s="216">
        <v>0</v>
      </c>
      <c r="I40" s="216">
        <v>4.3499999999999996</v>
      </c>
      <c r="J40" s="216">
        <v>0</v>
      </c>
      <c r="K40" s="216">
        <v>0</v>
      </c>
      <c r="L40" s="216">
        <v>0.28999999999999998</v>
      </c>
      <c r="M40" s="216">
        <v>0.08</v>
      </c>
      <c r="N40" s="216">
        <v>0.05</v>
      </c>
      <c r="O40" s="216">
        <v>0.06</v>
      </c>
      <c r="P40" s="216">
        <v>7.0000000000000007E-2</v>
      </c>
      <c r="Q40" s="216">
        <v>0.19</v>
      </c>
      <c r="R40" s="216">
        <v>0.02</v>
      </c>
      <c r="S40" s="216">
        <v>0</v>
      </c>
      <c r="T40" s="216">
        <v>0.72</v>
      </c>
      <c r="U40" s="216">
        <v>0</v>
      </c>
      <c r="V40" s="216">
        <v>0</v>
      </c>
      <c r="W40" s="216">
        <v>0</v>
      </c>
      <c r="X40" s="216">
        <v>0</v>
      </c>
      <c r="Y40" s="216">
        <v>0</v>
      </c>
      <c r="Z40" s="216">
        <v>0</v>
      </c>
      <c r="AA40" s="216">
        <v>0</v>
      </c>
      <c r="AB40" s="216">
        <v>0</v>
      </c>
      <c r="AC40" s="216">
        <v>0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-0.37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</row>
    <row r="41" spans="1:42">
      <c r="A41" t="s">
        <v>83</v>
      </c>
      <c r="B41" s="216">
        <v>0</v>
      </c>
      <c r="C41" s="216">
        <v>1.28</v>
      </c>
      <c r="D41" s="216">
        <v>0.28999999999999998</v>
      </c>
      <c r="E41" s="216">
        <v>0</v>
      </c>
      <c r="F41" s="216">
        <v>0</v>
      </c>
      <c r="G41" s="216">
        <v>1.17</v>
      </c>
      <c r="H41" s="216">
        <v>0</v>
      </c>
      <c r="I41" s="216">
        <v>4.3499999999999996</v>
      </c>
      <c r="J41" s="216">
        <v>0</v>
      </c>
      <c r="K41" s="216">
        <v>0</v>
      </c>
      <c r="L41" s="216">
        <v>0.28999999999999998</v>
      </c>
      <c r="M41" s="216">
        <v>0.1</v>
      </c>
      <c r="N41" s="216">
        <v>0.05</v>
      </c>
      <c r="O41" s="216">
        <v>0.06</v>
      </c>
      <c r="P41" s="216">
        <v>7.0000000000000007E-2</v>
      </c>
      <c r="Q41" s="216">
        <v>0.19</v>
      </c>
      <c r="R41" s="216">
        <v>0.02</v>
      </c>
      <c r="S41" s="216">
        <v>0</v>
      </c>
      <c r="T41" s="216">
        <v>0.72</v>
      </c>
      <c r="U41" s="216">
        <v>0</v>
      </c>
      <c r="V41" s="216">
        <v>0</v>
      </c>
      <c r="W41" s="216">
        <v>0</v>
      </c>
      <c r="X41" s="216">
        <v>0</v>
      </c>
      <c r="Y41" s="216">
        <v>0</v>
      </c>
      <c r="Z41" s="216">
        <v>0</v>
      </c>
      <c r="AA41" s="216">
        <v>0</v>
      </c>
      <c r="AB41" s="216">
        <v>0</v>
      </c>
      <c r="AC41" s="216">
        <v>0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-0.37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</row>
    <row r="42" spans="1:42">
      <c r="A42" t="s">
        <v>84</v>
      </c>
      <c r="B42" s="216">
        <v>0</v>
      </c>
      <c r="C42" s="216">
        <v>1.28</v>
      </c>
      <c r="D42" s="216">
        <v>0.28999999999999998</v>
      </c>
      <c r="E42" s="216">
        <v>0</v>
      </c>
      <c r="F42" s="216">
        <v>0</v>
      </c>
      <c r="G42" s="216">
        <v>1.17</v>
      </c>
      <c r="H42" s="216">
        <v>0</v>
      </c>
      <c r="I42" s="216">
        <v>4.3499999999999996</v>
      </c>
      <c r="J42" s="216">
        <v>0</v>
      </c>
      <c r="K42" s="216">
        <v>0</v>
      </c>
      <c r="L42" s="216">
        <v>0.17</v>
      </c>
      <c r="M42" s="216">
        <v>0.1</v>
      </c>
      <c r="N42" s="216">
        <v>0.05</v>
      </c>
      <c r="O42" s="216">
        <v>0.06</v>
      </c>
      <c r="P42" s="216">
        <v>7.0000000000000007E-2</v>
      </c>
      <c r="Q42" s="216">
        <v>0.19</v>
      </c>
      <c r="R42" s="216">
        <v>0.02</v>
      </c>
      <c r="S42" s="216">
        <v>0</v>
      </c>
      <c r="T42" s="216">
        <v>0.72</v>
      </c>
      <c r="U42" s="216">
        <v>0</v>
      </c>
      <c r="V42" s="216">
        <v>0</v>
      </c>
      <c r="W42" s="216">
        <v>0</v>
      </c>
      <c r="X42" s="216">
        <v>0</v>
      </c>
      <c r="Y42" s="216">
        <v>0</v>
      </c>
      <c r="Z42" s="216">
        <v>0</v>
      </c>
      <c r="AA42" s="216">
        <v>0</v>
      </c>
      <c r="AB42" s="216">
        <v>0</v>
      </c>
      <c r="AC42" s="216">
        <v>0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-0.37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</row>
    <row r="43" spans="1:42">
      <c r="A43" t="s">
        <v>85</v>
      </c>
      <c r="B43" s="216">
        <v>0</v>
      </c>
      <c r="C43" s="216">
        <v>1.27</v>
      </c>
      <c r="D43" s="216">
        <v>0.28999999999999998</v>
      </c>
      <c r="E43" s="216">
        <v>0</v>
      </c>
      <c r="F43" s="216">
        <v>0</v>
      </c>
      <c r="G43" s="216">
        <v>1.17</v>
      </c>
      <c r="H43" s="216">
        <v>0</v>
      </c>
      <c r="I43" s="216">
        <v>4.3499999999999996</v>
      </c>
      <c r="J43" s="216">
        <v>0</v>
      </c>
      <c r="K43" s="216">
        <v>0</v>
      </c>
      <c r="L43" s="216">
        <v>0.17</v>
      </c>
      <c r="M43" s="216">
        <v>0.1</v>
      </c>
      <c r="N43" s="216">
        <v>0.05</v>
      </c>
      <c r="O43" s="216">
        <v>0.06</v>
      </c>
      <c r="P43" s="216">
        <v>7.0000000000000007E-2</v>
      </c>
      <c r="Q43" s="216">
        <v>0.19</v>
      </c>
      <c r="R43" s="216">
        <v>0.02</v>
      </c>
      <c r="S43" s="216">
        <v>0</v>
      </c>
      <c r="T43" s="216">
        <v>0.72</v>
      </c>
      <c r="U43" s="216">
        <v>0</v>
      </c>
      <c r="V43" s="216">
        <v>0</v>
      </c>
      <c r="W43" s="216">
        <v>0</v>
      </c>
      <c r="X43" s="216">
        <v>0</v>
      </c>
      <c r="Y43" s="216">
        <v>0</v>
      </c>
      <c r="Z43" s="216">
        <v>0</v>
      </c>
      <c r="AA43" s="216">
        <v>0</v>
      </c>
      <c r="AB43" s="216">
        <v>0</v>
      </c>
      <c r="AC43" s="216">
        <v>0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-0.37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</row>
    <row r="44" spans="1:42">
      <c r="A44" t="s">
        <v>86</v>
      </c>
      <c r="B44" s="216">
        <v>0</v>
      </c>
      <c r="C44" s="216">
        <v>1.27</v>
      </c>
      <c r="D44" s="216">
        <v>0.28999999999999998</v>
      </c>
      <c r="E44" s="216">
        <v>0</v>
      </c>
      <c r="F44" s="216">
        <v>0</v>
      </c>
      <c r="G44" s="216">
        <v>1.17</v>
      </c>
      <c r="H44" s="216">
        <v>0</v>
      </c>
      <c r="I44" s="216">
        <v>4.3499999999999996</v>
      </c>
      <c r="J44" s="216">
        <v>0</v>
      </c>
      <c r="K44" s="216">
        <v>0</v>
      </c>
      <c r="L44" s="216">
        <v>0.17</v>
      </c>
      <c r="M44" s="216">
        <v>0.1</v>
      </c>
      <c r="N44" s="216">
        <v>0.05</v>
      </c>
      <c r="O44" s="216">
        <v>0.06</v>
      </c>
      <c r="P44" s="216">
        <v>7.0000000000000007E-2</v>
      </c>
      <c r="Q44" s="216">
        <v>0.19</v>
      </c>
      <c r="R44" s="216">
        <v>0.02</v>
      </c>
      <c r="S44" s="216">
        <v>0</v>
      </c>
      <c r="T44" s="216">
        <v>0.72</v>
      </c>
      <c r="U44" s="216">
        <v>0</v>
      </c>
      <c r="V44" s="216">
        <v>0</v>
      </c>
      <c r="W44" s="216">
        <v>0</v>
      </c>
      <c r="X44" s="216">
        <v>0</v>
      </c>
      <c r="Y44" s="216">
        <v>0</v>
      </c>
      <c r="Z44" s="216">
        <v>0</v>
      </c>
      <c r="AA44" s="216">
        <v>0</v>
      </c>
      <c r="AB44" s="216">
        <v>0</v>
      </c>
      <c r="AC44" s="216">
        <v>0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-0.37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</row>
    <row r="45" spans="1:42">
      <c r="A45" t="s">
        <v>87</v>
      </c>
      <c r="B45" s="216">
        <v>0</v>
      </c>
      <c r="C45" s="216">
        <v>1.27</v>
      </c>
      <c r="D45" s="216">
        <v>0.28999999999999998</v>
      </c>
      <c r="E45" s="216">
        <v>0</v>
      </c>
      <c r="F45" s="216">
        <v>0</v>
      </c>
      <c r="G45" s="216">
        <v>1.17</v>
      </c>
      <c r="H45" s="216">
        <v>0</v>
      </c>
      <c r="I45" s="216">
        <v>4.3499999999999996</v>
      </c>
      <c r="J45" s="216">
        <v>0</v>
      </c>
      <c r="K45" s="216">
        <v>0</v>
      </c>
      <c r="L45" s="216">
        <v>0.17</v>
      </c>
      <c r="M45" s="216">
        <v>0.1</v>
      </c>
      <c r="N45" s="216">
        <v>0.05</v>
      </c>
      <c r="O45" s="216">
        <v>0.06</v>
      </c>
      <c r="P45" s="216">
        <v>7.0000000000000007E-2</v>
      </c>
      <c r="Q45" s="216">
        <v>0.19</v>
      </c>
      <c r="R45" s="216">
        <v>0.02</v>
      </c>
      <c r="S45" s="216">
        <v>0</v>
      </c>
      <c r="T45" s="216">
        <v>0.72</v>
      </c>
      <c r="U45" s="216">
        <v>0</v>
      </c>
      <c r="V45" s="216">
        <v>0</v>
      </c>
      <c r="W45" s="216">
        <v>0</v>
      </c>
      <c r="X45" s="216">
        <v>0</v>
      </c>
      <c r="Y45" s="216">
        <v>0</v>
      </c>
      <c r="Z45" s="216">
        <v>0</v>
      </c>
      <c r="AA45" s="216">
        <v>0</v>
      </c>
      <c r="AB45" s="216">
        <v>0</v>
      </c>
      <c r="AC45" s="216">
        <v>0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-0.37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</row>
    <row r="46" spans="1:42">
      <c r="A46" t="s">
        <v>88</v>
      </c>
      <c r="B46" s="216">
        <v>0</v>
      </c>
      <c r="C46" s="216">
        <v>1.27</v>
      </c>
      <c r="D46" s="216">
        <v>0.28999999999999998</v>
      </c>
      <c r="E46" s="216">
        <v>0</v>
      </c>
      <c r="F46" s="216">
        <v>0</v>
      </c>
      <c r="G46" s="216">
        <v>1.17</v>
      </c>
      <c r="H46" s="216">
        <v>0</v>
      </c>
      <c r="I46" s="216">
        <v>4.3499999999999996</v>
      </c>
      <c r="J46" s="216">
        <v>0</v>
      </c>
      <c r="K46" s="216">
        <v>0</v>
      </c>
      <c r="L46" s="216">
        <v>0.17</v>
      </c>
      <c r="M46" s="216">
        <v>0.1</v>
      </c>
      <c r="N46" s="216">
        <v>0.05</v>
      </c>
      <c r="O46" s="216">
        <v>0.06</v>
      </c>
      <c r="P46" s="216">
        <v>7.0000000000000007E-2</v>
      </c>
      <c r="Q46" s="216">
        <v>0.19</v>
      </c>
      <c r="R46" s="216">
        <v>0.02</v>
      </c>
      <c r="S46" s="216">
        <v>0</v>
      </c>
      <c r="T46" s="216">
        <v>0.72</v>
      </c>
      <c r="U46" s="216">
        <v>0</v>
      </c>
      <c r="V46" s="216">
        <v>0</v>
      </c>
      <c r="W46" s="216">
        <v>0</v>
      </c>
      <c r="X46" s="216">
        <v>0</v>
      </c>
      <c r="Y46" s="216">
        <v>0</v>
      </c>
      <c r="Z46" s="216">
        <v>0</v>
      </c>
      <c r="AA46" s="216">
        <v>0</v>
      </c>
      <c r="AB46" s="216">
        <v>0</v>
      </c>
      <c r="AC46" s="216">
        <v>0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-0.37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</row>
    <row r="47" spans="1:42">
      <c r="A47" t="s">
        <v>89</v>
      </c>
      <c r="B47" s="216">
        <v>0</v>
      </c>
      <c r="C47" s="216">
        <v>1.27</v>
      </c>
      <c r="D47" s="216">
        <v>0.28999999999999998</v>
      </c>
      <c r="E47" s="216">
        <v>0</v>
      </c>
      <c r="F47" s="216">
        <v>0</v>
      </c>
      <c r="G47" s="216">
        <v>1.17</v>
      </c>
      <c r="H47" s="216">
        <v>0</v>
      </c>
      <c r="I47" s="216">
        <v>4.3499999999999996</v>
      </c>
      <c r="J47" s="216">
        <v>0</v>
      </c>
      <c r="K47" s="216">
        <v>0</v>
      </c>
      <c r="L47" s="216">
        <v>0.17</v>
      </c>
      <c r="M47" s="216">
        <v>0.1</v>
      </c>
      <c r="N47" s="216">
        <v>0.05</v>
      </c>
      <c r="O47" s="216">
        <v>0.06</v>
      </c>
      <c r="P47" s="216">
        <v>7.0000000000000007E-2</v>
      </c>
      <c r="Q47" s="216">
        <v>0.19</v>
      </c>
      <c r="R47" s="216">
        <v>0.02</v>
      </c>
      <c r="S47" s="216">
        <v>0</v>
      </c>
      <c r="T47" s="216">
        <v>0.72</v>
      </c>
      <c r="U47" s="216">
        <v>0</v>
      </c>
      <c r="V47" s="216">
        <v>0</v>
      </c>
      <c r="W47" s="216">
        <v>0</v>
      </c>
      <c r="X47" s="216">
        <v>0</v>
      </c>
      <c r="Y47" s="216">
        <v>0</v>
      </c>
      <c r="Z47" s="216">
        <v>0</v>
      </c>
      <c r="AA47" s="216">
        <v>0</v>
      </c>
      <c r="AB47" s="216">
        <v>0</v>
      </c>
      <c r="AC47" s="216">
        <v>0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-0.37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</row>
    <row r="48" spans="1:42">
      <c r="A48" t="s">
        <v>90</v>
      </c>
      <c r="B48" s="216">
        <v>0</v>
      </c>
      <c r="C48" s="216">
        <v>1.27</v>
      </c>
      <c r="D48" s="216">
        <v>0.28999999999999998</v>
      </c>
      <c r="E48" s="216">
        <v>0</v>
      </c>
      <c r="F48" s="216">
        <v>0</v>
      </c>
      <c r="G48" s="216">
        <v>1.17</v>
      </c>
      <c r="H48" s="216">
        <v>0</v>
      </c>
      <c r="I48" s="216">
        <v>4.3499999999999996</v>
      </c>
      <c r="J48" s="216">
        <v>0</v>
      </c>
      <c r="K48" s="216">
        <v>0</v>
      </c>
      <c r="L48" s="216">
        <v>0.17</v>
      </c>
      <c r="M48" s="216">
        <v>0.1</v>
      </c>
      <c r="N48" s="216">
        <v>0.05</v>
      </c>
      <c r="O48" s="216">
        <v>0.06</v>
      </c>
      <c r="P48" s="216">
        <v>7.0000000000000007E-2</v>
      </c>
      <c r="Q48" s="216">
        <v>0.19</v>
      </c>
      <c r="R48" s="216">
        <v>0.02</v>
      </c>
      <c r="S48" s="216">
        <v>0</v>
      </c>
      <c r="T48" s="216">
        <v>0.72</v>
      </c>
      <c r="U48" s="216">
        <v>0</v>
      </c>
      <c r="V48" s="216">
        <v>0</v>
      </c>
      <c r="W48" s="216">
        <v>0</v>
      </c>
      <c r="X48" s="216">
        <v>0</v>
      </c>
      <c r="Y48" s="216">
        <v>0</v>
      </c>
      <c r="Z48" s="216">
        <v>0</v>
      </c>
      <c r="AA48" s="216">
        <v>0</v>
      </c>
      <c r="AB48" s="216">
        <v>0</v>
      </c>
      <c r="AC48" s="216">
        <v>0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-0.37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</row>
    <row r="49" spans="1:42">
      <c r="A49" t="s">
        <v>91</v>
      </c>
      <c r="B49" s="216">
        <v>0</v>
      </c>
      <c r="C49" s="216">
        <v>1.27</v>
      </c>
      <c r="D49" s="216">
        <v>0.28999999999999998</v>
      </c>
      <c r="E49" s="216">
        <v>0</v>
      </c>
      <c r="F49" s="216">
        <v>0</v>
      </c>
      <c r="G49" s="216">
        <v>1.17</v>
      </c>
      <c r="H49" s="216">
        <v>0</v>
      </c>
      <c r="I49" s="216">
        <v>4.59</v>
      </c>
      <c r="J49" s="216">
        <v>0</v>
      </c>
      <c r="K49" s="216">
        <v>0</v>
      </c>
      <c r="L49" s="216">
        <v>0.17</v>
      </c>
      <c r="M49" s="216">
        <v>0.1</v>
      </c>
      <c r="N49" s="216">
        <v>0.05</v>
      </c>
      <c r="O49" s="216">
        <v>0.06</v>
      </c>
      <c r="P49" s="216">
        <v>7.0000000000000007E-2</v>
      </c>
      <c r="Q49" s="216">
        <v>0.19</v>
      </c>
      <c r="R49" s="216">
        <v>0.02</v>
      </c>
      <c r="S49" s="216">
        <v>0</v>
      </c>
      <c r="T49" s="216">
        <v>0.72</v>
      </c>
      <c r="U49" s="216">
        <v>0</v>
      </c>
      <c r="V49" s="216">
        <v>0</v>
      </c>
      <c r="W49" s="216">
        <v>0</v>
      </c>
      <c r="X49" s="216">
        <v>0</v>
      </c>
      <c r="Y49" s="216">
        <v>0</v>
      </c>
      <c r="Z49" s="216">
        <v>0</v>
      </c>
      <c r="AA49" s="216">
        <v>0</v>
      </c>
      <c r="AB49" s="216">
        <v>0</v>
      </c>
      <c r="AC49" s="216">
        <v>0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-0.37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</row>
    <row r="50" spans="1:42">
      <c r="A50" t="s">
        <v>92</v>
      </c>
      <c r="B50" s="216">
        <v>0</v>
      </c>
      <c r="C50" s="216">
        <v>1.27</v>
      </c>
      <c r="D50" s="216">
        <v>0.28999999999999998</v>
      </c>
      <c r="E50" s="216">
        <v>0</v>
      </c>
      <c r="F50" s="216">
        <v>0</v>
      </c>
      <c r="G50" s="216">
        <v>1.17</v>
      </c>
      <c r="H50" s="216">
        <v>0</v>
      </c>
      <c r="I50" s="216">
        <v>4.59</v>
      </c>
      <c r="J50" s="216">
        <v>0</v>
      </c>
      <c r="K50" s="216">
        <v>0</v>
      </c>
      <c r="L50" s="216">
        <v>0.17</v>
      </c>
      <c r="M50" s="216">
        <v>0.1</v>
      </c>
      <c r="N50" s="216">
        <v>0.05</v>
      </c>
      <c r="O50" s="216">
        <v>0.06</v>
      </c>
      <c r="P50" s="216">
        <v>7.0000000000000007E-2</v>
      </c>
      <c r="Q50" s="216">
        <v>0.19</v>
      </c>
      <c r="R50" s="216">
        <v>0.02</v>
      </c>
      <c r="S50" s="216">
        <v>0</v>
      </c>
      <c r="T50" s="216">
        <v>0.72</v>
      </c>
      <c r="U50" s="216">
        <v>0</v>
      </c>
      <c r="V50" s="216">
        <v>0</v>
      </c>
      <c r="W50" s="216">
        <v>0</v>
      </c>
      <c r="X50" s="216">
        <v>0</v>
      </c>
      <c r="Y50" s="216">
        <v>0</v>
      </c>
      <c r="Z50" s="216">
        <v>0</v>
      </c>
      <c r="AA50" s="216">
        <v>0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-0.37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</row>
    <row r="51" spans="1:42">
      <c r="A51" t="s">
        <v>93</v>
      </c>
      <c r="B51" s="216">
        <v>0</v>
      </c>
      <c r="C51" s="216">
        <v>1.25</v>
      </c>
      <c r="D51" s="216">
        <v>0.28999999999999998</v>
      </c>
      <c r="E51" s="216">
        <v>0</v>
      </c>
      <c r="F51" s="216">
        <v>0</v>
      </c>
      <c r="G51" s="216">
        <v>1.17</v>
      </c>
      <c r="H51" s="216">
        <v>0</v>
      </c>
      <c r="I51" s="216">
        <v>4.59</v>
      </c>
      <c r="J51" s="216">
        <v>0</v>
      </c>
      <c r="K51" s="216">
        <v>0</v>
      </c>
      <c r="L51" s="216">
        <v>0.17</v>
      </c>
      <c r="M51" s="216">
        <v>0.1</v>
      </c>
      <c r="N51" s="216">
        <v>0.05</v>
      </c>
      <c r="O51" s="216">
        <v>0.06</v>
      </c>
      <c r="P51" s="216">
        <v>7.0000000000000007E-2</v>
      </c>
      <c r="Q51" s="216">
        <v>0.19</v>
      </c>
      <c r="R51" s="216">
        <v>0.02</v>
      </c>
      <c r="S51" s="216">
        <v>0</v>
      </c>
      <c r="T51" s="216">
        <v>0.72</v>
      </c>
      <c r="U51" s="216">
        <v>0</v>
      </c>
      <c r="V51" s="216">
        <v>0</v>
      </c>
      <c r="W51" s="216">
        <v>0</v>
      </c>
      <c r="X51" s="216">
        <v>0</v>
      </c>
      <c r="Y51" s="216">
        <v>0</v>
      </c>
      <c r="Z51" s="216">
        <v>0</v>
      </c>
      <c r="AA51" s="216">
        <v>0</v>
      </c>
      <c r="AB51" s="216">
        <v>0</v>
      </c>
      <c r="AC51" s="216">
        <v>-0.04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-0.37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</row>
    <row r="52" spans="1:42">
      <c r="A52" t="s">
        <v>94</v>
      </c>
      <c r="B52" s="216">
        <v>0</v>
      </c>
      <c r="C52" s="216">
        <v>1.25</v>
      </c>
      <c r="D52" s="216">
        <v>0.28999999999999998</v>
      </c>
      <c r="E52" s="216">
        <v>0</v>
      </c>
      <c r="F52" s="216">
        <v>0</v>
      </c>
      <c r="G52" s="216">
        <v>1.17</v>
      </c>
      <c r="H52" s="216">
        <v>0</v>
      </c>
      <c r="I52" s="216">
        <v>4.59</v>
      </c>
      <c r="J52" s="216">
        <v>0</v>
      </c>
      <c r="K52" s="216">
        <v>0</v>
      </c>
      <c r="L52" s="216">
        <v>0.17</v>
      </c>
      <c r="M52" s="216">
        <v>0.1</v>
      </c>
      <c r="N52" s="216">
        <v>0.05</v>
      </c>
      <c r="O52" s="216">
        <v>0.06</v>
      </c>
      <c r="P52" s="216">
        <v>7.0000000000000007E-2</v>
      </c>
      <c r="Q52" s="216">
        <v>0.19</v>
      </c>
      <c r="R52" s="216">
        <v>0.02</v>
      </c>
      <c r="S52" s="216">
        <v>0</v>
      </c>
      <c r="T52" s="216">
        <v>0.72</v>
      </c>
      <c r="U52" s="216">
        <v>0</v>
      </c>
      <c r="V52" s="216">
        <v>0</v>
      </c>
      <c r="W52" s="216">
        <v>0</v>
      </c>
      <c r="X52" s="216">
        <v>0</v>
      </c>
      <c r="Y52" s="216">
        <v>0</v>
      </c>
      <c r="Z52" s="216">
        <v>0</v>
      </c>
      <c r="AA52" s="216">
        <v>0</v>
      </c>
      <c r="AB52" s="216">
        <v>0</v>
      </c>
      <c r="AC52" s="216">
        <v>0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-0.37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</row>
    <row r="53" spans="1:42">
      <c r="A53" t="s">
        <v>95</v>
      </c>
      <c r="B53" s="216">
        <v>0</v>
      </c>
      <c r="C53" s="216">
        <v>1.25</v>
      </c>
      <c r="D53" s="216">
        <v>0.28999999999999998</v>
      </c>
      <c r="E53" s="216">
        <v>0</v>
      </c>
      <c r="F53" s="216">
        <v>0</v>
      </c>
      <c r="G53" s="216">
        <v>1.17</v>
      </c>
      <c r="H53" s="216">
        <v>0</v>
      </c>
      <c r="I53" s="216">
        <v>4.59</v>
      </c>
      <c r="J53" s="216">
        <v>0</v>
      </c>
      <c r="K53" s="216">
        <v>0</v>
      </c>
      <c r="L53" s="216">
        <v>0.17</v>
      </c>
      <c r="M53" s="216">
        <v>0.1</v>
      </c>
      <c r="N53" s="216">
        <v>0.05</v>
      </c>
      <c r="O53" s="216">
        <v>0.06</v>
      </c>
      <c r="P53" s="216">
        <v>7.0000000000000007E-2</v>
      </c>
      <c r="Q53" s="216">
        <v>0.19</v>
      </c>
      <c r="R53" s="216">
        <v>0.02</v>
      </c>
      <c r="S53" s="216">
        <v>0</v>
      </c>
      <c r="T53" s="216">
        <v>0.72</v>
      </c>
      <c r="U53" s="216">
        <v>0</v>
      </c>
      <c r="V53" s="216">
        <v>0</v>
      </c>
      <c r="W53" s="216">
        <v>0</v>
      </c>
      <c r="X53" s="216">
        <v>0</v>
      </c>
      <c r="Y53" s="216">
        <v>0</v>
      </c>
      <c r="Z53" s="216">
        <v>0</v>
      </c>
      <c r="AA53" s="216">
        <v>0</v>
      </c>
      <c r="AB53" s="216">
        <v>0</v>
      </c>
      <c r="AC53" s="216">
        <v>0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-0.37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</row>
    <row r="54" spans="1:42">
      <c r="A54" t="s">
        <v>96</v>
      </c>
      <c r="B54" s="216">
        <v>0</v>
      </c>
      <c r="C54" s="216">
        <v>1.25</v>
      </c>
      <c r="D54" s="216">
        <v>0.28999999999999998</v>
      </c>
      <c r="E54" s="216">
        <v>0</v>
      </c>
      <c r="F54" s="216">
        <v>0</v>
      </c>
      <c r="G54" s="216">
        <v>1.17</v>
      </c>
      <c r="H54" s="216">
        <v>0</v>
      </c>
      <c r="I54" s="216">
        <v>4.59</v>
      </c>
      <c r="J54" s="216">
        <v>0</v>
      </c>
      <c r="K54" s="216">
        <v>0</v>
      </c>
      <c r="L54" s="216">
        <v>0.17</v>
      </c>
      <c r="M54" s="216">
        <v>0.1</v>
      </c>
      <c r="N54" s="216">
        <v>0.05</v>
      </c>
      <c r="O54" s="216">
        <v>0.06</v>
      </c>
      <c r="P54" s="216">
        <v>7.0000000000000007E-2</v>
      </c>
      <c r="Q54" s="216">
        <v>0.19</v>
      </c>
      <c r="R54" s="216">
        <v>0.02</v>
      </c>
      <c r="S54" s="216">
        <v>0</v>
      </c>
      <c r="T54" s="216">
        <v>0.72</v>
      </c>
      <c r="U54" s="216">
        <v>0</v>
      </c>
      <c r="V54" s="216">
        <v>0</v>
      </c>
      <c r="W54" s="216">
        <v>0</v>
      </c>
      <c r="X54" s="216">
        <v>0</v>
      </c>
      <c r="Y54" s="216">
        <v>0</v>
      </c>
      <c r="Z54" s="216">
        <v>0</v>
      </c>
      <c r="AA54" s="216">
        <v>0</v>
      </c>
      <c r="AB54" s="216">
        <v>0</v>
      </c>
      <c r="AC54" s="216">
        <v>0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-0.37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</row>
    <row r="55" spans="1:42">
      <c r="A55" t="s">
        <v>97</v>
      </c>
      <c r="B55" s="216">
        <v>0</v>
      </c>
      <c r="C55" s="216">
        <v>1.25</v>
      </c>
      <c r="D55" s="216">
        <v>0.28999999999999998</v>
      </c>
      <c r="E55" s="216">
        <v>0</v>
      </c>
      <c r="F55" s="216">
        <v>0</v>
      </c>
      <c r="G55" s="216">
        <v>1.17</v>
      </c>
      <c r="H55" s="216">
        <v>0</v>
      </c>
      <c r="I55" s="216">
        <v>4.59</v>
      </c>
      <c r="J55" s="216">
        <v>0</v>
      </c>
      <c r="K55" s="216">
        <v>0</v>
      </c>
      <c r="L55" s="216">
        <v>0.17</v>
      </c>
      <c r="M55" s="216">
        <v>0.1</v>
      </c>
      <c r="N55" s="216">
        <v>0.05</v>
      </c>
      <c r="O55" s="216">
        <v>0.06</v>
      </c>
      <c r="P55" s="216">
        <v>7.0000000000000007E-2</v>
      </c>
      <c r="Q55" s="216">
        <v>0.19</v>
      </c>
      <c r="R55" s="216">
        <v>0.02</v>
      </c>
      <c r="S55" s="216">
        <v>0</v>
      </c>
      <c r="T55" s="216">
        <v>0.72</v>
      </c>
      <c r="U55" s="216">
        <v>0</v>
      </c>
      <c r="V55" s="216">
        <v>0</v>
      </c>
      <c r="W55" s="216">
        <v>0</v>
      </c>
      <c r="X55" s="216">
        <v>0</v>
      </c>
      <c r="Y55" s="216">
        <v>0</v>
      </c>
      <c r="Z55" s="216">
        <v>0</v>
      </c>
      <c r="AA55" s="216">
        <v>0</v>
      </c>
      <c r="AB55" s="216">
        <v>0</v>
      </c>
      <c r="AC55" s="216">
        <v>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-0.37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</row>
    <row r="56" spans="1:42">
      <c r="A56" t="s">
        <v>98</v>
      </c>
      <c r="B56" s="216">
        <v>0</v>
      </c>
      <c r="C56" s="216">
        <v>1.25</v>
      </c>
      <c r="D56" s="216">
        <v>0.28999999999999998</v>
      </c>
      <c r="E56" s="216">
        <v>0</v>
      </c>
      <c r="F56" s="216">
        <v>0</v>
      </c>
      <c r="G56" s="216">
        <v>1.17</v>
      </c>
      <c r="H56" s="216">
        <v>0</v>
      </c>
      <c r="I56" s="216">
        <v>4.59</v>
      </c>
      <c r="J56" s="216">
        <v>0</v>
      </c>
      <c r="K56" s="216">
        <v>0</v>
      </c>
      <c r="L56" s="216">
        <v>0.17</v>
      </c>
      <c r="M56" s="216">
        <v>0.1</v>
      </c>
      <c r="N56" s="216">
        <v>0.05</v>
      </c>
      <c r="O56" s="216">
        <v>0.06</v>
      </c>
      <c r="P56" s="216">
        <v>7.0000000000000007E-2</v>
      </c>
      <c r="Q56" s="216">
        <v>0.19</v>
      </c>
      <c r="R56" s="216">
        <v>0.02</v>
      </c>
      <c r="S56" s="216">
        <v>0</v>
      </c>
      <c r="T56" s="216">
        <v>0.72</v>
      </c>
      <c r="U56" s="216">
        <v>0</v>
      </c>
      <c r="V56" s="216">
        <v>0</v>
      </c>
      <c r="W56" s="216">
        <v>0</v>
      </c>
      <c r="X56" s="216">
        <v>0</v>
      </c>
      <c r="Y56" s="216">
        <v>0</v>
      </c>
      <c r="Z56" s="216">
        <v>0</v>
      </c>
      <c r="AA56" s="216">
        <v>0</v>
      </c>
      <c r="AB56" s="216">
        <v>0</v>
      </c>
      <c r="AC56" s="216">
        <v>0.03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-0.37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</row>
    <row r="57" spans="1:42">
      <c r="A57" t="s">
        <v>99</v>
      </c>
      <c r="B57" s="216">
        <v>0</v>
      </c>
      <c r="C57" s="216">
        <v>1.25</v>
      </c>
      <c r="D57" s="216">
        <v>0.28999999999999998</v>
      </c>
      <c r="E57" s="216">
        <v>0</v>
      </c>
      <c r="F57" s="216">
        <v>0</v>
      </c>
      <c r="G57" s="216">
        <v>1.17</v>
      </c>
      <c r="H57" s="216">
        <v>0</v>
      </c>
      <c r="I57" s="216">
        <v>4.59</v>
      </c>
      <c r="J57" s="216">
        <v>0</v>
      </c>
      <c r="K57" s="216">
        <v>0</v>
      </c>
      <c r="L57" s="216">
        <v>0.17</v>
      </c>
      <c r="M57" s="216">
        <v>0.1</v>
      </c>
      <c r="N57" s="216">
        <v>0.05</v>
      </c>
      <c r="O57" s="216">
        <v>0.06</v>
      </c>
      <c r="P57" s="216">
        <v>7.0000000000000007E-2</v>
      </c>
      <c r="Q57" s="216">
        <v>0.19</v>
      </c>
      <c r="R57" s="216">
        <v>0.02</v>
      </c>
      <c r="S57" s="216">
        <v>0</v>
      </c>
      <c r="T57" s="216">
        <v>0.72</v>
      </c>
      <c r="U57" s="216">
        <v>0</v>
      </c>
      <c r="V57" s="216">
        <v>0</v>
      </c>
      <c r="W57" s="216">
        <v>0</v>
      </c>
      <c r="X57" s="216">
        <v>0</v>
      </c>
      <c r="Y57" s="216">
        <v>0</v>
      </c>
      <c r="Z57" s="216">
        <v>0</v>
      </c>
      <c r="AA57" s="216">
        <v>0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-0.37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</row>
    <row r="58" spans="1:42">
      <c r="A58" t="s">
        <v>100</v>
      </c>
      <c r="B58" s="216">
        <v>0</v>
      </c>
      <c r="C58" s="216">
        <v>1.25</v>
      </c>
      <c r="D58" s="216">
        <v>0.28999999999999998</v>
      </c>
      <c r="E58" s="216">
        <v>0</v>
      </c>
      <c r="F58" s="216">
        <v>0</v>
      </c>
      <c r="G58" s="216">
        <v>1.17</v>
      </c>
      <c r="H58" s="216">
        <v>0</v>
      </c>
      <c r="I58" s="216">
        <v>4.59</v>
      </c>
      <c r="J58" s="216">
        <v>0</v>
      </c>
      <c r="K58" s="216">
        <v>0</v>
      </c>
      <c r="L58" s="216">
        <v>0.17</v>
      </c>
      <c r="M58" s="216">
        <v>0.1</v>
      </c>
      <c r="N58" s="216">
        <v>0.05</v>
      </c>
      <c r="O58" s="216">
        <v>0.06</v>
      </c>
      <c r="P58" s="216">
        <v>7.0000000000000007E-2</v>
      </c>
      <c r="Q58" s="216">
        <v>0.19</v>
      </c>
      <c r="R58" s="216">
        <v>0.03</v>
      </c>
      <c r="S58" s="216">
        <v>0</v>
      </c>
      <c r="T58" s="216">
        <v>0.72</v>
      </c>
      <c r="U58" s="216">
        <v>0</v>
      </c>
      <c r="V58" s="216">
        <v>0</v>
      </c>
      <c r="W58" s="216">
        <v>0</v>
      </c>
      <c r="X58" s="216">
        <v>0</v>
      </c>
      <c r="Y58" s="216">
        <v>0</v>
      </c>
      <c r="Z58" s="216">
        <v>0</v>
      </c>
      <c r="AA58" s="216">
        <v>0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-0.37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</row>
    <row r="59" spans="1:42">
      <c r="A59" t="s">
        <v>101</v>
      </c>
      <c r="B59" s="216">
        <v>0</v>
      </c>
      <c r="C59" s="216">
        <v>1.25</v>
      </c>
      <c r="D59" s="216">
        <v>0.28999999999999998</v>
      </c>
      <c r="E59" s="216">
        <v>0</v>
      </c>
      <c r="F59" s="216">
        <v>0</v>
      </c>
      <c r="G59" s="216">
        <v>1.17</v>
      </c>
      <c r="H59" s="216">
        <v>0</v>
      </c>
      <c r="I59" s="216">
        <v>4.59</v>
      </c>
      <c r="J59" s="216">
        <v>0</v>
      </c>
      <c r="K59" s="216">
        <v>0</v>
      </c>
      <c r="L59" s="216">
        <v>0.17</v>
      </c>
      <c r="M59" s="216">
        <v>0.1</v>
      </c>
      <c r="N59" s="216">
        <v>0.05</v>
      </c>
      <c r="O59" s="216">
        <v>0.06</v>
      </c>
      <c r="P59" s="216">
        <v>7.0000000000000007E-2</v>
      </c>
      <c r="Q59" s="216">
        <v>0.19</v>
      </c>
      <c r="R59" s="216">
        <v>0.02</v>
      </c>
      <c r="S59" s="216">
        <v>0</v>
      </c>
      <c r="T59" s="216">
        <v>0.72</v>
      </c>
      <c r="U59" s="216">
        <v>0</v>
      </c>
      <c r="V59" s="216">
        <v>0</v>
      </c>
      <c r="W59" s="216">
        <v>0</v>
      </c>
      <c r="X59" s="216">
        <v>0</v>
      </c>
      <c r="Y59" s="216">
        <v>0</v>
      </c>
      <c r="Z59" s="216">
        <v>0</v>
      </c>
      <c r="AA59" s="216">
        <v>0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-0.37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</row>
    <row r="60" spans="1:42">
      <c r="A60" t="s">
        <v>102</v>
      </c>
      <c r="B60" s="216">
        <v>0</v>
      </c>
      <c r="C60" s="216">
        <v>1.25</v>
      </c>
      <c r="D60" s="216">
        <v>0.28999999999999998</v>
      </c>
      <c r="E60" s="216">
        <v>0</v>
      </c>
      <c r="F60" s="216">
        <v>0</v>
      </c>
      <c r="G60" s="216">
        <v>1.17</v>
      </c>
      <c r="H60" s="216">
        <v>0</v>
      </c>
      <c r="I60" s="216">
        <v>4.59</v>
      </c>
      <c r="J60" s="216">
        <v>0</v>
      </c>
      <c r="K60" s="216">
        <v>0</v>
      </c>
      <c r="L60" s="216">
        <v>0.17</v>
      </c>
      <c r="M60" s="216">
        <v>0.1</v>
      </c>
      <c r="N60" s="216">
        <v>0.05</v>
      </c>
      <c r="O60" s="216">
        <v>0.06</v>
      </c>
      <c r="P60" s="216">
        <v>7.0000000000000007E-2</v>
      </c>
      <c r="Q60" s="216">
        <v>0.19</v>
      </c>
      <c r="R60" s="216">
        <v>0.02</v>
      </c>
      <c r="S60" s="216">
        <v>0</v>
      </c>
      <c r="T60" s="216">
        <v>0.72</v>
      </c>
      <c r="U60" s="216">
        <v>0</v>
      </c>
      <c r="V60" s="216">
        <v>0</v>
      </c>
      <c r="W60" s="216">
        <v>0</v>
      </c>
      <c r="X60" s="216">
        <v>0</v>
      </c>
      <c r="Y60" s="216">
        <v>0</v>
      </c>
      <c r="Z60" s="216">
        <v>0</v>
      </c>
      <c r="AA60" s="216">
        <v>0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-0.37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</row>
    <row r="61" spans="1:42">
      <c r="A61" t="s">
        <v>103</v>
      </c>
      <c r="B61" s="216">
        <v>0</v>
      </c>
      <c r="C61" s="216">
        <v>1.25</v>
      </c>
      <c r="D61" s="216">
        <v>0.28999999999999998</v>
      </c>
      <c r="E61" s="216">
        <v>0</v>
      </c>
      <c r="F61" s="216">
        <v>0</v>
      </c>
      <c r="G61" s="216">
        <v>1.17</v>
      </c>
      <c r="H61" s="216">
        <v>0</v>
      </c>
      <c r="I61" s="216">
        <v>4.59</v>
      </c>
      <c r="J61" s="216">
        <v>0</v>
      </c>
      <c r="K61" s="216">
        <v>0</v>
      </c>
      <c r="L61" s="216">
        <v>0.17</v>
      </c>
      <c r="M61" s="216">
        <v>0.1</v>
      </c>
      <c r="N61" s="216">
        <v>0.05</v>
      </c>
      <c r="O61" s="216">
        <v>0.06</v>
      </c>
      <c r="P61" s="216">
        <v>7.0000000000000007E-2</v>
      </c>
      <c r="Q61" s="216">
        <v>0.19</v>
      </c>
      <c r="R61" s="216">
        <v>0.02</v>
      </c>
      <c r="S61" s="216">
        <v>0</v>
      </c>
      <c r="T61" s="216">
        <v>0.72</v>
      </c>
      <c r="U61" s="216">
        <v>0</v>
      </c>
      <c r="V61" s="216">
        <v>0</v>
      </c>
      <c r="W61" s="216">
        <v>0</v>
      </c>
      <c r="X61" s="216">
        <v>0</v>
      </c>
      <c r="Y61" s="216">
        <v>0</v>
      </c>
      <c r="Z61" s="216">
        <v>0</v>
      </c>
      <c r="AA61" s="216">
        <v>0</v>
      </c>
      <c r="AB61" s="216">
        <v>0</v>
      </c>
      <c r="AC61" s="216">
        <v>0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-0.37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</row>
    <row r="62" spans="1:42">
      <c r="A62" t="s">
        <v>104</v>
      </c>
      <c r="B62" s="216">
        <v>0</v>
      </c>
      <c r="C62" s="216">
        <v>1.25</v>
      </c>
      <c r="D62" s="216">
        <v>0.28999999999999998</v>
      </c>
      <c r="E62" s="216">
        <v>0</v>
      </c>
      <c r="F62" s="216">
        <v>0</v>
      </c>
      <c r="G62" s="216">
        <v>1.17</v>
      </c>
      <c r="H62" s="216">
        <v>0</v>
      </c>
      <c r="I62" s="216">
        <v>4.59</v>
      </c>
      <c r="J62" s="216">
        <v>0</v>
      </c>
      <c r="K62" s="216">
        <v>0</v>
      </c>
      <c r="L62" s="216">
        <v>0.17</v>
      </c>
      <c r="M62" s="216">
        <v>0.1</v>
      </c>
      <c r="N62" s="216">
        <v>0.05</v>
      </c>
      <c r="O62" s="216">
        <v>0.06</v>
      </c>
      <c r="P62" s="216">
        <v>7.0000000000000007E-2</v>
      </c>
      <c r="Q62" s="216">
        <v>0.19</v>
      </c>
      <c r="R62" s="216">
        <v>0.02</v>
      </c>
      <c r="S62" s="216">
        <v>0</v>
      </c>
      <c r="T62" s="216">
        <v>0.72</v>
      </c>
      <c r="U62" s="216">
        <v>0</v>
      </c>
      <c r="V62" s="216">
        <v>0</v>
      </c>
      <c r="W62" s="216">
        <v>0</v>
      </c>
      <c r="X62" s="216">
        <v>0</v>
      </c>
      <c r="Y62" s="216">
        <v>0</v>
      </c>
      <c r="Z62" s="216">
        <v>0</v>
      </c>
      <c r="AA62" s="216">
        <v>0</v>
      </c>
      <c r="AB62" s="216">
        <v>0</v>
      </c>
      <c r="AC62" s="216">
        <v>0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-0.37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</row>
    <row r="63" spans="1:42">
      <c r="A63" t="s">
        <v>105</v>
      </c>
      <c r="B63" s="216">
        <v>0</v>
      </c>
      <c r="C63" s="216">
        <v>1.25</v>
      </c>
      <c r="D63" s="216">
        <v>0.28999999999999998</v>
      </c>
      <c r="E63" s="216">
        <v>0</v>
      </c>
      <c r="F63" s="216">
        <v>0</v>
      </c>
      <c r="G63" s="216">
        <v>1.17</v>
      </c>
      <c r="H63" s="216">
        <v>0</v>
      </c>
      <c r="I63" s="216">
        <v>4.59</v>
      </c>
      <c r="J63" s="216">
        <v>0</v>
      </c>
      <c r="K63" s="216">
        <v>0</v>
      </c>
      <c r="L63" s="216">
        <v>0.17</v>
      </c>
      <c r="M63" s="216">
        <v>0</v>
      </c>
      <c r="N63" s="216">
        <v>0.05</v>
      </c>
      <c r="O63" s="216">
        <v>0.06</v>
      </c>
      <c r="P63" s="216">
        <v>7.0000000000000007E-2</v>
      </c>
      <c r="Q63" s="216">
        <v>0.19</v>
      </c>
      <c r="R63" s="216">
        <v>0.02</v>
      </c>
      <c r="S63" s="216">
        <v>0</v>
      </c>
      <c r="T63" s="216">
        <v>0.72</v>
      </c>
      <c r="U63" s="216">
        <v>0</v>
      </c>
      <c r="V63" s="216">
        <v>0</v>
      </c>
      <c r="W63" s="216">
        <v>0</v>
      </c>
      <c r="X63" s="216">
        <v>0</v>
      </c>
      <c r="Y63" s="216">
        <v>0</v>
      </c>
      <c r="Z63" s="216">
        <v>0</v>
      </c>
      <c r="AA63" s="216">
        <v>0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-0.37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</row>
    <row r="64" spans="1:42">
      <c r="A64" t="s">
        <v>106</v>
      </c>
      <c r="B64" s="216">
        <v>0</v>
      </c>
      <c r="C64" s="216">
        <v>1.25</v>
      </c>
      <c r="D64" s="216">
        <v>0.28999999999999998</v>
      </c>
      <c r="E64" s="216">
        <v>0</v>
      </c>
      <c r="F64" s="216">
        <v>0</v>
      </c>
      <c r="G64" s="216">
        <v>1.17</v>
      </c>
      <c r="H64" s="216">
        <v>0</v>
      </c>
      <c r="I64" s="216">
        <v>4.59</v>
      </c>
      <c r="J64" s="216">
        <v>0</v>
      </c>
      <c r="K64" s="216">
        <v>0</v>
      </c>
      <c r="L64" s="216">
        <v>0.17</v>
      </c>
      <c r="M64" s="216">
        <v>0</v>
      </c>
      <c r="N64" s="216">
        <v>0.05</v>
      </c>
      <c r="O64" s="216">
        <v>0.06</v>
      </c>
      <c r="P64" s="216">
        <v>7.0000000000000007E-2</v>
      </c>
      <c r="Q64" s="216">
        <v>0.19</v>
      </c>
      <c r="R64" s="216">
        <v>0.02</v>
      </c>
      <c r="S64" s="216">
        <v>0</v>
      </c>
      <c r="T64" s="216">
        <v>0.72</v>
      </c>
      <c r="U64" s="216">
        <v>0</v>
      </c>
      <c r="V64" s="216">
        <v>0</v>
      </c>
      <c r="W64" s="216">
        <v>0</v>
      </c>
      <c r="X64" s="216">
        <v>0</v>
      </c>
      <c r="Y64" s="216">
        <v>0</v>
      </c>
      <c r="Z64" s="216">
        <v>0</v>
      </c>
      <c r="AA64" s="216">
        <v>0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-0.37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</row>
    <row r="65" spans="1:42">
      <c r="A65" t="s">
        <v>107</v>
      </c>
      <c r="B65" s="216">
        <v>0</v>
      </c>
      <c r="C65" s="216">
        <v>1.25</v>
      </c>
      <c r="D65" s="216">
        <v>0.28999999999999998</v>
      </c>
      <c r="E65" s="216">
        <v>0</v>
      </c>
      <c r="F65" s="216">
        <v>0</v>
      </c>
      <c r="G65" s="216">
        <v>1.17</v>
      </c>
      <c r="H65" s="216">
        <v>0</v>
      </c>
      <c r="I65" s="216">
        <v>4.59</v>
      </c>
      <c r="J65" s="216">
        <v>0</v>
      </c>
      <c r="K65" s="216">
        <v>0</v>
      </c>
      <c r="L65" s="216">
        <v>0.17</v>
      </c>
      <c r="M65" s="216">
        <v>0</v>
      </c>
      <c r="N65" s="216">
        <v>0.05</v>
      </c>
      <c r="O65" s="216">
        <v>0.06</v>
      </c>
      <c r="P65" s="216">
        <v>7.0000000000000007E-2</v>
      </c>
      <c r="Q65" s="216">
        <v>0.19</v>
      </c>
      <c r="R65" s="216">
        <v>0.02</v>
      </c>
      <c r="S65" s="216">
        <v>0</v>
      </c>
      <c r="T65" s="216">
        <v>0.72</v>
      </c>
      <c r="U65" s="216">
        <v>0</v>
      </c>
      <c r="V65" s="216">
        <v>0</v>
      </c>
      <c r="W65" s="216">
        <v>0</v>
      </c>
      <c r="X65" s="216">
        <v>0</v>
      </c>
      <c r="Y65" s="216">
        <v>0</v>
      </c>
      <c r="Z65" s="216">
        <v>0</v>
      </c>
      <c r="AA65" s="216">
        <v>0</v>
      </c>
      <c r="AB65" s="216">
        <v>0</v>
      </c>
      <c r="AC65" s="216">
        <v>0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-0.37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</row>
    <row r="66" spans="1:42">
      <c r="A66" t="s">
        <v>108</v>
      </c>
      <c r="B66" s="216">
        <v>0</v>
      </c>
      <c r="C66" s="216">
        <v>1.25</v>
      </c>
      <c r="D66" s="216">
        <v>0.28999999999999998</v>
      </c>
      <c r="E66" s="216">
        <v>0</v>
      </c>
      <c r="F66" s="216">
        <v>0</v>
      </c>
      <c r="G66" s="216">
        <v>1.17</v>
      </c>
      <c r="H66" s="216">
        <v>0</v>
      </c>
      <c r="I66" s="216">
        <v>4.59</v>
      </c>
      <c r="J66" s="216">
        <v>0</v>
      </c>
      <c r="K66" s="216">
        <v>0</v>
      </c>
      <c r="L66" s="216">
        <v>0.17</v>
      </c>
      <c r="M66" s="216">
        <v>0</v>
      </c>
      <c r="N66" s="216">
        <v>0.05</v>
      </c>
      <c r="O66" s="216">
        <v>0.06</v>
      </c>
      <c r="P66" s="216">
        <v>7.0000000000000007E-2</v>
      </c>
      <c r="Q66" s="216">
        <v>0.19</v>
      </c>
      <c r="R66" s="216">
        <v>0.02</v>
      </c>
      <c r="S66" s="216">
        <v>0</v>
      </c>
      <c r="T66" s="216">
        <v>0.72</v>
      </c>
      <c r="U66" s="216">
        <v>0</v>
      </c>
      <c r="V66" s="216">
        <v>0</v>
      </c>
      <c r="W66" s="216">
        <v>0</v>
      </c>
      <c r="X66" s="216">
        <v>0</v>
      </c>
      <c r="Y66" s="216">
        <v>0</v>
      </c>
      <c r="Z66" s="216">
        <v>0</v>
      </c>
      <c r="AA66" s="216">
        <v>0</v>
      </c>
      <c r="AB66" s="216">
        <v>0</v>
      </c>
      <c r="AC66" s="216">
        <v>0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-0.37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</row>
    <row r="67" spans="1:42">
      <c r="A67" t="s">
        <v>109</v>
      </c>
      <c r="B67" s="216">
        <v>0</v>
      </c>
      <c r="C67" s="216">
        <v>1.25</v>
      </c>
      <c r="D67" s="216">
        <v>0.28999999999999998</v>
      </c>
      <c r="E67" s="216">
        <v>0</v>
      </c>
      <c r="F67" s="216">
        <v>0</v>
      </c>
      <c r="G67" s="216">
        <v>1.17</v>
      </c>
      <c r="H67" s="216">
        <v>0</v>
      </c>
      <c r="I67" s="216">
        <v>4.6500000000000004</v>
      </c>
      <c r="J67" s="216">
        <v>0</v>
      </c>
      <c r="K67" s="216">
        <v>0</v>
      </c>
      <c r="L67" s="216">
        <v>0.17</v>
      </c>
      <c r="M67" s="216">
        <v>0</v>
      </c>
      <c r="N67" s="216">
        <v>0.05</v>
      </c>
      <c r="O67" s="216">
        <v>0.06</v>
      </c>
      <c r="P67" s="216">
        <v>7.0000000000000007E-2</v>
      </c>
      <c r="Q67" s="216">
        <v>0.19</v>
      </c>
      <c r="R67" s="216">
        <v>0.02</v>
      </c>
      <c r="S67" s="216">
        <v>0</v>
      </c>
      <c r="T67" s="216">
        <v>0.72</v>
      </c>
      <c r="U67" s="216">
        <v>0</v>
      </c>
      <c r="V67" s="216">
        <v>0</v>
      </c>
      <c r="W67" s="216">
        <v>0</v>
      </c>
      <c r="X67" s="216">
        <v>0</v>
      </c>
      <c r="Y67" s="216">
        <v>0</v>
      </c>
      <c r="Z67" s="216">
        <v>0</v>
      </c>
      <c r="AA67" s="216">
        <v>0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-0.37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</row>
    <row r="68" spans="1:42">
      <c r="A68" t="s">
        <v>110</v>
      </c>
      <c r="B68" s="216">
        <v>0</v>
      </c>
      <c r="C68" s="216">
        <v>1.25</v>
      </c>
      <c r="D68" s="216">
        <v>0.28999999999999998</v>
      </c>
      <c r="E68" s="216">
        <v>0</v>
      </c>
      <c r="F68" s="216">
        <v>0</v>
      </c>
      <c r="G68" s="216">
        <v>1.17</v>
      </c>
      <c r="H68" s="216">
        <v>0</v>
      </c>
      <c r="I68" s="216">
        <v>4.6500000000000004</v>
      </c>
      <c r="J68" s="216">
        <v>0</v>
      </c>
      <c r="K68" s="216">
        <v>0</v>
      </c>
      <c r="L68" s="216">
        <v>0.17</v>
      </c>
      <c r="M68" s="216">
        <v>0</v>
      </c>
      <c r="N68" s="216">
        <v>0.05</v>
      </c>
      <c r="O68" s="216">
        <v>0.06</v>
      </c>
      <c r="P68" s="216">
        <v>7.0000000000000007E-2</v>
      </c>
      <c r="Q68" s="216">
        <v>0.19</v>
      </c>
      <c r="R68" s="216">
        <v>0.02</v>
      </c>
      <c r="S68" s="216">
        <v>0</v>
      </c>
      <c r="T68" s="216">
        <v>0.72</v>
      </c>
      <c r="U68" s="216">
        <v>0</v>
      </c>
      <c r="V68" s="216">
        <v>0</v>
      </c>
      <c r="W68" s="216">
        <v>0</v>
      </c>
      <c r="X68" s="216">
        <v>0</v>
      </c>
      <c r="Y68" s="216">
        <v>0</v>
      </c>
      <c r="Z68" s="216">
        <v>0</v>
      </c>
      <c r="AA68" s="216">
        <v>0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-0.37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</row>
    <row r="69" spans="1:42">
      <c r="A69" t="s">
        <v>111</v>
      </c>
      <c r="B69" s="216">
        <v>0</v>
      </c>
      <c r="C69" s="216">
        <v>1.25</v>
      </c>
      <c r="D69" s="216">
        <v>0.28999999999999998</v>
      </c>
      <c r="E69" s="216">
        <v>0</v>
      </c>
      <c r="F69" s="216">
        <v>0</v>
      </c>
      <c r="G69" s="216">
        <v>1.17</v>
      </c>
      <c r="H69" s="216">
        <v>0</v>
      </c>
      <c r="I69" s="216">
        <v>4.6500000000000004</v>
      </c>
      <c r="J69" s="216">
        <v>0</v>
      </c>
      <c r="K69" s="216">
        <v>0</v>
      </c>
      <c r="L69" s="216">
        <v>0.17</v>
      </c>
      <c r="M69" s="216">
        <v>0</v>
      </c>
      <c r="N69" s="216">
        <v>0.05</v>
      </c>
      <c r="O69" s="216">
        <v>0.06</v>
      </c>
      <c r="P69" s="216">
        <v>7.0000000000000007E-2</v>
      </c>
      <c r="Q69" s="216">
        <v>0.19</v>
      </c>
      <c r="R69" s="216">
        <v>0.02</v>
      </c>
      <c r="S69" s="216">
        <v>0</v>
      </c>
      <c r="T69" s="216">
        <v>0.72</v>
      </c>
      <c r="U69" s="216">
        <v>0</v>
      </c>
      <c r="V69" s="216">
        <v>0</v>
      </c>
      <c r="W69" s="216">
        <v>0</v>
      </c>
      <c r="X69" s="216">
        <v>0</v>
      </c>
      <c r="Y69" s="216">
        <v>0</v>
      </c>
      <c r="Z69" s="216">
        <v>0</v>
      </c>
      <c r="AA69" s="216">
        <v>0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-0.37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</row>
    <row r="70" spans="1:42">
      <c r="A70" t="s">
        <v>112</v>
      </c>
      <c r="B70" s="216">
        <v>0</v>
      </c>
      <c r="C70" s="216">
        <v>1.25</v>
      </c>
      <c r="D70" s="216">
        <v>0.28999999999999998</v>
      </c>
      <c r="E70" s="216">
        <v>0</v>
      </c>
      <c r="F70" s="216">
        <v>0</v>
      </c>
      <c r="G70" s="216">
        <v>1.17</v>
      </c>
      <c r="H70" s="216">
        <v>0</v>
      </c>
      <c r="I70" s="216">
        <v>4.6500000000000004</v>
      </c>
      <c r="J70" s="216">
        <v>0</v>
      </c>
      <c r="K70" s="216">
        <v>0</v>
      </c>
      <c r="L70" s="216">
        <v>0.17</v>
      </c>
      <c r="M70" s="216">
        <v>0</v>
      </c>
      <c r="N70" s="216">
        <v>0.05</v>
      </c>
      <c r="O70" s="216">
        <v>0.06</v>
      </c>
      <c r="P70" s="216">
        <v>7.0000000000000007E-2</v>
      </c>
      <c r="Q70" s="216">
        <v>0.19</v>
      </c>
      <c r="R70" s="216">
        <v>0.02</v>
      </c>
      <c r="S70" s="216">
        <v>0</v>
      </c>
      <c r="T70" s="216">
        <v>0.72</v>
      </c>
      <c r="U70" s="216">
        <v>0</v>
      </c>
      <c r="V70" s="216">
        <v>0</v>
      </c>
      <c r="W70" s="216">
        <v>0</v>
      </c>
      <c r="X70" s="216">
        <v>0</v>
      </c>
      <c r="Y70" s="216">
        <v>0</v>
      </c>
      <c r="Z70" s="216">
        <v>0</v>
      </c>
      <c r="AA70" s="216">
        <v>0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-0.37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</row>
    <row r="71" spans="1:42">
      <c r="A71" t="s">
        <v>113</v>
      </c>
      <c r="B71" s="216">
        <v>0</v>
      </c>
      <c r="C71" s="216">
        <v>1.25</v>
      </c>
      <c r="D71" s="216">
        <v>0.28999999999999998</v>
      </c>
      <c r="E71" s="216">
        <v>0</v>
      </c>
      <c r="F71" s="216">
        <v>0</v>
      </c>
      <c r="G71" s="216">
        <v>1.17</v>
      </c>
      <c r="H71" s="216">
        <v>0</v>
      </c>
      <c r="I71" s="216">
        <v>4.6500000000000004</v>
      </c>
      <c r="J71" s="216">
        <v>0</v>
      </c>
      <c r="K71" s="216">
        <v>0</v>
      </c>
      <c r="L71" s="216">
        <v>0.17</v>
      </c>
      <c r="M71" s="216">
        <v>0</v>
      </c>
      <c r="N71" s="216">
        <v>0.05</v>
      </c>
      <c r="O71" s="216">
        <v>0.06</v>
      </c>
      <c r="P71" s="216">
        <v>7.0000000000000007E-2</v>
      </c>
      <c r="Q71" s="216">
        <v>0.19</v>
      </c>
      <c r="R71" s="216">
        <v>0.02</v>
      </c>
      <c r="S71" s="216">
        <v>0</v>
      </c>
      <c r="T71" s="216">
        <v>0.72</v>
      </c>
      <c r="U71" s="216">
        <v>0</v>
      </c>
      <c r="V71" s="216">
        <v>0</v>
      </c>
      <c r="W71" s="216">
        <v>0</v>
      </c>
      <c r="X71" s="216">
        <v>0</v>
      </c>
      <c r="Y71" s="216">
        <v>0</v>
      </c>
      <c r="Z71" s="216">
        <v>0</v>
      </c>
      <c r="AA71" s="216">
        <v>0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-0.37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</row>
    <row r="72" spans="1:42">
      <c r="A72" t="s">
        <v>114</v>
      </c>
      <c r="B72" s="216">
        <v>0</v>
      </c>
      <c r="C72" s="216">
        <v>1.25</v>
      </c>
      <c r="D72" s="216">
        <v>0.28999999999999998</v>
      </c>
      <c r="E72" s="216">
        <v>0</v>
      </c>
      <c r="F72" s="216">
        <v>0</v>
      </c>
      <c r="G72" s="216">
        <v>1.17</v>
      </c>
      <c r="H72" s="216">
        <v>0</v>
      </c>
      <c r="I72" s="216">
        <v>4.6500000000000004</v>
      </c>
      <c r="J72" s="216">
        <v>0</v>
      </c>
      <c r="K72" s="216">
        <v>0</v>
      </c>
      <c r="L72" s="216">
        <v>0.17</v>
      </c>
      <c r="M72" s="216">
        <v>0</v>
      </c>
      <c r="N72" s="216">
        <v>0.05</v>
      </c>
      <c r="O72" s="216">
        <v>0.06</v>
      </c>
      <c r="P72" s="216">
        <v>7.0000000000000007E-2</v>
      </c>
      <c r="Q72" s="216">
        <v>0.19</v>
      </c>
      <c r="R72" s="216">
        <v>0.02</v>
      </c>
      <c r="S72" s="216">
        <v>0</v>
      </c>
      <c r="T72" s="216">
        <v>0.72</v>
      </c>
      <c r="U72" s="216">
        <v>0</v>
      </c>
      <c r="V72" s="216">
        <v>0</v>
      </c>
      <c r="W72" s="216">
        <v>0</v>
      </c>
      <c r="X72" s="216">
        <v>0</v>
      </c>
      <c r="Y72" s="216">
        <v>0</v>
      </c>
      <c r="Z72" s="216">
        <v>0</v>
      </c>
      <c r="AA72" s="216">
        <v>0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-0.37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</row>
    <row r="73" spans="1:42">
      <c r="A73" t="s">
        <v>115</v>
      </c>
      <c r="B73" s="216">
        <v>0</v>
      </c>
      <c r="C73" s="216">
        <v>1.25</v>
      </c>
      <c r="D73" s="216">
        <v>0.28999999999999998</v>
      </c>
      <c r="E73" s="216">
        <v>0</v>
      </c>
      <c r="F73" s="216">
        <v>0</v>
      </c>
      <c r="G73" s="216">
        <v>1.17</v>
      </c>
      <c r="H73" s="216">
        <v>0</v>
      </c>
      <c r="I73" s="216">
        <v>4.6500000000000004</v>
      </c>
      <c r="J73" s="216">
        <v>0</v>
      </c>
      <c r="K73" s="216">
        <v>0</v>
      </c>
      <c r="L73" s="216">
        <v>0.17</v>
      </c>
      <c r="M73" s="216">
        <v>0</v>
      </c>
      <c r="N73" s="216">
        <v>0.05</v>
      </c>
      <c r="O73" s="216">
        <v>0.06</v>
      </c>
      <c r="P73" s="216">
        <v>7.0000000000000007E-2</v>
      </c>
      <c r="Q73" s="216">
        <v>0.19</v>
      </c>
      <c r="R73" s="216">
        <v>0.02</v>
      </c>
      <c r="S73" s="216">
        <v>0</v>
      </c>
      <c r="T73" s="216">
        <v>0.72</v>
      </c>
      <c r="U73" s="216">
        <v>0</v>
      </c>
      <c r="V73" s="216">
        <v>0</v>
      </c>
      <c r="W73" s="216">
        <v>0</v>
      </c>
      <c r="X73" s="216">
        <v>0</v>
      </c>
      <c r="Y73" s="216">
        <v>0</v>
      </c>
      <c r="Z73" s="216">
        <v>0</v>
      </c>
      <c r="AA73" s="216">
        <v>0</v>
      </c>
      <c r="AB73" s="216">
        <v>0</v>
      </c>
      <c r="AC73" s="216">
        <v>0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-0.37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</row>
    <row r="74" spans="1:42">
      <c r="A74" t="s">
        <v>116</v>
      </c>
      <c r="B74" s="216">
        <v>0</v>
      </c>
      <c r="C74" s="216">
        <v>1.25</v>
      </c>
      <c r="D74" s="216">
        <v>0.28999999999999998</v>
      </c>
      <c r="E74" s="216">
        <v>0</v>
      </c>
      <c r="F74" s="216">
        <v>0</v>
      </c>
      <c r="G74" s="216">
        <v>1.17</v>
      </c>
      <c r="H74" s="216">
        <v>0</v>
      </c>
      <c r="I74" s="216">
        <v>4.6500000000000004</v>
      </c>
      <c r="J74" s="216">
        <v>0</v>
      </c>
      <c r="K74" s="216">
        <v>0.04</v>
      </c>
      <c r="L74" s="216">
        <v>0.17</v>
      </c>
      <c r="M74" s="216">
        <v>0</v>
      </c>
      <c r="N74" s="216">
        <v>0.05</v>
      </c>
      <c r="O74" s="216">
        <v>0.06</v>
      </c>
      <c r="P74" s="216">
        <v>7.0000000000000007E-2</v>
      </c>
      <c r="Q74" s="216">
        <v>0.19</v>
      </c>
      <c r="R74" s="216">
        <v>0.02</v>
      </c>
      <c r="S74" s="216">
        <v>0</v>
      </c>
      <c r="T74" s="216">
        <v>0.72</v>
      </c>
      <c r="U74" s="216">
        <v>0</v>
      </c>
      <c r="V74" s="216">
        <v>0</v>
      </c>
      <c r="W74" s="216">
        <v>0</v>
      </c>
      <c r="X74" s="216">
        <v>0</v>
      </c>
      <c r="Y74" s="216">
        <v>0</v>
      </c>
      <c r="Z74" s="216">
        <v>0</v>
      </c>
      <c r="AA74" s="216">
        <v>0</v>
      </c>
      <c r="AB74" s="216">
        <v>0</v>
      </c>
      <c r="AC74" s="216">
        <v>0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-0.37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</row>
    <row r="75" spans="1:42">
      <c r="A75" t="s">
        <v>117</v>
      </c>
      <c r="B75" s="216">
        <v>0</v>
      </c>
      <c r="C75" s="216">
        <v>1.25</v>
      </c>
      <c r="D75" s="216">
        <v>0.28999999999999998</v>
      </c>
      <c r="E75" s="216">
        <v>0</v>
      </c>
      <c r="F75" s="216">
        <v>0</v>
      </c>
      <c r="G75" s="216">
        <v>1.17</v>
      </c>
      <c r="H75" s="216">
        <v>0</v>
      </c>
      <c r="I75" s="216">
        <v>4.6500000000000004</v>
      </c>
      <c r="J75" s="216">
        <v>0</v>
      </c>
      <c r="K75" s="216">
        <v>0.05</v>
      </c>
      <c r="L75" s="216">
        <v>0.17</v>
      </c>
      <c r="M75" s="216">
        <v>0</v>
      </c>
      <c r="N75" s="216">
        <v>0.05</v>
      </c>
      <c r="O75" s="216">
        <v>0.06</v>
      </c>
      <c r="P75" s="216">
        <v>7.0000000000000007E-2</v>
      </c>
      <c r="Q75" s="216">
        <v>0.19</v>
      </c>
      <c r="R75" s="216">
        <v>0.02</v>
      </c>
      <c r="S75" s="216">
        <v>0</v>
      </c>
      <c r="T75" s="216">
        <v>0.72</v>
      </c>
      <c r="U75" s="216">
        <v>0</v>
      </c>
      <c r="V75" s="216">
        <v>0</v>
      </c>
      <c r="W75" s="216">
        <v>0</v>
      </c>
      <c r="X75" s="216">
        <v>0</v>
      </c>
      <c r="Y75" s="216">
        <v>0</v>
      </c>
      <c r="Z75" s="216">
        <v>0</v>
      </c>
      <c r="AA75" s="216">
        <v>0</v>
      </c>
      <c r="AB75" s="216">
        <v>0</v>
      </c>
      <c r="AC75" s="216">
        <v>0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-0.37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</row>
    <row r="76" spans="1:42">
      <c r="A76" t="s">
        <v>118</v>
      </c>
      <c r="B76" s="216">
        <v>0</v>
      </c>
      <c r="C76" s="216">
        <v>1.25</v>
      </c>
      <c r="D76" s="216">
        <v>0.28999999999999998</v>
      </c>
      <c r="E76" s="216">
        <v>0</v>
      </c>
      <c r="F76" s="216">
        <v>0</v>
      </c>
      <c r="G76" s="216">
        <v>1.17</v>
      </c>
      <c r="H76" s="216">
        <v>0</v>
      </c>
      <c r="I76" s="216">
        <v>4.6500000000000004</v>
      </c>
      <c r="J76" s="216">
        <v>0</v>
      </c>
      <c r="K76" s="216">
        <v>0.05</v>
      </c>
      <c r="L76" s="216">
        <v>0.17</v>
      </c>
      <c r="M76" s="216">
        <v>0</v>
      </c>
      <c r="N76" s="216">
        <v>0.05</v>
      </c>
      <c r="O76" s="216">
        <v>0.06</v>
      </c>
      <c r="P76" s="216">
        <v>7.0000000000000007E-2</v>
      </c>
      <c r="Q76" s="216">
        <v>0.19</v>
      </c>
      <c r="R76" s="216">
        <v>0.02</v>
      </c>
      <c r="S76" s="216">
        <v>0</v>
      </c>
      <c r="T76" s="216">
        <v>0.72</v>
      </c>
      <c r="U76" s="216">
        <v>0</v>
      </c>
      <c r="V76" s="216">
        <v>0</v>
      </c>
      <c r="W76" s="216">
        <v>0</v>
      </c>
      <c r="X76" s="216">
        <v>0</v>
      </c>
      <c r="Y76" s="216">
        <v>0</v>
      </c>
      <c r="Z76" s="216">
        <v>0</v>
      </c>
      <c r="AA76" s="216">
        <v>0</v>
      </c>
      <c r="AB76" s="216">
        <v>0</v>
      </c>
      <c r="AC76" s="216">
        <v>0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-0.37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</row>
    <row r="77" spans="1:42">
      <c r="A77" t="s">
        <v>119</v>
      </c>
      <c r="B77" s="216">
        <v>0</v>
      </c>
      <c r="C77" s="216">
        <v>1.25</v>
      </c>
      <c r="D77" s="216">
        <v>0.28999999999999998</v>
      </c>
      <c r="E77" s="216">
        <v>0</v>
      </c>
      <c r="F77" s="216">
        <v>0</v>
      </c>
      <c r="G77" s="216">
        <v>1.17</v>
      </c>
      <c r="H77" s="216">
        <v>0</v>
      </c>
      <c r="I77" s="216">
        <v>4.6500000000000004</v>
      </c>
      <c r="J77" s="216">
        <v>0</v>
      </c>
      <c r="K77" s="216">
        <v>0.05</v>
      </c>
      <c r="L77" s="216">
        <v>0.17</v>
      </c>
      <c r="M77" s="216">
        <v>0</v>
      </c>
      <c r="N77" s="216">
        <v>0.05</v>
      </c>
      <c r="O77" s="216">
        <v>0.06</v>
      </c>
      <c r="P77" s="216">
        <v>7.0000000000000007E-2</v>
      </c>
      <c r="Q77" s="216">
        <v>0.19</v>
      </c>
      <c r="R77" s="216">
        <v>0.02</v>
      </c>
      <c r="S77" s="216">
        <v>0</v>
      </c>
      <c r="T77" s="216">
        <v>0.72</v>
      </c>
      <c r="U77" s="216">
        <v>0</v>
      </c>
      <c r="V77" s="216">
        <v>0</v>
      </c>
      <c r="W77" s="216">
        <v>0</v>
      </c>
      <c r="X77" s="216">
        <v>0</v>
      </c>
      <c r="Y77" s="216">
        <v>0</v>
      </c>
      <c r="Z77" s="216">
        <v>0</v>
      </c>
      <c r="AA77" s="216">
        <v>0</v>
      </c>
      <c r="AB77" s="216">
        <v>0</v>
      </c>
      <c r="AC77" s="216">
        <v>0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-0.37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</row>
    <row r="78" spans="1:42">
      <c r="A78" t="s">
        <v>120</v>
      </c>
      <c r="B78" s="216">
        <v>0</v>
      </c>
      <c r="C78" s="216">
        <v>1.25</v>
      </c>
      <c r="D78" s="216">
        <v>0.28999999999999998</v>
      </c>
      <c r="E78" s="216">
        <v>0</v>
      </c>
      <c r="F78" s="216">
        <v>0</v>
      </c>
      <c r="G78" s="216">
        <v>1.17</v>
      </c>
      <c r="H78" s="216">
        <v>0</v>
      </c>
      <c r="I78" s="216">
        <v>4.6500000000000004</v>
      </c>
      <c r="J78" s="216">
        <v>0</v>
      </c>
      <c r="K78" s="216">
        <v>0.05</v>
      </c>
      <c r="L78" s="216">
        <v>0.17</v>
      </c>
      <c r="M78" s="216">
        <v>0</v>
      </c>
      <c r="N78" s="216">
        <v>0.05</v>
      </c>
      <c r="O78" s="216">
        <v>0.06</v>
      </c>
      <c r="P78" s="216">
        <v>7.0000000000000007E-2</v>
      </c>
      <c r="Q78" s="216">
        <v>0.19</v>
      </c>
      <c r="R78" s="216">
        <v>0.02</v>
      </c>
      <c r="S78" s="216">
        <v>0</v>
      </c>
      <c r="T78" s="216">
        <v>0.72</v>
      </c>
      <c r="U78" s="216">
        <v>0</v>
      </c>
      <c r="V78" s="216">
        <v>0</v>
      </c>
      <c r="W78" s="216">
        <v>0</v>
      </c>
      <c r="X78" s="216">
        <v>0</v>
      </c>
      <c r="Y78" s="216">
        <v>0</v>
      </c>
      <c r="Z78" s="216">
        <v>0</v>
      </c>
      <c r="AA78" s="216">
        <v>0</v>
      </c>
      <c r="AB78" s="216">
        <v>0</v>
      </c>
      <c r="AC78" s="216">
        <v>0.72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-0.37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</row>
    <row r="79" spans="1:42">
      <c r="A79" t="s">
        <v>121</v>
      </c>
      <c r="B79" s="216">
        <v>0</v>
      </c>
      <c r="C79" s="216">
        <v>1.25</v>
      </c>
      <c r="D79" s="216">
        <v>0.28999999999999998</v>
      </c>
      <c r="E79" s="216">
        <v>0</v>
      </c>
      <c r="F79" s="216">
        <v>0</v>
      </c>
      <c r="G79" s="216">
        <v>1.17</v>
      </c>
      <c r="H79" s="216">
        <v>0</v>
      </c>
      <c r="I79" s="216">
        <v>4.6500000000000004</v>
      </c>
      <c r="J79" s="216">
        <v>0</v>
      </c>
      <c r="K79" s="216">
        <v>0.05</v>
      </c>
      <c r="L79" s="216">
        <v>0.17</v>
      </c>
      <c r="M79" s="216">
        <v>0</v>
      </c>
      <c r="N79" s="216">
        <v>0.05</v>
      </c>
      <c r="O79" s="216">
        <v>0.06</v>
      </c>
      <c r="P79" s="216">
        <v>7.0000000000000007E-2</v>
      </c>
      <c r="Q79" s="216">
        <v>0.19</v>
      </c>
      <c r="R79" s="216">
        <v>0.02</v>
      </c>
      <c r="S79" s="216">
        <v>0</v>
      </c>
      <c r="T79" s="216">
        <v>0.72</v>
      </c>
      <c r="U79" s="216">
        <v>0</v>
      </c>
      <c r="V79" s="216">
        <v>0</v>
      </c>
      <c r="W79" s="216">
        <v>0</v>
      </c>
      <c r="X79" s="216">
        <v>0</v>
      </c>
      <c r="Y79" s="216">
        <v>0</v>
      </c>
      <c r="Z79" s="216">
        <v>0</v>
      </c>
      <c r="AA79" s="216">
        <v>0</v>
      </c>
      <c r="AB79" s="216">
        <v>0</v>
      </c>
      <c r="AC79" s="216">
        <v>0.72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-0.37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</row>
    <row r="80" spans="1:42">
      <c r="A80" t="s">
        <v>122</v>
      </c>
      <c r="B80" s="216">
        <v>0</v>
      </c>
      <c r="C80" s="216">
        <v>1.25</v>
      </c>
      <c r="D80" s="216">
        <v>0.28999999999999998</v>
      </c>
      <c r="E80" s="216">
        <v>0</v>
      </c>
      <c r="F80" s="216">
        <v>0</v>
      </c>
      <c r="G80" s="216">
        <v>1.17</v>
      </c>
      <c r="H80" s="216">
        <v>0</v>
      </c>
      <c r="I80" s="216">
        <v>4.6500000000000004</v>
      </c>
      <c r="J80" s="216">
        <v>0</v>
      </c>
      <c r="K80" s="216">
        <v>0.05</v>
      </c>
      <c r="L80" s="216">
        <v>0.17</v>
      </c>
      <c r="M80" s="216">
        <v>0</v>
      </c>
      <c r="N80" s="216">
        <v>0.05</v>
      </c>
      <c r="O80" s="216">
        <v>0.06</v>
      </c>
      <c r="P80" s="216">
        <v>7.0000000000000007E-2</v>
      </c>
      <c r="Q80" s="216">
        <v>0.19</v>
      </c>
      <c r="R80" s="216">
        <v>0.02</v>
      </c>
      <c r="S80" s="216">
        <v>0</v>
      </c>
      <c r="T80" s="216">
        <v>0.72</v>
      </c>
      <c r="U80" s="216">
        <v>0</v>
      </c>
      <c r="V80" s="216">
        <v>0</v>
      </c>
      <c r="W80" s="216">
        <v>0</v>
      </c>
      <c r="X80" s="216">
        <v>0</v>
      </c>
      <c r="Y80" s="216">
        <v>0</v>
      </c>
      <c r="Z80" s="216">
        <v>0</v>
      </c>
      <c r="AA80" s="216">
        <v>0</v>
      </c>
      <c r="AB80" s="216">
        <v>0</v>
      </c>
      <c r="AC80" s="216">
        <v>0.72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-0.37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</row>
    <row r="81" spans="1:42">
      <c r="A81" t="s">
        <v>123</v>
      </c>
      <c r="B81" s="216">
        <v>0</v>
      </c>
      <c r="C81" s="216">
        <v>1.25</v>
      </c>
      <c r="D81" s="216">
        <v>0.28999999999999998</v>
      </c>
      <c r="E81" s="216">
        <v>0</v>
      </c>
      <c r="F81" s="216">
        <v>0</v>
      </c>
      <c r="G81" s="216">
        <v>1.17</v>
      </c>
      <c r="H81" s="216">
        <v>0</v>
      </c>
      <c r="I81" s="216">
        <v>4.6500000000000004</v>
      </c>
      <c r="J81" s="216">
        <v>0</v>
      </c>
      <c r="K81" s="216">
        <v>0.05</v>
      </c>
      <c r="L81" s="216">
        <v>0.17</v>
      </c>
      <c r="M81" s="216">
        <v>0</v>
      </c>
      <c r="N81" s="216">
        <v>0.05</v>
      </c>
      <c r="O81" s="216">
        <v>0.06</v>
      </c>
      <c r="P81" s="216">
        <v>7.0000000000000007E-2</v>
      </c>
      <c r="Q81" s="216">
        <v>0.19</v>
      </c>
      <c r="R81" s="216">
        <v>0.02</v>
      </c>
      <c r="S81" s="216">
        <v>0</v>
      </c>
      <c r="T81" s="216">
        <v>0.72</v>
      </c>
      <c r="U81" s="216">
        <v>0</v>
      </c>
      <c r="V81" s="216">
        <v>0</v>
      </c>
      <c r="W81" s="216">
        <v>0</v>
      </c>
      <c r="X81" s="216">
        <v>0</v>
      </c>
      <c r="Y81" s="216">
        <v>0</v>
      </c>
      <c r="Z81" s="216">
        <v>0</v>
      </c>
      <c r="AA81" s="216">
        <v>0</v>
      </c>
      <c r="AB81" s="216">
        <v>0</v>
      </c>
      <c r="AC81" s="216">
        <v>0.72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-0.37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</row>
    <row r="82" spans="1:42">
      <c r="A82" t="s">
        <v>124</v>
      </c>
      <c r="B82" s="216">
        <v>0</v>
      </c>
      <c r="C82" s="216">
        <v>1.25</v>
      </c>
      <c r="D82" s="216">
        <v>0.28999999999999998</v>
      </c>
      <c r="E82" s="216">
        <v>0</v>
      </c>
      <c r="F82" s="216">
        <v>0</v>
      </c>
      <c r="G82" s="216">
        <v>1.17</v>
      </c>
      <c r="H82" s="216">
        <v>0</v>
      </c>
      <c r="I82" s="216">
        <v>4.6500000000000004</v>
      </c>
      <c r="J82" s="216">
        <v>0</v>
      </c>
      <c r="K82" s="216">
        <v>0.05</v>
      </c>
      <c r="L82" s="216">
        <v>0.17</v>
      </c>
      <c r="M82" s="216">
        <v>0</v>
      </c>
      <c r="N82" s="216">
        <v>0.05</v>
      </c>
      <c r="O82" s="216">
        <v>0.06</v>
      </c>
      <c r="P82" s="216">
        <v>7.0000000000000007E-2</v>
      </c>
      <c r="Q82" s="216">
        <v>0.19</v>
      </c>
      <c r="R82" s="216">
        <v>0.02</v>
      </c>
      <c r="S82" s="216">
        <v>0</v>
      </c>
      <c r="T82" s="216">
        <v>0.72</v>
      </c>
      <c r="U82" s="216">
        <v>0</v>
      </c>
      <c r="V82" s="216">
        <v>0</v>
      </c>
      <c r="W82" s="216">
        <v>0</v>
      </c>
      <c r="X82" s="216">
        <v>0</v>
      </c>
      <c r="Y82" s="216">
        <v>0</v>
      </c>
      <c r="Z82" s="216">
        <v>0</v>
      </c>
      <c r="AA82" s="216">
        <v>0</v>
      </c>
      <c r="AB82" s="216">
        <v>0</v>
      </c>
      <c r="AC82" s="216">
        <v>0.72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-0.37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</row>
    <row r="83" spans="1:42">
      <c r="A83" t="s">
        <v>125</v>
      </c>
      <c r="B83" s="216">
        <v>0</v>
      </c>
      <c r="C83" s="216">
        <v>1.25</v>
      </c>
      <c r="D83" s="216">
        <v>0.28999999999999998</v>
      </c>
      <c r="E83" s="216">
        <v>0</v>
      </c>
      <c r="F83" s="216">
        <v>0</v>
      </c>
      <c r="G83" s="216">
        <v>1.17</v>
      </c>
      <c r="H83" s="216">
        <v>0</v>
      </c>
      <c r="I83" s="216">
        <v>4.6500000000000004</v>
      </c>
      <c r="J83" s="216">
        <v>0</v>
      </c>
      <c r="K83" s="216">
        <v>0.05</v>
      </c>
      <c r="L83" s="216">
        <v>0.17</v>
      </c>
      <c r="M83" s="216">
        <v>0</v>
      </c>
      <c r="N83" s="216">
        <v>0.05</v>
      </c>
      <c r="O83" s="216">
        <v>0.06</v>
      </c>
      <c r="P83" s="216">
        <v>7.0000000000000007E-2</v>
      </c>
      <c r="Q83" s="216">
        <v>0.19</v>
      </c>
      <c r="R83" s="216">
        <v>0.02</v>
      </c>
      <c r="S83" s="216">
        <v>0</v>
      </c>
      <c r="T83" s="216">
        <v>0.72</v>
      </c>
      <c r="U83" s="216">
        <v>0</v>
      </c>
      <c r="V83" s="216">
        <v>0</v>
      </c>
      <c r="W83" s="216">
        <v>0</v>
      </c>
      <c r="X83" s="216">
        <v>0</v>
      </c>
      <c r="Y83" s="216">
        <v>0</v>
      </c>
      <c r="Z83" s="216">
        <v>0</v>
      </c>
      <c r="AA83" s="216">
        <v>0</v>
      </c>
      <c r="AB83" s="216">
        <v>0</v>
      </c>
      <c r="AC83" s="216">
        <v>0.72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-0.37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</row>
    <row r="84" spans="1:42">
      <c r="A84" t="s">
        <v>126</v>
      </c>
      <c r="B84" s="216">
        <v>0</v>
      </c>
      <c r="C84" s="216">
        <v>1.25</v>
      </c>
      <c r="D84" s="216">
        <v>0.28999999999999998</v>
      </c>
      <c r="E84" s="216">
        <v>0</v>
      </c>
      <c r="F84" s="216">
        <v>0</v>
      </c>
      <c r="G84" s="216">
        <v>1.17</v>
      </c>
      <c r="H84" s="216">
        <v>0</v>
      </c>
      <c r="I84" s="216">
        <v>4.6500000000000004</v>
      </c>
      <c r="J84" s="216">
        <v>0</v>
      </c>
      <c r="K84" s="216">
        <v>0.05</v>
      </c>
      <c r="L84" s="216">
        <v>0.17</v>
      </c>
      <c r="M84" s="216">
        <v>0</v>
      </c>
      <c r="N84" s="216">
        <v>0.05</v>
      </c>
      <c r="O84" s="216">
        <v>0.06</v>
      </c>
      <c r="P84" s="216">
        <v>7.0000000000000007E-2</v>
      </c>
      <c r="Q84" s="216">
        <v>0.19</v>
      </c>
      <c r="R84" s="216">
        <v>0.02</v>
      </c>
      <c r="S84" s="216">
        <v>0</v>
      </c>
      <c r="T84" s="216">
        <v>0.72</v>
      </c>
      <c r="U84" s="216">
        <v>0</v>
      </c>
      <c r="V84" s="216">
        <v>0</v>
      </c>
      <c r="W84" s="216">
        <v>0</v>
      </c>
      <c r="X84" s="216">
        <v>0</v>
      </c>
      <c r="Y84" s="216">
        <v>0</v>
      </c>
      <c r="Z84" s="216">
        <v>0</v>
      </c>
      <c r="AA84" s="216">
        <v>0</v>
      </c>
      <c r="AB84" s="216">
        <v>0</v>
      </c>
      <c r="AC84" s="216">
        <v>0.72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-0.37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</row>
    <row r="85" spans="1:42">
      <c r="A85" t="s">
        <v>127</v>
      </c>
      <c r="B85" s="216">
        <v>0</v>
      </c>
      <c r="C85" s="216">
        <v>1.25</v>
      </c>
      <c r="D85" s="216">
        <v>0.28999999999999998</v>
      </c>
      <c r="E85" s="216">
        <v>0</v>
      </c>
      <c r="F85" s="216">
        <v>0</v>
      </c>
      <c r="G85" s="216">
        <v>1.17</v>
      </c>
      <c r="H85" s="216">
        <v>0</v>
      </c>
      <c r="I85" s="216">
        <v>4.6500000000000004</v>
      </c>
      <c r="J85" s="216">
        <v>0</v>
      </c>
      <c r="K85" s="216">
        <v>0.05</v>
      </c>
      <c r="L85" s="216">
        <v>0.17</v>
      </c>
      <c r="M85" s="216">
        <v>0</v>
      </c>
      <c r="N85" s="216">
        <v>0.05</v>
      </c>
      <c r="O85" s="216">
        <v>0.06</v>
      </c>
      <c r="P85" s="216">
        <v>7.0000000000000007E-2</v>
      </c>
      <c r="Q85" s="216">
        <v>0.19</v>
      </c>
      <c r="R85" s="216">
        <v>0.02</v>
      </c>
      <c r="S85" s="216">
        <v>0</v>
      </c>
      <c r="T85" s="216">
        <v>0.72</v>
      </c>
      <c r="U85" s="216">
        <v>0</v>
      </c>
      <c r="V85" s="216">
        <v>0</v>
      </c>
      <c r="W85" s="216">
        <v>0</v>
      </c>
      <c r="X85" s="216">
        <v>0</v>
      </c>
      <c r="Y85" s="216">
        <v>0</v>
      </c>
      <c r="Z85" s="216">
        <v>0</v>
      </c>
      <c r="AA85" s="216">
        <v>0</v>
      </c>
      <c r="AB85" s="216">
        <v>0</v>
      </c>
      <c r="AC85" s="216">
        <v>0.72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-0.37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</row>
    <row r="86" spans="1:42">
      <c r="A86" t="s">
        <v>128</v>
      </c>
      <c r="B86" s="216">
        <v>0</v>
      </c>
      <c r="C86" s="216">
        <v>1.25</v>
      </c>
      <c r="D86" s="216">
        <v>0.28999999999999998</v>
      </c>
      <c r="E86" s="216">
        <v>0</v>
      </c>
      <c r="F86" s="216">
        <v>0</v>
      </c>
      <c r="G86" s="216">
        <v>1.17</v>
      </c>
      <c r="H86" s="216">
        <v>0</v>
      </c>
      <c r="I86" s="216">
        <v>4.6500000000000004</v>
      </c>
      <c r="J86" s="216">
        <v>0</v>
      </c>
      <c r="K86" s="216">
        <v>0.05</v>
      </c>
      <c r="L86" s="216">
        <v>0.17</v>
      </c>
      <c r="M86" s="216">
        <v>0</v>
      </c>
      <c r="N86" s="216">
        <v>0.05</v>
      </c>
      <c r="O86" s="216">
        <v>0.06</v>
      </c>
      <c r="P86" s="216">
        <v>7.0000000000000007E-2</v>
      </c>
      <c r="Q86" s="216">
        <v>0.19</v>
      </c>
      <c r="R86" s="216">
        <v>0.02</v>
      </c>
      <c r="S86" s="216">
        <v>0</v>
      </c>
      <c r="T86" s="216">
        <v>0.72</v>
      </c>
      <c r="U86" s="216">
        <v>0</v>
      </c>
      <c r="V86" s="216">
        <v>0</v>
      </c>
      <c r="W86" s="216">
        <v>0</v>
      </c>
      <c r="X86" s="216">
        <v>0</v>
      </c>
      <c r="Y86" s="216">
        <v>0</v>
      </c>
      <c r="Z86" s="216">
        <v>0</v>
      </c>
      <c r="AA86" s="216">
        <v>0</v>
      </c>
      <c r="AB86" s="216">
        <v>0</v>
      </c>
      <c r="AC86" s="216">
        <v>0.05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-0.37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</row>
    <row r="87" spans="1:42">
      <c r="A87" t="s">
        <v>129</v>
      </c>
      <c r="B87" s="216">
        <v>0</v>
      </c>
      <c r="C87" s="216">
        <v>1.25</v>
      </c>
      <c r="D87" s="216">
        <v>0.28999999999999998</v>
      </c>
      <c r="E87" s="216">
        <v>0</v>
      </c>
      <c r="F87" s="216">
        <v>0</v>
      </c>
      <c r="G87" s="216">
        <v>1.17</v>
      </c>
      <c r="H87" s="216">
        <v>0</v>
      </c>
      <c r="I87" s="216">
        <v>4.6500000000000004</v>
      </c>
      <c r="J87" s="216">
        <v>0</v>
      </c>
      <c r="K87" s="216">
        <v>0.05</v>
      </c>
      <c r="L87" s="216">
        <v>0.17</v>
      </c>
      <c r="M87" s="216">
        <v>0</v>
      </c>
      <c r="N87" s="216">
        <v>0.05</v>
      </c>
      <c r="O87" s="216">
        <v>0.06</v>
      </c>
      <c r="P87" s="216">
        <v>7.0000000000000007E-2</v>
      </c>
      <c r="Q87" s="216">
        <v>0.19</v>
      </c>
      <c r="R87" s="216">
        <v>0.02</v>
      </c>
      <c r="S87" s="216">
        <v>0</v>
      </c>
      <c r="T87" s="216">
        <v>0.72</v>
      </c>
      <c r="U87" s="216">
        <v>0</v>
      </c>
      <c r="V87" s="216">
        <v>0</v>
      </c>
      <c r="W87" s="216">
        <v>0</v>
      </c>
      <c r="X87" s="216">
        <v>0</v>
      </c>
      <c r="Y87" s="216">
        <v>0</v>
      </c>
      <c r="Z87" s="216">
        <v>0</v>
      </c>
      <c r="AA87" s="216">
        <v>0</v>
      </c>
      <c r="AB87" s="216">
        <v>0</v>
      </c>
      <c r="AC87" s="216">
        <v>0.05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-0.37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</row>
    <row r="88" spans="1:42">
      <c r="A88" t="s">
        <v>130</v>
      </c>
      <c r="B88" s="216">
        <v>0</v>
      </c>
      <c r="C88" s="216">
        <v>1.25</v>
      </c>
      <c r="D88" s="216">
        <v>0.28999999999999998</v>
      </c>
      <c r="E88" s="216">
        <v>0</v>
      </c>
      <c r="F88" s="216">
        <v>0</v>
      </c>
      <c r="G88" s="216">
        <v>1.17</v>
      </c>
      <c r="H88" s="216">
        <v>0</v>
      </c>
      <c r="I88" s="216">
        <v>4.6500000000000004</v>
      </c>
      <c r="J88" s="216">
        <v>0</v>
      </c>
      <c r="K88" s="216">
        <v>0.05</v>
      </c>
      <c r="L88" s="216">
        <v>0.17</v>
      </c>
      <c r="M88" s="216">
        <v>0</v>
      </c>
      <c r="N88" s="216">
        <v>0.05</v>
      </c>
      <c r="O88" s="216">
        <v>0.06</v>
      </c>
      <c r="P88" s="216">
        <v>7.0000000000000007E-2</v>
      </c>
      <c r="Q88" s="216">
        <v>0.19</v>
      </c>
      <c r="R88" s="216">
        <v>0.02</v>
      </c>
      <c r="S88" s="216">
        <v>0</v>
      </c>
      <c r="T88" s="216">
        <v>0.72</v>
      </c>
      <c r="U88" s="216">
        <v>0</v>
      </c>
      <c r="V88" s="216">
        <v>0</v>
      </c>
      <c r="W88" s="216">
        <v>0</v>
      </c>
      <c r="X88" s="216">
        <v>0</v>
      </c>
      <c r="Y88" s="216">
        <v>0</v>
      </c>
      <c r="Z88" s="216">
        <v>0</v>
      </c>
      <c r="AA88" s="216">
        <v>0</v>
      </c>
      <c r="AB88" s="216">
        <v>0</v>
      </c>
      <c r="AC88" s="216">
        <v>0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-0.37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</row>
    <row r="89" spans="1:42">
      <c r="A89" t="s">
        <v>131</v>
      </c>
      <c r="B89" s="216">
        <v>0</v>
      </c>
      <c r="C89" s="216">
        <v>1.25</v>
      </c>
      <c r="D89" s="216">
        <v>0.28999999999999998</v>
      </c>
      <c r="E89" s="216">
        <v>0</v>
      </c>
      <c r="F89" s="216">
        <v>0</v>
      </c>
      <c r="G89" s="216">
        <v>1.17</v>
      </c>
      <c r="H89" s="216">
        <v>0</v>
      </c>
      <c r="I89" s="216">
        <v>4.6500000000000004</v>
      </c>
      <c r="J89" s="216">
        <v>0</v>
      </c>
      <c r="K89" s="216">
        <v>0.05</v>
      </c>
      <c r="L89" s="216">
        <v>0.17</v>
      </c>
      <c r="M89" s="216">
        <v>0</v>
      </c>
      <c r="N89" s="216">
        <v>0.05</v>
      </c>
      <c r="O89" s="216">
        <v>0.06</v>
      </c>
      <c r="P89" s="216">
        <v>7.0000000000000007E-2</v>
      </c>
      <c r="Q89" s="216">
        <v>0.19</v>
      </c>
      <c r="R89" s="216">
        <v>0.02</v>
      </c>
      <c r="S89" s="216">
        <v>0</v>
      </c>
      <c r="T89" s="216">
        <v>0.72</v>
      </c>
      <c r="U89" s="216">
        <v>0</v>
      </c>
      <c r="V89" s="216">
        <v>0</v>
      </c>
      <c r="W89" s="216">
        <v>0</v>
      </c>
      <c r="X89" s="216">
        <v>0</v>
      </c>
      <c r="Y89" s="216">
        <v>0</v>
      </c>
      <c r="Z89" s="216">
        <v>0</v>
      </c>
      <c r="AA89" s="216">
        <v>0</v>
      </c>
      <c r="AB89" s="216">
        <v>0</v>
      </c>
      <c r="AC89" s="216">
        <v>0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-0.37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</row>
    <row r="90" spans="1:42">
      <c r="A90" t="s">
        <v>132</v>
      </c>
      <c r="B90" s="216">
        <v>0</v>
      </c>
      <c r="C90" s="216">
        <v>1.25</v>
      </c>
      <c r="D90" s="216">
        <v>0.28999999999999998</v>
      </c>
      <c r="E90" s="216">
        <v>0</v>
      </c>
      <c r="F90" s="216">
        <v>0</v>
      </c>
      <c r="G90" s="216">
        <v>1.17</v>
      </c>
      <c r="H90" s="216">
        <v>0</v>
      </c>
      <c r="I90" s="216">
        <v>4.6500000000000004</v>
      </c>
      <c r="J90" s="216">
        <v>0</v>
      </c>
      <c r="K90" s="216">
        <v>0.05</v>
      </c>
      <c r="L90" s="216">
        <v>0.17</v>
      </c>
      <c r="M90" s="216">
        <v>0</v>
      </c>
      <c r="N90" s="216">
        <v>0.05</v>
      </c>
      <c r="O90" s="216">
        <v>0.06</v>
      </c>
      <c r="P90" s="216">
        <v>7.0000000000000007E-2</v>
      </c>
      <c r="Q90" s="216">
        <v>0.19</v>
      </c>
      <c r="R90" s="216">
        <v>0.02</v>
      </c>
      <c r="S90" s="216">
        <v>0</v>
      </c>
      <c r="T90" s="216">
        <v>0.72</v>
      </c>
      <c r="U90" s="216">
        <v>0</v>
      </c>
      <c r="V90" s="216">
        <v>0</v>
      </c>
      <c r="W90" s="216">
        <v>0</v>
      </c>
      <c r="X90" s="216">
        <v>0</v>
      </c>
      <c r="Y90" s="216">
        <v>0</v>
      </c>
      <c r="Z90" s="216">
        <v>0</v>
      </c>
      <c r="AA90" s="216">
        <v>0</v>
      </c>
      <c r="AB90" s="216">
        <v>0</v>
      </c>
      <c r="AC90" s="216">
        <v>0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-0.37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</row>
    <row r="91" spans="1:42">
      <c r="A91" t="s">
        <v>133</v>
      </c>
      <c r="B91" s="216">
        <v>0</v>
      </c>
      <c r="C91" s="216">
        <v>1.25</v>
      </c>
      <c r="D91" s="216">
        <v>0.28999999999999998</v>
      </c>
      <c r="E91" s="216">
        <v>0</v>
      </c>
      <c r="F91" s="216">
        <v>0</v>
      </c>
      <c r="G91" s="216">
        <v>1.17</v>
      </c>
      <c r="H91" s="216">
        <v>0</v>
      </c>
      <c r="I91" s="216">
        <v>4.7699999999999996</v>
      </c>
      <c r="J91" s="216">
        <v>0</v>
      </c>
      <c r="K91" s="216">
        <v>0.05</v>
      </c>
      <c r="L91" s="216">
        <v>0.17</v>
      </c>
      <c r="M91" s="216">
        <v>0</v>
      </c>
      <c r="N91" s="216">
        <v>0.05</v>
      </c>
      <c r="O91" s="216">
        <v>0.06</v>
      </c>
      <c r="P91" s="216">
        <v>7.0000000000000007E-2</v>
      </c>
      <c r="Q91" s="216">
        <v>0.19</v>
      </c>
      <c r="R91" s="216">
        <v>0.02</v>
      </c>
      <c r="S91" s="216">
        <v>0</v>
      </c>
      <c r="T91" s="216">
        <v>0.72</v>
      </c>
      <c r="U91" s="216">
        <v>0</v>
      </c>
      <c r="V91" s="216">
        <v>0</v>
      </c>
      <c r="W91" s="216">
        <v>0</v>
      </c>
      <c r="X91" s="216">
        <v>0</v>
      </c>
      <c r="Y91" s="216">
        <v>0</v>
      </c>
      <c r="Z91" s="216">
        <v>0</v>
      </c>
      <c r="AA91" s="216">
        <v>0</v>
      </c>
      <c r="AB91" s="216">
        <v>0</v>
      </c>
      <c r="AC91" s="216">
        <v>0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-0.37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</row>
    <row r="92" spans="1:42">
      <c r="A92" t="s">
        <v>134</v>
      </c>
      <c r="B92" s="216">
        <v>0</v>
      </c>
      <c r="C92" s="216">
        <v>1.25</v>
      </c>
      <c r="D92" s="216">
        <v>0.28999999999999998</v>
      </c>
      <c r="E92" s="216">
        <v>0</v>
      </c>
      <c r="F92" s="216">
        <v>0</v>
      </c>
      <c r="G92" s="216">
        <v>1.17</v>
      </c>
      <c r="H92" s="216">
        <v>0</v>
      </c>
      <c r="I92" s="216">
        <v>4.7699999999999996</v>
      </c>
      <c r="J92" s="216">
        <v>0</v>
      </c>
      <c r="K92" s="216">
        <v>0.05</v>
      </c>
      <c r="L92" s="216">
        <v>0.17</v>
      </c>
      <c r="M92" s="216">
        <v>0</v>
      </c>
      <c r="N92" s="216">
        <v>0.05</v>
      </c>
      <c r="O92" s="216">
        <v>0.06</v>
      </c>
      <c r="P92" s="216">
        <v>7.0000000000000007E-2</v>
      </c>
      <c r="Q92" s="216">
        <v>0.19</v>
      </c>
      <c r="R92" s="216">
        <v>0.02</v>
      </c>
      <c r="S92" s="216">
        <v>0</v>
      </c>
      <c r="T92" s="216">
        <v>0.72</v>
      </c>
      <c r="U92" s="216">
        <v>0</v>
      </c>
      <c r="V92" s="216">
        <v>0</v>
      </c>
      <c r="W92" s="216">
        <v>0</v>
      </c>
      <c r="X92" s="216">
        <v>0</v>
      </c>
      <c r="Y92" s="216">
        <v>0</v>
      </c>
      <c r="Z92" s="216">
        <v>0</v>
      </c>
      <c r="AA92" s="216">
        <v>0</v>
      </c>
      <c r="AB92" s="216">
        <v>0</v>
      </c>
      <c r="AC92" s="216">
        <v>0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-0.37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</row>
    <row r="93" spans="1:42">
      <c r="A93" t="s">
        <v>135</v>
      </c>
      <c r="B93" s="216">
        <v>0</v>
      </c>
      <c r="C93" s="216">
        <v>1.25</v>
      </c>
      <c r="D93" s="216">
        <v>0.28999999999999998</v>
      </c>
      <c r="E93" s="216">
        <v>0</v>
      </c>
      <c r="F93" s="216">
        <v>0</v>
      </c>
      <c r="G93" s="216">
        <v>1.17</v>
      </c>
      <c r="H93" s="216">
        <v>0</v>
      </c>
      <c r="I93" s="216">
        <v>4.7699999999999996</v>
      </c>
      <c r="J93" s="216">
        <v>0</v>
      </c>
      <c r="K93" s="216">
        <v>0.05</v>
      </c>
      <c r="L93" s="216">
        <v>0.17</v>
      </c>
      <c r="M93" s="216">
        <v>0</v>
      </c>
      <c r="N93" s="216">
        <v>0.05</v>
      </c>
      <c r="O93" s="216">
        <v>0.06</v>
      </c>
      <c r="P93" s="216">
        <v>7.0000000000000007E-2</v>
      </c>
      <c r="Q93" s="216">
        <v>0.19</v>
      </c>
      <c r="R93" s="216">
        <v>0.02</v>
      </c>
      <c r="S93" s="216">
        <v>0</v>
      </c>
      <c r="T93" s="216">
        <v>0.72</v>
      </c>
      <c r="U93" s="216">
        <v>0</v>
      </c>
      <c r="V93" s="216">
        <v>0</v>
      </c>
      <c r="W93" s="216">
        <v>0</v>
      </c>
      <c r="X93" s="216">
        <v>0</v>
      </c>
      <c r="Y93" s="216">
        <v>0</v>
      </c>
      <c r="Z93" s="216">
        <v>0</v>
      </c>
      <c r="AA93" s="216">
        <v>0</v>
      </c>
      <c r="AB93" s="216">
        <v>0</v>
      </c>
      <c r="AC93" s="216">
        <v>0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-0.37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</row>
    <row r="94" spans="1:42">
      <c r="A94" t="s">
        <v>136</v>
      </c>
      <c r="B94" s="216">
        <v>0</v>
      </c>
      <c r="C94" s="216">
        <v>1.25</v>
      </c>
      <c r="D94" s="216">
        <v>0.28999999999999998</v>
      </c>
      <c r="E94" s="216">
        <v>0</v>
      </c>
      <c r="F94" s="216">
        <v>0</v>
      </c>
      <c r="G94" s="216">
        <v>1.17</v>
      </c>
      <c r="H94" s="216">
        <v>0</v>
      </c>
      <c r="I94" s="216">
        <v>4.7699999999999996</v>
      </c>
      <c r="J94" s="216">
        <v>0</v>
      </c>
      <c r="K94" s="216">
        <v>0.05</v>
      </c>
      <c r="L94" s="216">
        <v>0.17</v>
      </c>
      <c r="M94" s="216">
        <v>0</v>
      </c>
      <c r="N94" s="216">
        <v>0.05</v>
      </c>
      <c r="O94" s="216">
        <v>0.06</v>
      </c>
      <c r="P94" s="216">
        <v>7.0000000000000007E-2</v>
      </c>
      <c r="Q94" s="216">
        <v>0.19</v>
      </c>
      <c r="R94" s="216">
        <v>0.02</v>
      </c>
      <c r="S94" s="216">
        <v>0</v>
      </c>
      <c r="T94" s="216">
        <v>0.72</v>
      </c>
      <c r="U94" s="216">
        <v>0</v>
      </c>
      <c r="V94" s="216">
        <v>0</v>
      </c>
      <c r="W94" s="216">
        <v>0</v>
      </c>
      <c r="X94" s="216">
        <v>0</v>
      </c>
      <c r="Y94" s="216">
        <v>0</v>
      </c>
      <c r="Z94" s="216">
        <v>0</v>
      </c>
      <c r="AA94" s="216">
        <v>0</v>
      </c>
      <c r="AB94" s="216">
        <v>0</v>
      </c>
      <c r="AC94" s="216">
        <v>0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-0.37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</row>
    <row r="95" spans="1:42">
      <c r="A95" t="s">
        <v>137</v>
      </c>
      <c r="B95" s="216">
        <v>0</v>
      </c>
      <c r="C95" s="216">
        <v>1.25</v>
      </c>
      <c r="D95" s="216">
        <v>0.28999999999999998</v>
      </c>
      <c r="E95" s="216">
        <v>0</v>
      </c>
      <c r="F95" s="216">
        <v>0</v>
      </c>
      <c r="G95" s="216">
        <v>1.17</v>
      </c>
      <c r="H95" s="216">
        <v>0</v>
      </c>
      <c r="I95" s="216">
        <v>4.7699999999999996</v>
      </c>
      <c r="J95" s="216">
        <v>0</v>
      </c>
      <c r="K95" s="216">
        <v>0.05</v>
      </c>
      <c r="L95" s="216">
        <v>0.17</v>
      </c>
      <c r="M95" s="216">
        <v>0</v>
      </c>
      <c r="N95" s="216">
        <v>0.05</v>
      </c>
      <c r="O95" s="216">
        <v>0.06</v>
      </c>
      <c r="P95" s="216">
        <v>7.0000000000000007E-2</v>
      </c>
      <c r="Q95" s="216">
        <v>0.19</v>
      </c>
      <c r="R95" s="216">
        <v>0.02</v>
      </c>
      <c r="S95" s="216">
        <v>0</v>
      </c>
      <c r="T95" s="216">
        <v>0.72</v>
      </c>
      <c r="U95" s="216">
        <v>0</v>
      </c>
      <c r="V95" s="216">
        <v>0</v>
      </c>
      <c r="W95" s="216">
        <v>0</v>
      </c>
      <c r="X95" s="216">
        <v>0</v>
      </c>
      <c r="Y95" s="216">
        <v>0</v>
      </c>
      <c r="Z95" s="216">
        <v>0</v>
      </c>
      <c r="AA95" s="216">
        <v>0</v>
      </c>
      <c r="AB95" s="216">
        <v>0</v>
      </c>
      <c r="AC95" s="216">
        <v>0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-0.37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</row>
    <row r="96" spans="1:42">
      <c r="A96" t="s">
        <v>138</v>
      </c>
      <c r="B96" s="216">
        <v>0</v>
      </c>
      <c r="C96" s="216">
        <v>1.25</v>
      </c>
      <c r="D96" s="216">
        <v>0.28999999999999998</v>
      </c>
      <c r="E96" s="216">
        <v>0</v>
      </c>
      <c r="F96" s="216">
        <v>0</v>
      </c>
      <c r="G96" s="216">
        <v>1.17</v>
      </c>
      <c r="H96" s="216">
        <v>0</v>
      </c>
      <c r="I96" s="216">
        <v>4.7699999999999996</v>
      </c>
      <c r="J96" s="216">
        <v>0</v>
      </c>
      <c r="K96" s="216">
        <v>0.05</v>
      </c>
      <c r="L96" s="216">
        <v>0.17</v>
      </c>
      <c r="M96" s="216">
        <v>0</v>
      </c>
      <c r="N96" s="216">
        <v>0.05</v>
      </c>
      <c r="O96" s="216">
        <v>0.06</v>
      </c>
      <c r="P96" s="216">
        <v>7.0000000000000007E-2</v>
      </c>
      <c r="Q96" s="216">
        <v>0.19</v>
      </c>
      <c r="R96" s="216">
        <v>0.02</v>
      </c>
      <c r="S96" s="216">
        <v>0</v>
      </c>
      <c r="T96" s="216">
        <v>0.72</v>
      </c>
      <c r="U96" s="216">
        <v>0</v>
      </c>
      <c r="V96" s="216">
        <v>0</v>
      </c>
      <c r="W96" s="216">
        <v>0</v>
      </c>
      <c r="X96" s="216">
        <v>0</v>
      </c>
      <c r="Y96" s="216">
        <v>0</v>
      </c>
      <c r="Z96" s="216">
        <v>0</v>
      </c>
      <c r="AA96" s="216">
        <v>0</v>
      </c>
      <c r="AB96" s="216">
        <v>0</v>
      </c>
      <c r="AC96" s="216">
        <v>0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-0.37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</row>
    <row r="97" spans="1:42">
      <c r="A97" t="s">
        <v>139</v>
      </c>
      <c r="B97" s="216">
        <v>0</v>
      </c>
      <c r="C97" s="216">
        <v>1.25</v>
      </c>
      <c r="D97" s="216">
        <v>0.28999999999999998</v>
      </c>
      <c r="E97" s="216">
        <v>0</v>
      </c>
      <c r="F97" s="216">
        <v>0</v>
      </c>
      <c r="G97" s="216">
        <v>1.17</v>
      </c>
      <c r="H97" s="216">
        <v>0</v>
      </c>
      <c r="I97" s="216">
        <v>4.7699999999999996</v>
      </c>
      <c r="J97" s="216">
        <v>0</v>
      </c>
      <c r="K97" s="216">
        <v>0.05</v>
      </c>
      <c r="L97" s="216">
        <v>0.17</v>
      </c>
      <c r="M97" s="216">
        <v>0</v>
      </c>
      <c r="N97" s="216">
        <v>0.05</v>
      </c>
      <c r="O97" s="216">
        <v>0.06</v>
      </c>
      <c r="P97" s="216">
        <v>7.0000000000000007E-2</v>
      </c>
      <c r="Q97" s="216">
        <v>0.19</v>
      </c>
      <c r="R97" s="216">
        <v>0.02</v>
      </c>
      <c r="S97" s="216">
        <v>0</v>
      </c>
      <c r="T97" s="216">
        <v>0.72</v>
      </c>
      <c r="U97" s="216">
        <v>0</v>
      </c>
      <c r="V97" s="216">
        <v>0</v>
      </c>
      <c r="W97" s="216">
        <v>0</v>
      </c>
      <c r="X97" s="216">
        <v>0</v>
      </c>
      <c r="Y97" s="216">
        <v>0</v>
      </c>
      <c r="Z97" s="216">
        <v>0</v>
      </c>
      <c r="AA97" s="216">
        <v>0</v>
      </c>
      <c r="AB97" s="216">
        <v>0</v>
      </c>
      <c r="AC97" s="216">
        <v>0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-0.37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</row>
    <row r="98" spans="1:42">
      <c r="A98" t="s">
        <v>140</v>
      </c>
      <c r="B98" s="216">
        <v>0</v>
      </c>
      <c r="C98" s="216">
        <v>1.25</v>
      </c>
      <c r="D98" s="216">
        <v>0.28999999999999998</v>
      </c>
      <c r="E98" s="216">
        <v>0</v>
      </c>
      <c r="F98" s="216">
        <v>0</v>
      </c>
      <c r="G98" s="216">
        <v>1.17</v>
      </c>
      <c r="H98" s="216">
        <v>0</v>
      </c>
      <c r="I98" s="216">
        <v>4.7699999999999996</v>
      </c>
      <c r="J98" s="216">
        <v>0</v>
      </c>
      <c r="K98" s="216">
        <v>0.05</v>
      </c>
      <c r="L98" s="216">
        <v>0.17</v>
      </c>
      <c r="M98" s="216">
        <v>0</v>
      </c>
      <c r="N98" s="216">
        <v>0.05</v>
      </c>
      <c r="O98" s="216">
        <v>0.06</v>
      </c>
      <c r="P98" s="216">
        <v>7.0000000000000007E-2</v>
      </c>
      <c r="Q98" s="216">
        <v>0.19</v>
      </c>
      <c r="R98" s="216">
        <v>0.02</v>
      </c>
      <c r="S98" s="216">
        <v>0</v>
      </c>
      <c r="T98" s="216">
        <v>0.72</v>
      </c>
      <c r="U98" s="216">
        <v>0</v>
      </c>
      <c r="V98" s="216">
        <v>0</v>
      </c>
      <c r="W98" s="216">
        <v>0</v>
      </c>
      <c r="X98" s="216">
        <v>0</v>
      </c>
      <c r="Y98" s="216">
        <v>0</v>
      </c>
      <c r="Z98" s="216">
        <v>0</v>
      </c>
      <c r="AA98" s="216">
        <v>0</v>
      </c>
      <c r="AB98" s="216">
        <v>0</v>
      </c>
      <c r="AC98" s="216">
        <v>0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-0.37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3.0340000000000009E-2</v>
      </c>
      <c r="D99">
        <f t="shared" si="0"/>
        <v>6.9599999999999862E-3</v>
      </c>
      <c r="E99">
        <f t="shared" si="0"/>
        <v>0</v>
      </c>
      <c r="F99">
        <f t="shared" si="0"/>
        <v>0</v>
      </c>
      <c r="G99">
        <f t="shared" si="0"/>
        <v>2.8080000000000035E-2</v>
      </c>
      <c r="H99">
        <f t="shared" si="0"/>
        <v>0</v>
      </c>
      <c r="I99">
        <f t="shared" si="0"/>
        <v>0.11027999999999974</v>
      </c>
      <c r="J99">
        <f t="shared" si="0"/>
        <v>0</v>
      </c>
      <c r="K99">
        <f t="shared" si="0"/>
        <v>1.0312499999999985E-2</v>
      </c>
      <c r="L99">
        <f t="shared" si="0"/>
        <v>4.9525000000000072E-3</v>
      </c>
      <c r="M99">
        <f t="shared" si="0"/>
        <v>1.2349999999999998E-3</v>
      </c>
      <c r="N99">
        <f t="shared" si="0"/>
        <v>1.1999999999999977E-3</v>
      </c>
      <c r="O99">
        <f t="shared" si="0"/>
        <v>1.4399999999999979E-3</v>
      </c>
      <c r="P99">
        <f t="shared" si="0"/>
        <v>1.680000000000002E-3</v>
      </c>
      <c r="Q99">
        <f t="shared" si="0"/>
        <v>4.5600000000000007E-3</v>
      </c>
      <c r="R99">
        <f t="shared" si="0"/>
        <v>5.0000000000000034E-4</v>
      </c>
      <c r="S99">
        <f t="shared" si="0"/>
        <v>0</v>
      </c>
      <c r="T99">
        <f t="shared" si="0"/>
        <v>1.7279999999999983E-2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1.5249999999999997E-3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-8.8800000000000007E-3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5"/>
    </row>
    <row r="3" spans="1:42">
      <c r="A3" t="s">
        <v>45</v>
      </c>
      <c r="B3" s="216">
        <v>0</v>
      </c>
      <c r="C3" s="216">
        <v>6.99</v>
      </c>
      <c r="D3" s="216">
        <v>1.61</v>
      </c>
      <c r="E3" s="216">
        <v>0</v>
      </c>
      <c r="F3" s="216">
        <v>0</v>
      </c>
      <c r="G3" s="216">
        <v>6.66</v>
      </c>
      <c r="H3" s="216">
        <v>0</v>
      </c>
      <c r="I3" s="216">
        <v>26.07</v>
      </c>
      <c r="J3" s="216">
        <v>0</v>
      </c>
      <c r="K3" s="216">
        <v>0.38</v>
      </c>
      <c r="L3" s="216">
        <v>261.72000000000003</v>
      </c>
      <c r="M3" s="216">
        <v>0.56999999999999995</v>
      </c>
      <c r="N3" s="216">
        <v>1.45</v>
      </c>
      <c r="O3" s="216">
        <v>0</v>
      </c>
      <c r="P3" s="216">
        <v>1.28</v>
      </c>
      <c r="Q3" s="216">
        <v>6.7</v>
      </c>
      <c r="R3" s="216">
        <v>0.52</v>
      </c>
      <c r="S3" s="216">
        <v>0.33</v>
      </c>
      <c r="T3" s="216">
        <v>0</v>
      </c>
      <c r="U3" s="216">
        <v>3.39</v>
      </c>
      <c r="V3" s="216">
        <v>0.25</v>
      </c>
      <c r="W3" s="216">
        <v>0.34</v>
      </c>
      <c r="X3" s="216">
        <v>1.82</v>
      </c>
      <c r="Y3" s="216">
        <v>0</v>
      </c>
      <c r="Z3" s="216">
        <v>1.55</v>
      </c>
      <c r="AA3" s="216">
        <v>1.1100000000000001</v>
      </c>
      <c r="AB3" s="216">
        <v>0</v>
      </c>
      <c r="AC3" s="216">
        <v>0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-1.1000000000000001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</row>
    <row r="4" spans="1:42">
      <c r="A4" t="s">
        <v>46</v>
      </c>
      <c r="B4" s="216">
        <v>0</v>
      </c>
      <c r="C4" s="216">
        <v>6.99</v>
      </c>
      <c r="D4" s="216">
        <v>1.61</v>
      </c>
      <c r="E4" s="216">
        <v>0</v>
      </c>
      <c r="F4" s="216">
        <v>0</v>
      </c>
      <c r="G4" s="216">
        <v>6.66</v>
      </c>
      <c r="H4" s="216">
        <v>0</v>
      </c>
      <c r="I4" s="216">
        <v>26.07</v>
      </c>
      <c r="J4" s="216">
        <v>0</v>
      </c>
      <c r="K4" s="216">
        <v>0.38</v>
      </c>
      <c r="L4" s="216">
        <v>261.72000000000003</v>
      </c>
      <c r="M4" s="216">
        <v>0.56999999999999995</v>
      </c>
      <c r="N4" s="216">
        <v>1.45</v>
      </c>
      <c r="O4" s="216">
        <v>0</v>
      </c>
      <c r="P4" s="216">
        <v>1.28</v>
      </c>
      <c r="Q4" s="216">
        <v>6.7</v>
      </c>
      <c r="R4" s="216">
        <v>0.52</v>
      </c>
      <c r="S4" s="216">
        <v>0.33</v>
      </c>
      <c r="T4" s="216">
        <v>0</v>
      </c>
      <c r="U4" s="216">
        <v>3.39</v>
      </c>
      <c r="V4" s="216">
        <v>0.25</v>
      </c>
      <c r="W4" s="216">
        <v>0.34</v>
      </c>
      <c r="X4" s="216">
        <v>1.82</v>
      </c>
      <c r="Y4" s="216">
        <v>0</v>
      </c>
      <c r="Z4" s="216">
        <v>1.55</v>
      </c>
      <c r="AA4" s="216">
        <v>1.1100000000000001</v>
      </c>
      <c r="AB4" s="216">
        <v>0</v>
      </c>
      <c r="AC4" s="216">
        <v>0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-1.1000000000000001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</row>
    <row r="5" spans="1:42">
      <c r="A5" t="s">
        <v>47</v>
      </c>
      <c r="B5" s="216">
        <v>0</v>
      </c>
      <c r="C5" s="216">
        <v>6.99</v>
      </c>
      <c r="D5" s="216">
        <v>1.61</v>
      </c>
      <c r="E5" s="216">
        <v>0</v>
      </c>
      <c r="F5" s="216">
        <v>0</v>
      </c>
      <c r="G5" s="216">
        <v>6.66</v>
      </c>
      <c r="H5" s="216">
        <v>0</v>
      </c>
      <c r="I5" s="216">
        <v>26.07</v>
      </c>
      <c r="J5" s="216">
        <v>0</v>
      </c>
      <c r="K5" s="216">
        <v>0.38</v>
      </c>
      <c r="L5" s="216">
        <v>242.53</v>
      </c>
      <c r="M5" s="216">
        <v>0.56999999999999995</v>
      </c>
      <c r="N5" s="216">
        <v>1.45</v>
      </c>
      <c r="O5" s="216">
        <v>0</v>
      </c>
      <c r="P5" s="216">
        <v>1.28</v>
      </c>
      <c r="Q5" s="216">
        <v>6.7</v>
      </c>
      <c r="R5" s="216">
        <v>0.52</v>
      </c>
      <c r="S5" s="216">
        <v>0.33</v>
      </c>
      <c r="T5" s="216">
        <v>0</v>
      </c>
      <c r="U5" s="216">
        <v>3.39</v>
      </c>
      <c r="V5" s="216">
        <v>0.25</v>
      </c>
      <c r="W5" s="216">
        <v>0.34</v>
      </c>
      <c r="X5" s="216">
        <v>1.82</v>
      </c>
      <c r="Y5" s="216">
        <v>0</v>
      </c>
      <c r="Z5" s="216">
        <v>1.55</v>
      </c>
      <c r="AA5" s="216">
        <v>1.1100000000000001</v>
      </c>
      <c r="AB5" s="216">
        <v>0</v>
      </c>
      <c r="AC5" s="216">
        <v>0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-1.1000000000000001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</row>
    <row r="6" spans="1:42">
      <c r="A6" t="s">
        <v>48</v>
      </c>
      <c r="B6" s="216">
        <v>0</v>
      </c>
      <c r="C6" s="216">
        <v>6.99</v>
      </c>
      <c r="D6" s="216">
        <v>1.61</v>
      </c>
      <c r="E6" s="216">
        <v>0</v>
      </c>
      <c r="F6" s="216">
        <v>0</v>
      </c>
      <c r="G6" s="216">
        <v>6.66</v>
      </c>
      <c r="H6" s="216">
        <v>0</v>
      </c>
      <c r="I6" s="216">
        <v>26.07</v>
      </c>
      <c r="J6" s="216">
        <v>0</v>
      </c>
      <c r="K6" s="216">
        <v>0.38</v>
      </c>
      <c r="L6" s="216">
        <v>204.13</v>
      </c>
      <c r="M6" s="216">
        <v>0.56999999999999995</v>
      </c>
      <c r="N6" s="216">
        <v>1.45</v>
      </c>
      <c r="O6" s="216">
        <v>0</v>
      </c>
      <c r="P6" s="216">
        <v>1.28</v>
      </c>
      <c r="Q6" s="216">
        <v>6.7</v>
      </c>
      <c r="R6" s="216">
        <v>0.52</v>
      </c>
      <c r="S6" s="216">
        <v>0.33</v>
      </c>
      <c r="T6" s="216">
        <v>0</v>
      </c>
      <c r="U6" s="216">
        <v>3.39</v>
      </c>
      <c r="V6" s="216">
        <v>0.25</v>
      </c>
      <c r="W6" s="216">
        <v>0.34</v>
      </c>
      <c r="X6" s="216">
        <v>1.82</v>
      </c>
      <c r="Y6" s="216">
        <v>0</v>
      </c>
      <c r="Z6" s="216">
        <v>1.55</v>
      </c>
      <c r="AA6" s="216">
        <v>1.1100000000000001</v>
      </c>
      <c r="AB6" s="216">
        <v>0</v>
      </c>
      <c r="AC6" s="216">
        <v>0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-1.1000000000000001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</row>
    <row r="7" spans="1:42">
      <c r="A7" t="s">
        <v>49</v>
      </c>
      <c r="B7" s="216">
        <v>0</v>
      </c>
      <c r="C7" s="216">
        <v>6.99</v>
      </c>
      <c r="D7" s="216">
        <v>1.61</v>
      </c>
      <c r="E7" s="216">
        <v>0</v>
      </c>
      <c r="F7" s="216">
        <v>0</v>
      </c>
      <c r="G7" s="216">
        <v>6.66</v>
      </c>
      <c r="H7" s="216">
        <v>0</v>
      </c>
      <c r="I7" s="216">
        <v>26.07</v>
      </c>
      <c r="J7" s="216">
        <v>0</v>
      </c>
      <c r="K7" s="216">
        <v>0.38</v>
      </c>
      <c r="L7" s="216">
        <v>204.13</v>
      </c>
      <c r="M7" s="216">
        <v>0.56999999999999995</v>
      </c>
      <c r="N7" s="216">
        <v>1.45</v>
      </c>
      <c r="O7" s="216">
        <v>0</v>
      </c>
      <c r="P7" s="216">
        <v>1.28</v>
      </c>
      <c r="Q7" s="216">
        <v>6.7</v>
      </c>
      <c r="R7" s="216">
        <v>0.52</v>
      </c>
      <c r="S7" s="216">
        <v>0.33</v>
      </c>
      <c r="T7" s="216">
        <v>0</v>
      </c>
      <c r="U7" s="216">
        <v>3.39</v>
      </c>
      <c r="V7" s="216">
        <v>0.25</v>
      </c>
      <c r="W7" s="216">
        <v>0.34</v>
      </c>
      <c r="X7" s="216">
        <v>1.82</v>
      </c>
      <c r="Y7" s="216">
        <v>0</v>
      </c>
      <c r="Z7" s="216">
        <v>1.55</v>
      </c>
      <c r="AA7" s="216">
        <v>1.1100000000000001</v>
      </c>
      <c r="AB7" s="216">
        <v>0</v>
      </c>
      <c r="AC7" s="216">
        <v>0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-1.1000000000000001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</row>
    <row r="8" spans="1:42">
      <c r="A8" t="s">
        <v>50</v>
      </c>
      <c r="B8" s="216">
        <v>0</v>
      </c>
      <c r="C8" s="216">
        <v>6.99</v>
      </c>
      <c r="D8" s="216">
        <v>1.61</v>
      </c>
      <c r="E8" s="216">
        <v>0</v>
      </c>
      <c r="F8" s="216">
        <v>0</v>
      </c>
      <c r="G8" s="216">
        <v>6.66</v>
      </c>
      <c r="H8" s="216">
        <v>0</v>
      </c>
      <c r="I8" s="216">
        <v>26.07</v>
      </c>
      <c r="J8" s="216">
        <v>0</v>
      </c>
      <c r="K8" s="216">
        <v>0.38</v>
      </c>
      <c r="L8" s="216">
        <v>261.72000000000003</v>
      </c>
      <c r="M8" s="216">
        <v>0.56999999999999995</v>
      </c>
      <c r="N8" s="216">
        <v>1.45</v>
      </c>
      <c r="O8" s="216">
        <v>0</v>
      </c>
      <c r="P8" s="216">
        <v>1.28</v>
      </c>
      <c r="Q8" s="216">
        <v>6.7</v>
      </c>
      <c r="R8" s="216">
        <v>0.52</v>
      </c>
      <c r="S8" s="216">
        <v>0.33</v>
      </c>
      <c r="T8" s="216">
        <v>0</v>
      </c>
      <c r="U8" s="216">
        <v>3.39</v>
      </c>
      <c r="V8" s="216">
        <v>0.25</v>
      </c>
      <c r="W8" s="216">
        <v>0.34</v>
      </c>
      <c r="X8" s="216">
        <v>1.82</v>
      </c>
      <c r="Y8" s="216">
        <v>0</v>
      </c>
      <c r="Z8" s="216">
        <v>1.55</v>
      </c>
      <c r="AA8" s="216">
        <v>1.1100000000000001</v>
      </c>
      <c r="AB8" s="216">
        <v>0</v>
      </c>
      <c r="AC8" s="216">
        <v>0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-1.1000000000000001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</row>
    <row r="9" spans="1:42">
      <c r="A9" t="s">
        <v>51</v>
      </c>
      <c r="B9" s="216">
        <v>0</v>
      </c>
      <c r="C9" s="216">
        <v>6.99</v>
      </c>
      <c r="D9" s="216">
        <v>1.61</v>
      </c>
      <c r="E9" s="216">
        <v>0</v>
      </c>
      <c r="F9" s="216">
        <v>0</v>
      </c>
      <c r="G9" s="216">
        <v>6.66</v>
      </c>
      <c r="H9" s="216">
        <v>0</v>
      </c>
      <c r="I9" s="216">
        <v>26.07</v>
      </c>
      <c r="J9" s="216">
        <v>0</v>
      </c>
      <c r="K9" s="216">
        <v>0</v>
      </c>
      <c r="L9" s="216">
        <v>319.32</v>
      </c>
      <c r="M9" s="216">
        <v>0.56999999999999995</v>
      </c>
      <c r="N9" s="216">
        <v>1.45</v>
      </c>
      <c r="O9" s="216">
        <v>0</v>
      </c>
      <c r="P9" s="216">
        <v>1.28</v>
      </c>
      <c r="Q9" s="216">
        <v>6.7</v>
      </c>
      <c r="R9" s="216">
        <v>2.4900000000000002</v>
      </c>
      <c r="S9" s="216">
        <v>0.33</v>
      </c>
      <c r="T9" s="216">
        <v>0</v>
      </c>
      <c r="U9" s="216">
        <v>3.39</v>
      </c>
      <c r="V9" s="216">
        <v>0.25</v>
      </c>
      <c r="W9" s="216">
        <v>0.49</v>
      </c>
      <c r="X9" s="216">
        <v>1.81</v>
      </c>
      <c r="Y9" s="216">
        <v>0</v>
      </c>
      <c r="Z9" s="216">
        <v>1.55</v>
      </c>
      <c r="AA9" s="216">
        <v>1.1100000000000001</v>
      </c>
      <c r="AB9" s="216">
        <v>0</v>
      </c>
      <c r="AC9" s="216">
        <v>0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-1.1000000000000001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</row>
    <row r="10" spans="1:42">
      <c r="A10" t="s">
        <v>52</v>
      </c>
      <c r="B10" s="216">
        <v>0</v>
      </c>
      <c r="C10" s="216">
        <v>6.99</v>
      </c>
      <c r="D10" s="216">
        <v>1.61</v>
      </c>
      <c r="E10" s="216">
        <v>0</v>
      </c>
      <c r="F10" s="216">
        <v>0</v>
      </c>
      <c r="G10" s="216">
        <v>6.66</v>
      </c>
      <c r="H10" s="216">
        <v>0</v>
      </c>
      <c r="I10" s="216">
        <v>26.07</v>
      </c>
      <c r="J10" s="216">
        <v>0</v>
      </c>
      <c r="K10" s="216">
        <v>0</v>
      </c>
      <c r="L10" s="216">
        <v>374.99</v>
      </c>
      <c r="M10" s="216">
        <v>0.56999999999999995</v>
      </c>
      <c r="N10" s="216">
        <v>1.45</v>
      </c>
      <c r="O10" s="216">
        <v>0</v>
      </c>
      <c r="P10" s="216">
        <v>1.28</v>
      </c>
      <c r="Q10" s="216">
        <v>6.7</v>
      </c>
      <c r="R10" s="216">
        <v>0.52</v>
      </c>
      <c r="S10" s="216">
        <v>0.33</v>
      </c>
      <c r="T10" s="216">
        <v>0</v>
      </c>
      <c r="U10" s="216">
        <v>3.39</v>
      </c>
      <c r="V10" s="216">
        <v>0.25</v>
      </c>
      <c r="W10" s="216">
        <v>0.49</v>
      </c>
      <c r="X10" s="216">
        <v>1.81</v>
      </c>
      <c r="Y10" s="216">
        <v>0</v>
      </c>
      <c r="Z10" s="216">
        <v>1.55</v>
      </c>
      <c r="AA10" s="216">
        <v>1.1100000000000001</v>
      </c>
      <c r="AB10" s="216">
        <v>0</v>
      </c>
      <c r="AC10" s="216">
        <v>0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-1.1000000000000001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</row>
    <row r="11" spans="1:42">
      <c r="A11" t="s">
        <v>53</v>
      </c>
      <c r="B11" s="216">
        <v>0</v>
      </c>
      <c r="C11" s="216">
        <v>6.99</v>
      </c>
      <c r="D11" s="216">
        <v>1.61</v>
      </c>
      <c r="E11" s="216">
        <v>0</v>
      </c>
      <c r="F11" s="216">
        <v>0</v>
      </c>
      <c r="G11" s="216">
        <v>6.66</v>
      </c>
      <c r="H11" s="216">
        <v>0</v>
      </c>
      <c r="I11" s="216">
        <v>26.07</v>
      </c>
      <c r="J11" s="216">
        <v>0</v>
      </c>
      <c r="K11" s="216">
        <v>0</v>
      </c>
      <c r="L11" s="216">
        <v>356.82</v>
      </c>
      <c r="M11" s="216">
        <v>0.85</v>
      </c>
      <c r="N11" s="216">
        <v>1.45</v>
      </c>
      <c r="O11" s="216">
        <v>0</v>
      </c>
      <c r="P11" s="216">
        <v>1.28</v>
      </c>
      <c r="Q11" s="216">
        <v>6.7</v>
      </c>
      <c r="R11" s="216">
        <v>0.52</v>
      </c>
      <c r="S11" s="216">
        <v>0.33</v>
      </c>
      <c r="T11" s="216">
        <v>0</v>
      </c>
      <c r="U11" s="216">
        <v>3.39</v>
      </c>
      <c r="V11" s="216">
        <v>0.25</v>
      </c>
      <c r="W11" s="216">
        <v>0.49</v>
      </c>
      <c r="X11" s="216">
        <v>1.81</v>
      </c>
      <c r="Y11" s="216">
        <v>0</v>
      </c>
      <c r="Z11" s="216">
        <v>1.55</v>
      </c>
      <c r="AA11" s="216">
        <v>1.1100000000000001</v>
      </c>
      <c r="AB11" s="216">
        <v>0</v>
      </c>
      <c r="AC11" s="216">
        <v>0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-1.1000000000000001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</row>
    <row r="12" spans="1:42">
      <c r="A12" t="s">
        <v>54</v>
      </c>
      <c r="B12" s="216">
        <v>0</v>
      </c>
      <c r="C12" s="216">
        <v>6.99</v>
      </c>
      <c r="D12" s="216">
        <v>1.61</v>
      </c>
      <c r="E12" s="216">
        <v>0</v>
      </c>
      <c r="F12" s="216">
        <v>0</v>
      </c>
      <c r="G12" s="216">
        <v>6.66</v>
      </c>
      <c r="H12" s="216">
        <v>0</v>
      </c>
      <c r="I12" s="216">
        <v>26.07</v>
      </c>
      <c r="J12" s="216">
        <v>0</v>
      </c>
      <c r="K12" s="216">
        <v>0</v>
      </c>
      <c r="L12" s="216">
        <v>338.51</v>
      </c>
      <c r="M12" s="216">
        <v>0.85</v>
      </c>
      <c r="N12" s="216">
        <v>1.45</v>
      </c>
      <c r="O12" s="216">
        <v>0</v>
      </c>
      <c r="P12" s="216">
        <v>1.28</v>
      </c>
      <c r="Q12" s="216">
        <v>6.7</v>
      </c>
      <c r="R12" s="216">
        <v>0.52</v>
      </c>
      <c r="S12" s="216">
        <v>0.33</v>
      </c>
      <c r="T12" s="216">
        <v>0</v>
      </c>
      <c r="U12" s="216">
        <v>3.39</v>
      </c>
      <c r="V12" s="216">
        <v>0.25</v>
      </c>
      <c r="W12" s="216">
        <v>0.49</v>
      </c>
      <c r="X12" s="216">
        <v>1.81</v>
      </c>
      <c r="Y12" s="216">
        <v>0</v>
      </c>
      <c r="Z12" s="216">
        <v>1.55</v>
      </c>
      <c r="AA12" s="216">
        <v>1.1100000000000001</v>
      </c>
      <c r="AB12" s="216">
        <v>0</v>
      </c>
      <c r="AC12" s="216">
        <v>0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-1.1000000000000001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</row>
    <row r="13" spans="1:42">
      <c r="A13" t="s">
        <v>55</v>
      </c>
      <c r="B13" s="216">
        <v>0</v>
      </c>
      <c r="C13" s="216">
        <v>6.99</v>
      </c>
      <c r="D13" s="216">
        <v>1.61</v>
      </c>
      <c r="E13" s="216">
        <v>0</v>
      </c>
      <c r="F13" s="216">
        <v>0</v>
      </c>
      <c r="G13" s="216">
        <v>6.66</v>
      </c>
      <c r="H13" s="216">
        <v>0</v>
      </c>
      <c r="I13" s="216">
        <v>26.07</v>
      </c>
      <c r="J13" s="216">
        <v>0</v>
      </c>
      <c r="K13" s="216">
        <v>0</v>
      </c>
      <c r="L13" s="216">
        <v>338.51</v>
      </c>
      <c r="M13" s="216">
        <v>0.85</v>
      </c>
      <c r="N13" s="216">
        <v>1.45</v>
      </c>
      <c r="O13" s="216">
        <v>0</v>
      </c>
      <c r="P13" s="216">
        <v>1.28</v>
      </c>
      <c r="Q13" s="216">
        <v>6.7</v>
      </c>
      <c r="R13" s="216">
        <v>0.52</v>
      </c>
      <c r="S13" s="216">
        <v>0.33</v>
      </c>
      <c r="T13" s="216">
        <v>0</v>
      </c>
      <c r="U13" s="216">
        <v>3.39</v>
      </c>
      <c r="V13" s="216">
        <v>0.25</v>
      </c>
      <c r="W13" s="216">
        <v>0.49</v>
      </c>
      <c r="X13" s="216">
        <v>1.81</v>
      </c>
      <c r="Y13" s="216">
        <v>0</v>
      </c>
      <c r="Z13" s="216">
        <v>1.55</v>
      </c>
      <c r="AA13" s="216">
        <v>1.1100000000000001</v>
      </c>
      <c r="AB13" s="216">
        <v>0</v>
      </c>
      <c r="AC13" s="216">
        <v>0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-1.1000000000000001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</row>
    <row r="14" spans="1:42">
      <c r="A14" t="s">
        <v>56</v>
      </c>
      <c r="B14" s="216">
        <v>0</v>
      </c>
      <c r="C14" s="216">
        <v>6.99</v>
      </c>
      <c r="D14" s="216">
        <v>1.61</v>
      </c>
      <c r="E14" s="216">
        <v>0</v>
      </c>
      <c r="F14" s="216">
        <v>0</v>
      </c>
      <c r="G14" s="216">
        <v>6.66</v>
      </c>
      <c r="H14" s="216">
        <v>0</v>
      </c>
      <c r="I14" s="216">
        <v>26.07</v>
      </c>
      <c r="J14" s="216">
        <v>0</v>
      </c>
      <c r="K14" s="216">
        <v>0</v>
      </c>
      <c r="L14" s="216">
        <v>338.51</v>
      </c>
      <c r="M14" s="216">
        <v>0.85</v>
      </c>
      <c r="N14" s="216">
        <v>1.45</v>
      </c>
      <c r="O14" s="216">
        <v>0</v>
      </c>
      <c r="P14" s="216">
        <v>1.28</v>
      </c>
      <c r="Q14" s="216">
        <v>6.7</v>
      </c>
      <c r="R14" s="216">
        <v>0.52</v>
      </c>
      <c r="S14" s="216">
        <v>0.33</v>
      </c>
      <c r="T14" s="216">
        <v>0</v>
      </c>
      <c r="U14" s="216">
        <v>3.39</v>
      </c>
      <c r="V14" s="216">
        <v>0.25</v>
      </c>
      <c r="W14" s="216">
        <v>0.49</v>
      </c>
      <c r="X14" s="216">
        <v>1.81</v>
      </c>
      <c r="Y14" s="216">
        <v>0</v>
      </c>
      <c r="Z14" s="216">
        <v>1.55</v>
      </c>
      <c r="AA14" s="216">
        <v>1.1100000000000001</v>
      </c>
      <c r="AB14" s="216">
        <v>0</v>
      </c>
      <c r="AC14" s="216">
        <v>0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-1.1000000000000001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</row>
    <row r="15" spans="1:42">
      <c r="A15" t="s">
        <v>57</v>
      </c>
      <c r="B15" s="216">
        <v>0</v>
      </c>
      <c r="C15" s="216">
        <v>6.99</v>
      </c>
      <c r="D15" s="216">
        <v>1.61</v>
      </c>
      <c r="E15" s="216">
        <v>0</v>
      </c>
      <c r="F15" s="216">
        <v>0</v>
      </c>
      <c r="G15" s="216">
        <v>6.66</v>
      </c>
      <c r="H15" s="216">
        <v>0</v>
      </c>
      <c r="I15" s="216">
        <v>26.07</v>
      </c>
      <c r="J15" s="216">
        <v>0</v>
      </c>
      <c r="K15" s="216">
        <v>0</v>
      </c>
      <c r="L15" s="216">
        <v>338.51</v>
      </c>
      <c r="M15" s="216">
        <v>0.85</v>
      </c>
      <c r="N15" s="216">
        <v>1.45</v>
      </c>
      <c r="O15" s="216">
        <v>0</v>
      </c>
      <c r="P15" s="216">
        <v>1.28</v>
      </c>
      <c r="Q15" s="216">
        <v>6.7</v>
      </c>
      <c r="R15" s="216">
        <v>0.52</v>
      </c>
      <c r="S15" s="216">
        <v>0.33</v>
      </c>
      <c r="T15" s="216">
        <v>0</v>
      </c>
      <c r="U15" s="216">
        <v>3.39</v>
      </c>
      <c r="V15" s="216">
        <v>0.25</v>
      </c>
      <c r="W15" s="216">
        <v>0.49</v>
      </c>
      <c r="X15" s="216">
        <v>1.81</v>
      </c>
      <c r="Y15" s="216">
        <v>0</v>
      </c>
      <c r="Z15" s="216">
        <v>1.55</v>
      </c>
      <c r="AA15" s="216">
        <v>1.1100000000000001</v>
      </c>
      <c r="AB15" s="216">
        <v>0</v>
      </c>
      <c r="AC15" s="216">
        <v>0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-1.1000000000000001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</row>
    <row r="16" spans="1:42">
      <c r="A16" t="s">
        <v>58</v>
      </c>
      <c r="B16" s="216">
        <v>0</v>
      </c>
      <c r="C16" s="216">
        <v>6.99</v>
      </c>
      <c r="D16" s="216">
        <v>1.61</v>
      </c>
      <c r="E16" s="216">
        <v>0</v>
      </c>
      <c r="F16" s="216">
        <v>0</v>
      </c>
      <c r="G16" s="216">
        <v>6.66</v>
      </c>
      <c r="H16" s="216">
        <v>0</v>
      </c>
      <c r="I16" s="216">
        <v>26.07</v>
      </c>
      <c r="J16" s="216">
        <v>0</v>
      </c>
      <c r="K16" s="216">
        <v>0</v>
      </c>
      <c r="L16" s="216">
        <v>338.51</v>
      </c>
      <c r="M16" s="216">
        <v>0.85</v>
      </c>
      <c r="N16" s="216">
        <v>1.45</v>
      </c>
      <c r="O16" s="216">
        <v>0</v>
      </c>
      <c r="P16" s="216">
        <v>1.28</v>
      </c>
      <c r="Q16" s="216">
        <v>6.7</v>
      </c>
      <c r="R16" s="216">
        <v>0.52</v>
      </c>
      <c r="S16" s="216">
        <v>0.33</v>
      </c>
      <c r="T16" s="216">
        <v>0</v>
      </c>
      <c r="U16" s="216">
        <v>3.39</v>
      </c>
      <c r="V16" s="216">
        <v>0.25</v>
      </c>
      <c r="W16" s="216">
        <v>0.49</v>
      </c>
      <c r="X16" s="216">
        <v>1.81</v>
      </c>
      <c r="Y16" s="216">
        <v>0</v>
      </c>
      <c r="Z16" s="216">
        <v>1.55</v>
      </c>
      <c r="AA16" s="216">
        <v>1.1100000000000001</v>
      </c>
      <c r="AB16" s="216">
        <v>0</v>
      </c>
      <c r="AC16" s="216">
        <v>0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-1.1000000000000001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</row>
    <row r="17" spans="1:42">
      <c r="A17" t="s">
        <v>59</v>
      </c>
      <c r="B17" s="216">
        <v>0</v>
      </c>
      <c r="C17" s="216">
        <v>6.99</v>
      </c>
      <c r="D17" s="216">
        <v>1.61</v>
      </c>
      <c r="E17" s="216">
        <v>0</v>
      </c>
      <c r="F17" s="216">
        <v>0</v>
      </c>
      <c r="G17" s="216">
        <v>6.66</v>
      </c>
      <c r="H17" s="216">
        <v>0</v>
      </c>
      <c r="I17" s="216">
        <v>26.07</v>
      </c>
      <c r="J17" s="216">
        <v>0</v>
      </c>
      <c r="K17" s="216">
        <v>0</v>
      </c>
      <c r="L17" s="216">
        <v>338.51</v>
      </c>
      <c r="M17" s="216">
        <v>2.62</v>
      </c>
      <c r="N17" s="216">
        <v>1.45</v>
      </c>
      <c r="O17" s="216">
        <v>0</v>
      </c>
      <c r="P17" s="216">
        <v>1.28</v>
      </c>
      <c r="Q17" s="216">
        <v>6.7</v>
      </c>
      <c r="R17" s="216">
        <v>0.52</v>
      </c>
      <c r="S17" s="216">
        <v>0.33</v>
      </c>
      <c r="T17" s="216">
        <v>0</v>
      </c>
      <c r="U17" s="216">
        <v>3.39</v>
      </c>
      <c r="V17" s="216">
        <v>0.25</v>
      </c>
      <c r="W17" s="216">
        <v>0.49</v>
      </c>
      <c r="X17" s="216">
        <v>1.81</v>
      </c>
      <c r="Y17" s="216">
        <v>0</v>
      </c>
      <c r="Z17" s="216">
        <v>1.55</v>
      </c>
      <c r="AA17" s="216">
        <v>1.1100000000000001</v>
      </c>
      <c r="AB17" s="216">
        <v>0</v>
      </c>
      <c r="AC17" s="216">
        <v>0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-1.1000000000000001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</row>
    <row r="18" spans="1:42">
      <c r="A18" t="s">
        <v>60</v>
      </c>
      <c r="B18" s="216">
        <v>0</v>
      </c>
      <c r="C18" s="216">
        <v>6.99</v>
      </c>
      <c r="D18" s="216">
        <v>1.61</v>
      </c>
      <c r="E18" s="216">
        <v>0</v>
      </c>
      <c r="F18" s="216">
        <v>0</v>
      </c>
      <c r="G18" s="216">
        <v>6.66</v>
      </c>
      <c r="H18" s="216">
        <v>0</v>
      </c>
      <c r="I18" s="216">
        <v>26.07</v>
      </c>
      <c r="J18" s="216">
        <v>0</v>
      </c>
      <c r="K18" s="216">
        <v>0</v>
      </c>
      <c r="L18" s="216">
        <v>338.51</v>
      </c>
      <c r="M18" s="216">
        <v>2.62</v>
      </c>
      <c r="N18" s="216">
        <v>1.45</v>
      </c>
      <c r="O18" s="216">
        <v>0</v>
      </c>
      <c r="P18" s="216">
        <v>1.28</v>
      </c>
      <c r="Q18" s="216">
        <v>6.7</v>
      </c>
      <c r="R18" s="216">
        <v>0.52</v>
      </c>
      <c r="S18" s="216">
        <v>0.33</v>
      </c>
      <c r="T18" s="216">
        <v>0</v>
      </c>
      <c r="U18" s="216">
        <v>3.39</v>
      </c>
      <c r="V18" s="216">
        <v>0.25</v>
      </c>
      <c r="W18" s="216">
        <v>0.49</v>
      </c>
      <c r="X18" s="216">
        <v>1.81</v>
      </c>
      <c r="Y18" s="216">
        <v>0</v>
      </c>
      <c r="Z18" s="216">
        <v>1.55</v>
      </c>
      <c r="AA18" s="216">
        <v>1.1100000000000001</v>
      </c>
      <c r="AB18" s="216">
        <v>0</v>
      </c>
      <c r="AC18" s="216">
        <v>0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-1.1000000000000001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</row>
    <row r="19" spans="1:42">
      <c r="A19" t="s">
        <v>61</v>
      </c>
      <c r="B19" s="216">
        <v>0</v>
      </c>
      <c r="C19" s="216">
        <v>6.99</v>
      </c>
      <c r="D19" s="216">
        <v>1.61</v>
      </c>
      <c r="E19" s="216">
        <v>0</v>
      </c>
      <c r="F19" s="216">
        <v>0</v>
      </c>
      <c r="G19" s="216">
        <v>6.66</v>
      </c>
      <c r="H19" s="216">
        <v>0</v>
      </c>
      <c r="I19" s="216">
        <v>26.07</v>
      </c>
      <c r="J19" s="216">
        <v>0</v>
      </c>
      <c r="K19" s="216">
        <v>0</v>
      </c>
      <c r="L19" s="216">
        <v>338.51</v>
      </c>
      <c r="M19" s="216">
        <v>2.62</v>
      </c>
      <c r="N19" s="216">
        <v>1.45</v>
      </c>
      <c r="O19" s="216">
        <v>0</v>
      </c>
      <c r="P19" s="216">
        <v>1.28</v>
      </c>
      <c r="Q19" s="216">
        <v>6.7</v>
      </c>
      <c r="R19" s="216">
        <v>0.52</v>
      </c>
      <c r="S19" s="216">
        <v>0.33</v>
      </c>
      <c r="T19" s="216">
        <v>0</v>
      </c>
      <c r="U19" s="216">
        <v>3.39</v>
      </c>
      <c r="V19" s="216">
        <v>0.25</v>
      </c>
      <c r="W19" s="216">
        <v>0.49</v>
      </c>
      <c r="X19" s="216">
        <v>1.81</v>
      </c>
      <c r="Y19" s="216">
        <v>0</v>
      </c>
      <c r="Z19" s="216">
        <v>1.55</v>
      </c>
      <c r="AA19" s="216">
        <v>1.1100000000000001</v>
      </c>
      <c r="AB19" s="216">
        <v>0</v>
      </c>
      <c r="AC19" s="216">
        <v>0.3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-1.1000000000000001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</row>
    <row r="20" spans="1:42">
      <c r="A20" t="s">
        <v>62</v>
      </c>
      <c r="B20" s="216">
        <v>0</v>
      </c>
      <c r="C20" s="216">
        <v>6.99</v>
      </c>
      <c r="D20" s="216">
        <v>1.61</v>
      </c>
      <c r="E20" s="216">
        <v>0</v>
      </c>
      <c r="F20" s="216">
        <v>0</v>
      </c>
      <c r="G20" s="216">
        <v>6.66</v>
      </c>
      <c r="H20" s="216">
        <v>0</v>
      </c>
      <c r="I20" s="216">
        <v>26.07</v>
      </c>
      <c r="J20" s="216">
        <v>0</v>
      </c>
      <c r="K20" s="216">
        <v>0.38</v>
      </c>
      <c r="L20" s="216">
        <v>338.51</v>
      </c>
      <c r="M20" s="216">
        <v>2.62</v>
      </c>
      <c r="N20" s="216">
        <v>1.45</v>
      </c>
      <c r="O20" s="216">
        <v>0</v>
      </c>
      <c r="P20" s="216">
        <v>1.28</v>
      </c>
      <c r="Q20" s="216">
        <v>6.7</v>
      </c>
      <c r="R20" s="216">
        <v>0.52</v>
      </c>
      <c r="S20" s="216">
        <v>0.33</v>
      </c>
      <c r="T20" s="216">
        <v>0</v>
      </c>
      <c r="U20" s="216">
        <v>3.39</v>
      </c>
      <c r="V20" s="216">
        <v>0.25</v>
      </c>
      <c r="W20" s="216">
        <v>0.49</v>
      </c>
      <c r="X20" s="216">
        <v>1.81</v>
      </c>
      <c r="Y20" s="216">
        <v>0</v>
      </c>
      <c r="Z20" s="216">
        <v>1.55</v>
      </c>
      <c r="AA20" s="216">
        <v>1.1100000000000001</v>
      </c>
      <c r="AB20" s="216">
        <v>0</v>
      </c>
      <c r="AC20" s="216">
        <v>0.3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-1.1000000000000001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</row>
    <row r="21" spans="1:42">
      <c r="A21" t="s">
        <v>63</v>
      </c>
      <c r="B21" s="216">
        <v>0</v>
      </c>
      <c r="C21" s="216">
        <v>6.99</v>
      </c>
      <c r="D21" s="216">
        <v>1.61</v>
      </c>
      <c r="E21" s="216">
        <v>0</v>
      </c>
      <c r="F21" s="216">
        <v>0</v>
      </c>
      <c r="G21" s="216">
        <v>6.66</v>
      </c>
      <c r="H21" s="216">
        <v>0</v>
      </c>
      <c r="I21" s="216">
        <v>26.07</v>
      </c>
      <c r="J21" s="216">
        <v>0</v>
      </c>
      <c r="K21" s="216">
        <v>0.38</v>
      </c>
      <c r="L21" s="216">
        <v>329.61</v>
      </c>
      <c r="M21" s="216">
        <v>2.62</v>
      </c>
      <c r="N21" s="216">
        <v>1.45</v>
      </c>
      <c r="O21" s="216">
        <v>0</v>
      </c>
      <c r="P21" s="216">
        <v>1.28</v>
      </c>
      <c r="Q21" s="216">
        <v>6.7</v>
      </c>
      <c r="R21" s="216">
        <v>0.52</v>
      </c>
      <c r="S21" s="216">
        <v>0.33</v>
      </c>
      <c r="T21" s="216">
        <v>0</v>
      </c>
      <c r="U21" s="216">
        <v>3.39</v>
      </c>
      <c r="V21" s="216">
        <v>0.25</v>
      </c>
      <c r="W21" s="216">
        <v>0.49</v>
      </c>
      <c r="X21" s="216">
        <v>1.81</v>
      </c>
      <c r="Y21" s="216">
        <v>0</v>
      </c>
      <c r="Z21" s="216">
        <v>1.55</v>
      </c>
      <c r="AA21" s="216">
        <v>1.1100000000000001</v>
      </c>
      <c r="AB21" s="216">
        <v>0</v>
      </c>
      <c r="AC21" s="216">
        <v>0.3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-1.1000000000000001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</row>
    <row r="22" spans="1:42">
      <c r="A22" t="s">
        <v>64</v>
      </c>
      <c r="B22" s="216">
        <v>0</v>
      </c>
      <c r="C22" s="216">
        <v>6.99</v>
      </c>
      <c r="D22" s="216">
        <v>1.61</v>
      </c>
      <c r="E22" s="216">
        <v>0</v>
      </c>
      <c r="F22" s="216">
        <v>0</v>
      </c>
      <c r="G22" s="216">
        <v>6.66</v>
      </c>
      <c r="H22" s="216">
        <v>0</v>
      </c>
      <c r="I22" s="216">
        <v>26.07</v>
      </c>
      <c r="J22" s="216">
        <v>0</v>
      </c>
      <c r="K22" s="216">
        <v>0.38</v>
      </c>
      <c r="L22" s="216">
        <v>271.39999999999998</v>
      </c>
      <c r="M22" s="216">
        <v>2.62</v>
      </c>
      <c r="N22" s="216">
        <v>1.45</v>
      </c>
      <c r="O22" s="216">
        <v>0</v>
      </c>
      <c r="P22" s="216">
        <v>1.28</v>
      </c>
      <c r="Q22" s="216">
        <v>6.7</v>
      </c>
      <c r="R22" s="216">
        <v>0.52</v>
      </c>
      <c r="S22" s="216">
        <v>0.33</v>
      </c>
      <c r="T22" s="216">
        <v>0</v>
      </c>
      <c r="U22" s="216">
        <v>3.39</v>
      </c>
      <c r="V22" s="216">
        <v>0.25</v>
      </c>
      <c r="W22" s="216">
        <v>0.49</v>
      </c>
      <c r="X22" s="216">
        <v>1.81</v>
      </c>
      <c r="Y22" s="216">
        <v>0</v>
      </c>
      <c r="Z22" s="216">
        <v>1.55</v>
      </c>
      <c r="AA22" s="216">
        <v>1.1100000000000001</v>
      </c>
      <c r="AB22" s="216">
        <v>0</v>
      </c>
      <c r="AC22" s="216">
        <v>0.3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-1.1000000000000001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</row>
    <row r="23" spans="1:42">
      <c r="A23" t="s">
        <v>65</v>
      </c>
      <c r="B23" s="216">
        <v>0</v>
      </c>
      <c r="C23" s="216">
        <v>6.99</v>
      </c>
      <c r="D23" s="216">
        <v>1.61</v>
      </c>
      <c r="E23" s="216">
        <v>0</v>
      </c>
      <c r="F23" s="216">
        <v>0</v>
      </c>
      <c r="G23" s="216">
        <v>6.66</v>
      </c>
      <c r="H23" s="216">
        <v>0</v>
      </c>
      <c r="I23" s="216">
        <v>26.07</v>
      </c>
      <c r="J23" s="216">
        <v>0</v>
      </c>
      <c r="K23" s="216">
        <v>0.38</v>
      </c>
      <c r="L23" s="216">
        <v>223.41</v>
      </c>
      <c r="M23" s="216">
        <v>2.62</v>
      </c>
      <c r="N23" s="216">
        <v>1.45</v>
      </c>
      <c r="O23" s="216">
        <v>0</v>
      </c>
      <c r="P23" s="216">
        <v>1.28</v>
      </c>
      <c r="Q23" s="216">
        <v>6.7</v>
      </c>
      <c r="R23" s="216">
        <v>0.52</v>
      </c>
      <c r="S23" s="216">
        <v>0.33</v>
      </c>
      <c r="T23" s="216">
        <v>0</v>
      </c>
      <c r="U23" s="216">
        <v>3.39</v>
      </c>
      <c r="V23" s="216">
        <v>0.25</v>
      </c>
      <c r="W23" s="216">
        <v>0.49</v>
      </c>
      <c r="X23" s="216">
        <v>1.81</v>
      </c>
      <c r="Y23" s="216">
        <v>0</v>
      </c>
      <c r="Z23" s="216">
        <v>1.55</v>
      </c>
      <c r="AA23" s="216">
        <v>1.1100000000000001</v>
      </c>
      <c r="AB23" s="216">
        <v>0</v>
      </c>
      <c r="AC23" s="216">
        <v>0.3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-1.1000000000000001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</row>
    <row r="24" spans="1:42">
      <c r="A24" t="s">
        <v>66</v>
      </c>
      <c r="B24" s="216">
        <v>0</v>
      </c>
      <c r="C24" s="216">
        <v>6.99</v>
      </c>
      <c r="D24" s="216">
        <v>1.61</v>
      </c>
      <c r="E24" s="216">
        <v>0</v>
      </c>
      <c r="F24" s="216">
        <v>0</v>
      </c>
      <c r="G24" s="216">
        <v>6.66</v>
      </c>
      <c r="H24" s="216">
        <v>0</v>
      </c>
      <c r="I24" s="216">
        <v>26.07</v>
      </c>
      <c r="J24" s="216">
        <v>0</v>
      </c>
      <c r="K24" s="216">
        <v>0.38</v>
      </c>
      <c r="L24" s="216">
        <v>223.41</v>
      </c>
      <c r="M24" s="216">
        <v>2.62</v>
      </c>
      <c r="N24" s="216">
        <v>1.45</v>
      </c>
      <c r="O24" s="216">
        <v>0</v>
      </c>
      <c r="P24" s="216">
        <v>1.28</v>
      </c>
      <c r="Q24" s="216">
        <v>6.7</v>
      </c>
      <c r="R24" s="216">
        <v>0.52</v>
      </c>
      <c r="S24" s="216">
        <v>0.33</v>
      </c>
      <c r="T24" s="216">
        <v>0</v>
      </c>
      <c r="U24" s="216">
        <v>3.39</v>
      </c>
      <c r="V24" s="216">
        <v>0.25</v>
      </c>
      <c r="W24" s="216">
        <v>0.49</v>
      </c>
      <c r="X24" s="216">
        <v>1.81</v>
      </c>
      <c r="Y24" s="216">
        <v>0</v>
      </c>
      <c r="Z24" s="216">
        <v>1.55</v>
      </c>
      <c r="AA24" s="216">
        <v>1.1100000000000001</v>
      </c>
      <c r="AB24" s="216">
        <v>0</v>
      </c>
      <c r="AC24" s="216">
        <v>0.3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-1.1000000000000001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</row>
    <row r="25" spans="1:42">
      <c r="A25" t="s">
        <v>67</v>
      </c>
      <c r="B25" s="216">
        <v>0</v>
      </c>
      <c r="C25" s="216">
        <v>6.99</v>
      </c>
      <c r="D25" s="216">
        <v>1.61</v>
      </c>
      <c r="E25" s="216">
        <v>0</v>
      </c>
      <c r="F25" s="216">
        <v>0</v>
      </c>
      <c r="G25" s="216">
        <v>6.66</v>
      </c>
      <c r="H25" s="216">
        <v>0</v>
      </c>
      <c r="I25" s="216">
        <v>26.07</v>
      </c>
      <c r="J25" s="216">
        <v>0</v>
      </c>
      <c r="K25" s="216">
        <v>0.38</v>
      </c>
      <c r="L25" s="216">
        <v>223.41</v>
      </c>
      <c r="M25" s="216">
        <v>2.62</v>
      </c>
      <c r="N25" s="216">
        <v>1.45</v>
      </c>
      <c r="O25" s="216">
        <v>0</v>
      </c>
      <c r="P25" s="216">
        <v>1.28</v>
      </c>
      <c r="Q25" s="216">
        <v>6.7</v>
      </c>
      <c r="R25" s="216">
        <v>0.14000000000000001</v>
      </c>
      <c r="S25" s="216">
        <v>0.33</v>
      </c>
      <c r="T25" s="216">
        <v>0</v>
      </c>
      <c r="U25" s="216">
        <v>3.39</v>
      </c>
      <c r="V25" s="216">
        <v>0.26</v>
      </c>
      <c r="W25" s="216">
        <v>0.49</v>
      </c>
      <c r="X25" s="216">
        <v>1.82</v>
      </c>
      <c r="Y25" s="216">
        <v>0</v>
      </c>
      <c r="Z25" s="216">
        <v>1.55</v>
      </c>
      <c r="AA25" s="216">
        <v>1.1100000000000001</v>
      </c>
      <c r="AB25" s="216">
        <v>0</v>
      </c>
      <c r="AC25" s="216">
        <v>0.3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-1.1000000000000001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</row>
    <row r="26" spans="1:42">
      <c r="A26" t="s">
        <v>68</v>
      </c>
      <c r="B26" s="216">
        <v>0</v>
      </c>
      <c r="C26" s="216">
        <v>6.99</v>
      </c>
      <c r="D26" s="216">
        <v>1.61</v>
      </c>
      <c r="E26" s="216">
        <v>0</v>
      </c>
      <c r="F26" s="216">
        <v>0</v>
      </c>
      <c r="G26" s="216">
        <v>6.66</v>
      </c>
      <c r="H26" s="216">
        <v>0</v>
      </c>
      <c r="I26" s="216">
        <v>26.07</v>
      </c>
      <c r="J26" s="216">
        <v>0</v>
      </c>
      <c r="K26" s="216">
        <v>0.38</v>
      </c>
      <c r="L26" s="216">
        <v>223.41</v>
      </c>
      <c r="M26" s="216">
        <v>2.62</v>
      </c>
      <c r="N26" s="216">
        <v>1.45</v>
      </c>
      <c r="O26" s="216">
        <v>0</v>
      </c>
      <c r="P26" s="216">
        <v>1.28</v>
      </c>
      <c r="Q26" s="216">
        <v>6.7</v>
      </c>
      <c r="R26" s="216">
        <v>0.52</v>
      </c>
      <c r="S26" s="216">
        <v>0.33</v>
      </c>
      <c r="T26" s="216">
        <v>0</v>
      </c>
      <c r="U26" s="216">
        <v>3.39</v>
      </c>
      <c r="V26" s="216">
        <v>0.26</v>
      </c>
      <c r="W26" s="216">
        <v>0.49</v>
      </c>
      <c r="X26" s="216">
        <v>1.82</v>
      </c>
      <c r="Y26" s="216">
        <v>0</v>
      </c>
      <c r="Z26" s="216">
        <v>1.55</v>
      </c>
      <c r="AA26" s="216">
        <v>1.1100000000000001</v>
      </c>
      <c r="AB26" s="216">
        <v>0</v>
      </c>
      <c r="AC26" s="216">
        <v>0.3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-1.1000000000000001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</row>
    <row r="27" spans="1:42">
      <c r="A27" t="s">
        <v>69</v>
      </c>
      <c r="B27" s="216">
        <v>0</v>
      </c>
      <c r="C27" s="216">
        <v>6.99</v>
      </c>
      <c r="D27" s="216">
        <v>1.61</v>
      </c>
      <c r="E27" s="216">
        <v>0</v>
      </c>
      <c r="F27" s="216">
        <v>0</v>
      </c>
      <c r="G27" s="216">
        <v>6.66</v>
      </c>
      <c r="H27" s="216">
        <v>0</v>
      </c>
      <c r="I27" s="216">
        <v>24.05</v>
      </c>
      <c r="J27" s="216">
        <v>0</v>
      </c>
      <c r="K27" s="216">
        <v>0.38</v>
      </c>
      <c r="L27" s="216">
        <v>223.41</v>
      </c>
      <c r="M27" s="216">
        <v>2.62</v>
      </c>
      <c r="N27" s="216">
        <v>1.45</v>
      </c>
      <c r="O27" s="216">
        <v>0</v>
      </c>
      <c r="P27" s="216">
        <v>1.28</v>
      </c>
      <c r="Q27" s="216">
        <v>6.7</v>
      </c>
      <c r="R27" s="216">
        <v>0.52</v>
      </c>
      <c r="S27" s="216">
        <v>0.33</v>
      </c>
      <c r="T27" s="216">
        <v>0</v>
      </c>
      <c r="U27" s="216">
        <v>3.39</v>
      </c>
      <c r="V27" s="216">
        <v>0.26</v>
      </c>
      <c r="W27" s="216">
        <v>0.49</v>
      </c>
      <c r="X27" s="216">
        <v>1.82</v>
      </c>
      <c r="Y27" s="216">
        <v>0</v>
      </c>
      <c r="Z27" s="216">
        <v>1.55</v>
      </c>
      <c r="AA27" s="216">
        <v>1.1100000000000001</v>
      </c>
      <c r="AB27" s="216">
        <v>0</v>
      </c>
      <c r="AC27" s="216">
        <v>0.3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-1.1000000000000001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</row>
    <row r="28" spans="1:42">
      <c r="A28" t="s">
        <v>70</v>
      </c>
      <c r="B28" s="216">
        <v>0</v>
      </c>
      <c r="C28" s="216">
        <v>6.99</v>
      </c>
      <c r="D28" s="216">
        <v>1.61</v>
      </c>
      <c r="E28" s="216">
        <v>0</v>
      </c>
      <c r="F28" s="216">
        <v>0</v>
      </c>
      <c r="G28" s="216">
        <v>6.66</v>
      </c>
      <c r="H28" s="216">
        <v>0</v>
      </c>
      <c r="I28" s="216">
        <v>24.05</v>
      </c>
      <c r="J28" s="216">
        <v>0</v>
      </c>
      <c r="K28" s="216">
        <v>0.38</v>
      </c>
      <c r="L28" s="216">
        <v>223.41</v>
      </c>
      <c r="M28" s="216">
        <v>2.62</v>
      </c>
      <c r="N28" s="216">
        <v>1.45</v>
      </c>
      <c r="O28" s="216">
        <v>0</v>
      </c>
      <c r="P28" s="216">
        <v>1.28</v>
      </c>
      <c r="Q28" s="216">
        <v>6.7</v>
      </c>
      <c r="R28" s="216">
        <v>0.52</v>
      </c>
      <c r="S28" s="216">
        <v>0.33</v>
      </c>
      <c r="T28" s="216">
        <v>0</v>
      </c>
      <c r="U28" s="216">
        <v>3.39</v>
      </c>
      <c r="V28" s="216">
        <v>0.26</v>
      </c>
      <c r="W28" s="216">
        <v>0.49</v>
      </c>
      <c r="X28" s="216">
        <v>1.82</v>
      </c>
      <c r="Y28" s="216">
        <v>0</v>
      </c>
      <c r="Z28" s="216">
        <v>1.55</v>
      </c>
      <c r="AA28" s="216">
        <v>1.1100000000000001</v>
      </c>
      <c r="AB28" s="216">
        <v>0</v>
      </c>
      <c r="AC28" s="216">
        <v>0.3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-1.1000000000000001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</row>
    <row r="29" spans="1:42">
      <c r="A29" t="s">
        <v>71</v>
      </c>
      <c r="B29" s="216">
        <v>0</v>
      </c>
      <c r="C29" s="216">
        <v>6.99</v>
      </c>
      <c r="D29" s="216">
        <v>1.61</v>
      </c>
      <c r="E29" s="216">
        <v>0</v>
      </c>
      <c r="F29" s="216">
        <v>0</v>
      </c>
      <c r="G29" s="216">
        <v>6.66</v>
      </c>
      <c r="H29" s="216">
        <v>0</v>
      </c>
      <c r="I29" s="216">
        <v>24.05</v>
      </c>
      <c r="J29" s="216">
        <v>0</v>
      </c>
      <c r="K29" s="216">
        <v>0.38</v>
      </c>
      <c r="L29" s="216">
        <v>223.41</v>
      </c>
      <c r="M29" s="216">
        <v>2.62</v>
      </c>
      <c r="N29" s="216">
        <v>1.45</v>
      </c>
      <c r="O29" s="216">
        <v>0</v>
      </c>
      <c r="P29" s="216">
        <v>1.28</v>
      </c>
      <c r="Q29" s="216">
        <v>6.7</v>
      </c>
      <c r="R29" s="216">
        <v>0.52</v>
      </c>
      <c r="S29" s="216">
        <v>0.33</v>
      </c>
      <c r="T29" s="216">
        <v>0</v>
      </c>
      <c r="U29" s="216">
        <v>3.39</v>
      </c>
      <c r="V29" s="216">
        <v>0.26</v>
      </c>
      <c r="W29" s="216">
        <v>0.49</v>
      </c>
      <c r="X29" s="216">
        <v>1.82</v>
      </c>
      <c r="Y29" s="216">
        <v>0</v>
      </c>
      <c r="Z29" s="216">
        <v>1.55</v>
      </c>
      <c r="AA29" s="216">
        <v>1.1100000000000001</v>
      </c>
      <c r="AB29" s="216">
        <v>0</v>
      </c>
      <c r="AC29" s="216">
        <v>0.3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-1.1000000000000001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</row>
    <row r="30" spans="1:42">
      <c r="A30" t="s">
        <v>72</v>
      </c>
      <c r="B30" s="216">
        <v>0</v>
      </c>
      <c r="C30" s="216">
        <v>6.99</v>
      </c>
      <c r="D30" s="216">
        <v>1.61</v>
      </c>
      <c r="E30" s="216">
        <v>0</v>
      </c>
      <c r="F30" s="216">
        <v>0</v>
      </c>
      <c r="G30" s="216">
        <v>6.66</v>
      </c>
      <c r="H30" s="216">
        <v>0</v>
      </c>
      <c r="I30" s="216">
        <v>24.05</v>
      </c>
      <c r="J30" s="216">
        <v>0</v>
      </c>
      <c r="K30" s="216">
        <v>0.38</v>
      </c>
      <c r="L30" s="216">
        <v>223.41</v>
      </c>
      <c r="M30" s="216">
        <v>2.62</v>
      </c>
      <c r="N30" s="216">
        <v>1.45</v>
      </c>
      <c r="O30" s="216">
        <v>0</v>
      </c>
      <c r="P30" s="216">
        <v>1.28</v>
      </c>
      <c r="Q30" s="216">
        <v>6.7</v>
      </c>
      <c r="R30" s="216">
        <v>0.52</v>
      </c>
      <c r="S30" s="216">
        <v>0.33</v>
      </c>
      <c r="T30" s="216">
        <v>0</v>
      </c>
      <c r="U30" s="216">
        <v>3.39</v>
      </c>
      <c r="V30" s="216">
        <v>0.26</v>
      </c>
      <c r="W30" s="216">
        <v>0.49</v>
      </c>
      <c r="X30" s="216">
        <v>1.82</v>
      </c>
      <c r="Y30" s="216">
        <v>0</v>
      </c>
      <c r="Z30" s="216">
        <v>1.55</v>
      </c>
      <c r="AA30" s="216">
        <v>1.1100000000000001</v>
      </c>
      <c r="AB30" s="216">
        <v>0</v>
      </c>
      <c r="AC30" s="216">
        <v>0.3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-1.1000000000000001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</row>
    <row r="31" spans="1:42">
      <c r="A31" t="s">
        <v>73</v>
      </c>
      <c r="B31" s="216">
        <v>0</v>
      </c>
      <c r="C31" s="216">
        <v>6.99</v>
      </c>
      <c r="D31" s="216">
        <v>1.61</v>
      </c>
      <c r="E31" s="216">
        <v>0</v>
      </c>
      <c r="F31" s="216">
        <v>0</v>
      </c>
      <c r="G31" s="216">
        <v>6.66</v>
      </c>
      <c r="H31" s="216">
        <v>0</v>
      </c>
      <c r="I31" s="216">
        <v>24.05</v>
      </c>
      <c r="J31" s="216">
        <v>0</v>
      </c>
      <c r="K31" s="216">
        <v>0.38</v>
      </c>
      <c r="L31" s="216">
        <v>290.60000000000002</v>
      </c>
      <c r="M31" s="216">
        <v>2.33</v>
      </c>
      <c r="N31" s="216">
        <v>1.45</v>
      </c>
      <c r="O31" s="216">
        <v>0</v>
      </c>
      <c r="P31" s="216">
        <v>1.28</v>
      </c>
      <c r="Q31" s="216">
        <v>6.7</v>
      </c>
      <c r="R31" s="216">
        <v>0.52</v>
      </c>
      <c r="S31" s="216">
        <v>0.33</v>
      </c>
      <c r="T31" s="216">
        <v>0</v>
      </c>
      <c r="U31" s="216">
        <v>3.37</v>
      </c>
      <c r="V31" s="216">
        <v>0.26</v>
      </c>
      <c r="W31" s="216">
        <v>0.49</v>
      </c>
      <c r="X31" s="216">
        <v>1.82</v>
      </c>
      <c r="Y31" s="216">
        <v>0</v>
      </c>
      <c r="Z31" s="216">
        <v>1.55</v>
      </c>
      <c r="AA31" s="216">
        <v>1.1100000000000001</v>
      </c>
      <c r="AB31" s="216">
        <v>0</v>
      </c>
      <c r="AC31" s="216">
        <v>0.59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-1.1000000000000001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</row>
    <row r="32" spans="1:42">
      <c r="A32" t="s">
        <v>74</v>
      </c>
      <c r="B32" s="216">
        <v>0</v>
      </c>
      <c r="C32" s="216">
        <v>6.99</v>
      </c>
      <c r="D32" s="216">
        <v>1.61</v>
      </c>
      <c r="E32" s="216">
        <v>0</v>
      </c>
      <c r="F32" s="216">
        <v>0</v>
      </c>
      <c r="G32" s="216">
        <v>6.66</v>
      </c>
      <c r="H32" s="216">
        <v>0</v>
      </c>
      <c r="I32" s="216">
        <v>24.05</v>
      </c>
      <c r="J32" s="216">
        <v>0</v>
      </c>
      <c r="K32" s="216">
        <v>0.24</v>
      </c>
      <c r="L32" s="216">
        <v>338.6</v>
      </c>
      <c r="M32" s="216">
        <v>2.33</v>
      </c>
      <c r="N32" s="216">
        <v>1.45</v>
      </c>
      <c r="O32" s="216">
        <v>0</v>
      </c>
      <c r="P32" s="216">
        <v>1.28</v>
      </c>
      <c r="Q32" s="216">
        <v>6.7</v>
      </c>
      <c r="R32" s="216">
        <v>0.52</v>
      </c>
      <c r="S32" s="216">
        <v>0.33</v>
      </c>
      <c r="T32" s="216">
        <v>0</v>
      </c>
      <c r="U32" s="216">
        <v>3.37</v>
      </c>
      <c r="V32" s="216">
        <v>0.26</v>
      </c>
      <c r="W32" s="216">
        <v>0.49</v>
      </c>
      <c r="X32" s="216">
        <v>1.82</v>
      </c>
      <c r="Y32" s="216">
        <v>0</v>
      </c>
      <c r="Z32" s="216">
        <v>1.55</v>
      </c>
      <c r="AA32" s="216">
        <v>1.1100000000000001</v>
      </c>
      <c r="AB32" s="216">
        <v>0</v>
      </c>
      <c r="AC32" s="216">
        <v>0.59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-1.1000000000000001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</row>
    <row r="33" spans="1:42">
      <c r="A33" t="s">
        <v>75</v>
      </c>
      <c r="B33" s="216">
        <v>0</v>
      </c>
      <c r="C33" s="216">
        <v>6.99</v>
      </c>
      <c r="D33" s="216">
        <v>1.61</v>
      </c>
      <c r="E33" s="216">
        <v>0</v>
      </c>
      <c r="F33" s="216">
        <v>0</v>
      </c>
      <c r="G33" s="216">
        <v>6.66</v>
      </c>
      <c r="H33" s="216">
        <v>0</v>
      </c>
      <c r="I33" s="216">
        <v>24.05</v>
      </c>
      <c r="J33" s="216">
        <v>0</v>
      </c>
      <c r="K33" s="216">
        <v>0.35</v>
      </c>
      <c r="L33" s="216">
        <v>367.39</v>
      </c>
      <c r="M33" s="216">
        <v>2.33</v>
      </c>
      <c r="N33" s="216">
        <v>1.45</v>
      </c>
      <c r="O33" s="216">
        <v>0</v>
      </c>
      <c r="P33" s="216">
        <v>1.28</v>
      </c>
      <c r="Q33" s="216">
        <v>6.7</v>
      </c>
      <c r="R33" s="216">
        <v>0.52</v>
      </c>
      <c r="S33" s="216">
        <v>0.33</v>
      </c>
      <c r="T33" s="216">
        <v>0</v>
      </c>
      <c r="U33" s="216">
        <v>3.37</v>
      </c>
      <c r="V33" s="216">
        <v>0.26</v>
      </c>
      <c r="W33" s="216">
        <v>0.49</v>
      </c>
      <c r="X33" s="216">
        <v>1.82</v>
      </c>
      <c r="Y33" s="216">
        <v>0</v>
      </c>
      <c r="Z33" s="216">
        <v>1.55</v>
      </c>
      <c r="AA33" s="216">
        <v>1.1100000000000001</v>
      </c>
      <c r="AB33" s="216">
        <v>0</v>
      </c>
      <c r="AC33" s="216">
        <v>0.59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-1.1000000000000001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</row>
    <row r="34" spans="1:42">
      <c r="A34" t="s">
        <v>76</v>
      </c>
      <c r="B34" s="216">
        <v>0</v>
      </c>
      <c r="C34" s="216">
        <v>6.99</v>
      </c>
      <c r="D34" s="216">
        <v>1.61</v>
      </c>
      <c r="E34" s="216">
        <v>0</v>
      </c>
      <c r="F34" s="216">
        <v>0</v>
      </c>
      <c r="G34" s="216">
        <v>6.66</v>
      </c>
      <c r="H34" s="216">
        <v>0</v>
      </c>
      <c r="I34" s="216">
        <v>24.05</v>
      </c>
      <c r="J34" s="216">
        <v>0</v>
      </c>
      <c r="K34" s="216">
        <v>0.16</v>
      </c>
      <c r="L34" s="216">
        <v>367.39</v>
      </c>
      <c r="M34" s="216">
        <v>2.33</v>
      </c>
      <c r="N34" s="216">
        <v>1.45</v>
      </c>
      <c r="O34" s="216">
        <v>0</v>
      </c>
      <c r="P34" s="216">
        <v>1.28</v>
      </c>
      <c r="Q34" s="216">
        <v>6.7</v>
      </c>
      <c r="R34" s="216">
        <v>0.52</v>
      </c>
      <c r="S34" s="216">
        <v>0.33</v>
      </c>
      <c r="T34" s="216">
        <v>0</v>
      </c>
      <c r="U34" s="216">
        <v>3.37</v>
      </c>
      <c r="V34" s="216">
        <v>0.26</v>
      </c>
      <c r="W34" s="216">
        <v>0.49</v>
      </c>
      <c r="X34" s="216">
        <v>1.82</v>
      </c>
      <c r="Y34" s="216">
        <v>0</v>
      </c>
      <c r="Z34" s="216">
        <v>1.55</v>
      </c>
      <c r="AA34" s="216">
        <v>1.1100000000000001</v>
      </c>
      <c r="AB34" s="216">
        <v>0</v>
      </c>
      <c r="AC34" s="216">
        <v>0.59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-1.1000000000000001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</row>
    <row r="35" spans="1:42">
      <c r="A35" t="s">
        <v>77</v>
      </c>
      <c r="B35" s="216">
        <v>0</v>
      </c>
      <c r="C35" s="216">
        <v>6.99</v>
      </c>
      <c r="D35" s="216">
        <v>1.61</v>
      </c>
      <c r="E35" s="216">
        <v>0</v>
      </c>
      <c r="F35" s="216">
        <v>0</v>
      </c>
      <c r="G35" s="216">
        <v>6.66</v>
      </c>
      <c r="H35" s="216">
        <v>0</v>
      </c>
      <c r="I35" s="216">
        <v>24.05</v>
      </c>
      <c r="J35" s="216">
        <v>0</v>
      </c>
      <c r="K35" s="216">
        <v>0.38</v>
      </c>
      <c r="L35" s="216">
        <v>367.39</v>
      </c>
      <c r="M35" s="216">
        <v>2.33</v>
      </c>
      <c r="N35" s="216">
        <v>1.45</v>
      </c>
      <c r="O35" s="216">
        <v>0</v>
      </c>
      <c r="P35" s="216">
        <v>1.28</v>
      </c>
      <c r="Q35" s="216">
        <v>6.7</v>
      </c>
      <c r="R35" s="216">
        <v>0.52</v>
      </c>
      <c r="S35" s="216">
        <v>0.33</v>
      </c>
      <c r="T35" s="216">
        <v>0</v>
      </c>
      <c r="U35" s="216">
        <v>3.37</v>
      </c>
      <c r="V35" s="216">
        <v>0.26</v>
      </c>
      <c r="W35" s="216">
        <v>0.49</v>
      </c>
      <c r="X35" s="216">
        <v>1.82</v>
      </c>
      <c r="Y35" s="216">
        <v>0</v>
      </c>
      <c r="Z35" s="216">
        <v>1.55</v>
      </c>
      <c r="AA35" s="216">
        <v>1.1100000000000001</v>
      </c>
      <c r="AB35" s="216">
        <v>0</v>
      </c>
      <c r="AC35" s="216">
        <v>0.59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-1.1000000000000001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</row>
    <row r="36" spans="1:42">
      <c r="A36" t="s">
        <v>78</v>
      </c>
      <c r="B36" s="216">
        <v>0</v>
      </c>
      <c r="C36" s="216">
        <v>6.99</v>
      </c>
      <c r="D36" s="216">
        <v>1.61</v>
      </c>
      <c r="E36" s="216">
        <v>0</v>
      </c>
      <c r="F36" s="216">
        <v>0</v>
      </c>
      <c r="G36" s="216">
        <v>6.66</v>
      </c>
      <c r="H36" s="216">
        <v>0</v>
      </c>
      <c r="I36" s="216">
        <v>24.05</v>
      </c>
      <c r="J36" s="216">
        <v>0</v>
      </c>
      <c r="K36" s="216">
        <v>0.38</v>
      </c>
      <c r="L36" s="216">
        <v>367.39</v>
      </c>
      <c r="M36" s="216">
        <v>2.33</v>
      </c>
      <c r="N36" s="216">
        <v>1.45</v>
      </c>
      <c r="O36" s="216">
        <v>0</v>
      </c>
      <c r="P36" s="216">
        <v>1.28</v>
      </c>
      <c r="Q36" s="216">
        <v>6.7</v>
      </c>
      <c r="R36" s="216">
        <v>0.52</v>
      </c>
      <c r="S36" s="216">
        <v>0.33</v>
      </c>
      <c r="T36" s="216">
        <v>0</v>
      </c>
      <c r="U36" s="216">
        <v>3.37</v>
      </c>
      <c r="V36" s="216">
        <v>0.26</v>
      </c>
      <c r="W36" s="216">
        <v>0.49</v>
      </c>
      <c r="X36" s="216">
        <v>1.82</v>
      </c>
      <c r="Y36" s="216">
        <v>0</v>
      </c>
      <c r="Z36" s="216">
        <v>1.55</v>
      </c>
      <c r="AA36" s="216">
        <v>1.1100000000000001</v>
      </c>
      <c r="AB36" s="216">
        <v>0</v>
      </c>
      <c r="AC36" s="216">
        <v>0.59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-1.1000000000000001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</row>
    <row r="37" spans="1:42">
      <c r="A37" t="s">
        <v>79</v>
      </c>
      <c r="B37" s="216">
        <v>0</v>
      </c>
      <c r="C37" s="216">
        <v>6.99</v>
      </c>
      <c r="D37" s="216">
        <v>1.61</v>
      </c>
      <c r="E37" s="216">
        <v>0</v>
      </c>
      <c r="F37" s="216">
        <v>0</v>
      </c>
      <c r="G37" s="216">
        <v>6.66</v>
      </c>
      <c r="H37" s="216">
        <v>0</v>
      </c>
      <c r="I37" s="216">
        <v>24.05</v>
      </c>
      <c r="J37" s="216">
        <v>0</v>
      </c>
      <c r="K37" s="216">
        <v>0.28999999999999998</v>
      </c>
      <c r="L37" s="216">
        <v>367.39</v>
      </c>
      <c r="M37" s="216">
        <v>2.33</v>
      </c>
      <c r="N37" s="216">
        <v>1.45</v>
      </c>
      <c r="O37" s="216">
        <v>0</v>
      </c>
      <c r="P37" s="216">
        <v>1.28</v>
      </c>
      <c r="Q37" s="216">
        <v>6.7</v>
      </c>
      <c r="R37" s="216">
        <v>0.52</v>
      </c>
      <c r="S37" s="216">
        <v>0.25</v>
      </c>
      <c r="T37" s="216">
        <v>0</v>
      </c>
      <c r="U37" s="216">
        <v>3.37</v>
      </c>
      <c r="V37" s="216">
        <v>0.26</v>
      </c>
      <c r="W37" s="216">
        <v>0.49</v>
      </c>
      <c r="X37" s="216">
        <v>1.82</v>
      </c>
      <c r="Y37" s="216">
        <v>0</v>
      </c>
      <c r="Z37" s="216">
        <v>1.55</v>
      </c>
      <c r="AA37" s="216">
        <v>1.1100000000000001</v>
      </c>
      <c r="AB37" s="216">
        <v>0</v>
      </c>
      <c r="AC37" s="216">
        <v>0.3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-1.1000000000000001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</row>
    <row r="38" spans="1:42">
      <c r="A38" t="s">
        <v>80</v>
      </c>
      <c r="B38" s="216">
        <v>0</v>
      </c>
      <c r="C38" s="216">
        <v>6.99</v>
      </c>
      <c r="D38" s="216">
        <v>1.61</v>
      </c>
      <c r="E38" s="216">
        <v>0</v>
      </c>
      <c r="F38" s="216">
        <v>0</v>
      </c>
      <c r="G38" s="216">
        <v>6.66</v>
      </c>
      <c r="H38" s="216">
        <v>0</v>
      </c>
      <c r="I38" s="216">
        <v>24.05</v>
      </c>
      <c r="J38" s="216">
        <v>0</v>
      </c>
      <c r="K38" s="216">
        <v>0.15</v>
      </c>
      <c r="L38" s="216">
        <v>367.39</v>
      </c>
      <c r="M38" s="216">
        <v>2.33</v>
      </c>
      <c r="N38" s="216">
        <v>1.45</v>
      </c>
      <c r="O38" s="216">
        <v>0</v>
      </c>
      <c r="P38" s="216">
        <v>1.28</v>
      </c>
      <c r="Q38" s="216">
        <v>6.7</v>
      </c>
      <c r="R38" s="216">
        <v>0.52</v>
      </c>
      <c r="S38" s="216">
        <v>0.22</v>
      </c>
      <c r="T38" s="216">
        <v>0</v>
      </c>
      <c r="U38" s="216">
        <v>3.37</v>
      </c>
      <c r="V38" s="216">
        <v>0.26</v>
      </c>
      <c r="W38" s="216">
        <v>0.49</v>
      </c>
      <c r="X38" s="216">
        <v>1.82</v>
      </c>
      <c r="Y38" s="216">
        <v>0</v>
      </c>
      <c r="Z38" s="216">
        <v>1.55</v>
      </c>
      <c r="AA38" s="216">
        <v>1.1100000000000001</v>
      </c>
      <c r="AB38" s="216">
        <v>0</v>
      </c>
      <c r="AC38" s="216">
        <v>0.3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-1.1000000000000001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</row>
    <row r="39" spans="1:42">
      <c r="A39" t="s">
        <v>81</v>
      </c>
      <c r="B39" s="216">
        <v>0</v>
      </c>
      <c r="C39" s="216">
        <v>6.99</v>
      </c>
      <c r="D39" s="216">
        <v>1.61</v>
      </c>
      <c r="E39" s="216">
        <v>0</v>
      </c>
      <c r="F39" s="216">
        <v>0</v>
      </c>
      <c r="G39" s="216">
        <v>6.66</v>
      </c>
      <c r="H39" s="216">
        <v>0</v>
      </c>
      <c r="I39" s="216">
        <v>24.05</v>
      </c>
      <c r="J39" s="216">
        <v>0</v>
      </c>
      <c r="K39" s="216">
        <v>0</v>
      </c>
      <c r="L39" s="216">
        <v>367.39</v>
      </c>
      <c r="M39" s="216">
        <v>1.84</v>
      </c>
      <c r="N39" s="216">
        <v>1.45</v>
      </c>
      <c r="O39" s="216">
        <v>0</v>
      </c>
      <c r="P39" s="216">
        <v>1.28</v>
      </c>
      <c r="Q39" s="216">
        <v>6.7</v>
      </c>
      <c r="R39" s="216">
        <v>0.52</v>
      </c>
      <c r="S39" s="216">
        <v>0.06</v>
      </c>
      <c r="T39" s="216">
        <v>0</v>
      </c>
      <c r="U39" s="216">
        <v>3.37</v>
      </c>
      <c r="V39" s="216">
        <v>0.26</v>
      </c>
      <c r="W39" s="216">
        <v>0.49</v>
      </c>
      <c r="X39" s="216">
        <v>1.82</v>
      </c>
      <c r="Y39" s="216">
        <v>0</v>
      </c>
      <c r="Z39" s="216">
        <v>1.55</v>
      </c>
      <c r="AA39" s="216">
        <v>1.1100000000000001</v>
      </c>
      <c r="AB39" s="216">
        <v>0</v>
      </c>
      <c r="AC39" s="216">
        <v>0.3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-1.1000000000000001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</row>
    <row r="40" spans="1:42">
      <c r="A40" t="s">
        <v>82</v>
      </c>
      <c r="B40" s="216">
        <v>0</v>
      </c>
      <c r="C40" s="216">
        <v>6.99</v>
      </c>
      <c r="D40" s="216">
        <v>1.61</v>
      </c>
      <c r="E40" s="216">
        <v>0</v>
      </c>
      <c r="F40" s="216">
        <v>0</v>
      </c>
      <c r="G40" s="216">
        <v>6.66</v>
      </c>
      <c r="H40" s="216">
        <v>0</v>
      </c>
      <c r="I40" s="216">
        <v>24.05</v>
      </c>
      <c r="J40" s="216">
        <v>0</v>
      </c>
      <c r="K40" s="216">
        <v>0</v>
      </c>
      <c r="L40" s="216">
        <v>355.24</v>
      </c>
      <c r="M40" s="216">
        <v>1.84</v>
      </c>
      <c r="N40" s="216">
        <v>1.45</v>
      </c>
      <c r="O40" s="216">
        <v>0</v>
      </c>
      <c r="P40" s="216">
        <v>1.28</v>
      </c>
      <c r="Q40" s="216">
        <v>6.7</v>
      </c>
      <c r="R40" s="216">
        <v>0.52</v>
      </c>
      <c r="S40" s="216">
        <v>0.06</v>
      </c>
      <c r="T40" s="216">
        <v>0</v>
      </c>
      <c r="U40" s="216">
        <v>3.37</v>
      </c>
      <c r="V40" s="216">
        <v>0.26</v>
      </c>
      <c r="W40" s="216">
        <v>0.49</v>
      </c>
      <c r="X40" s="216">
        <v>1.82</v>
      </c>
      <c r="Y40" s="216">
        <v>0</v>
      </c>
      <c r="Z40" s="216">
        <v>1.55</v>
      </c>
      <c r="AA40" s="216">
        <v>1.1100000000000001</v>
      </c>
      <c r="AB40" s="216">
        <v>0</v>
      </c>
      <c r="AC40" s="216">
        <v>0.3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-1.1000000000000001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</row>
    <row r="41" spans="1:42">
      <c r="A41" t="s">
        <v>83</v>
      </c>
      <c r="B41" s="216">
        <v>0</v>
      </c>
      <c r="C41" s="216">
        <v>6.99</v>
      </c>
      <c r="D41" s="216">
        <v>1.61</v>
      </c>
      <c r="E41" s="216">
        <v>0</v>
      </c>
      <c r="F41" s="216">
        <v>0</v>
      </c>
      <c r="G41" s="216">
        <v>6.66</v>
      </c>
      <c r="H41" s="216">
        <v>0</v>
      </c>
      <c r="I41" s="216">
        <v>24.05</v>
      </c>
      <c r="J41" s="216">
        <v>0</v>
      </c>
      <c r="K41" s="216">
        <v>0</v>
      </c>
      <c r="L41" s="216">
        <v>316.85000000000002</v>
      </c>
      <c r="M41" s="216">
        <v>2.33</v>
      </c>
      <c r="N41" s="216">
        <v>1.45</v>
      </c>
      <c r="O41" s="216">
        <v>0</v>
      </c>
      <c r="P41" s="216">
        <v>1.28</v>
      </c>
      <c r="Q41" s="216">
        <v>6.7</v>
      </c>
      <c r="R41" s="216">
        <v>0.52</v>
      </c>
      <c r="S41" s="216">
        <v>0.1</v>
      </c>
      <c r="T41" s="216">
        <v>0</v>
      </c>
      <c r="U41" s="216">
        <v>3.37</v>
      </c>
      <c r="V41" s="216">
        <v>0.26</v>
      </c>
      <c r="W41" s="216">
        <v>0.49</v>
      </c>
      <c r="X41" s="216">
        <v>1.82</v>
      </c>
      <c r="Y41" s="216">
        <v>0</v>
      </c>
      <c r="Z41" s="216">
        <v>1.55</v>
      </c>
      <c r="AA41" s="216">
        <v>1.1100000000000001</v>
      </c>
      <c r="AB41" s="216">
        <v>0</v>
      </c>
      <c r="AC41" s="216">
        <v>0.3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-1.1000000000000001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</row>
    <row r="42" spans="1:42">
      <c r="A42" t="s">
        <v>84</v>
      </c>
      <c r="B42" s="216">
        <v>0</v>
      </c>
      <c r="C42" s="216">
        <v>6.99</v>
      </c>
      <c r="D42" s="216">
        <v>1.61</v>
      </c>
      <c r="E42" s="216">
        <v>0</v>
      </c>
      <c r="F42" s="216">
        <v>0</v>
      </c>
      <c r="G42" s="216">
        <v>6.66</v>
      </c>
      <c r="H42" s="216">
        <v>0</v>
      </c>
      <c r="I42" s="216">
        <v>24.05</v>
      </c>
      <c r="J42" s="216">
        <v>0</v>
      </c>
      <c r="K42" s="216">
        <v>0</v>
      </c>
      <c r="L42" s="216">
        <v>290.52</v>
      </c>
      <c r="M42" s="216">
        <v>2.33</v>
      </c>
      <c r="N42" s="216">
        <v>1.45</v>
      </c>
      <c r="O42" s="216">
        <v>0</v>
      </c>
      <c r="P42" s="216">
        <v>1.28</v>
      </c>
      <c r="Q42" s="216">
        <v>6.7</v>
      </c>
      <c r="R42" s="216">
        <v>0.52</v>
      </c>
      <c r="S42" s="216">
        <v>0.1</v>
      </c>
      <c r="T42" s="216">
        <v>0</v>
      </c>
      <c r="U42" s="216">
        <v>3.37</v>
      </c>
      <c r="V42" s="216">
        <v>0.26</v>
      </c>
      <c r="W42" s="216">
        <v>0.49</v>
      </c>
      <c r="X42" s="216">
        <v>1.82</v>
      </c>
      <c r="Y42" s="216">
        <v>0</v>
      </c>
      <c r="Z42" s="216">
        <v>1.55</v>
      </c>
      <c r="AA42" s="216">
        <v>1.1100000000000001</v>
      </c>
      <c r="AB42" s="216">
        <v>0</v>
      </c>
      <c r="AC42" s="216">
        <v>0.3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-1.1000000000000001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</row>
    <row r="43" spans="1:42">
      <c r="A43" t="s">
        <v>85</v>
      </c>
      <c r="B43" s="216">
        <v>0</v>
      </c>
      <c r="C43" s="216">
        <v>6.93</v>
      </c>
      <c r="D43" s="216">
        <v>1.61</v>
      </c>
      <c r="E43" s="216">
        <v>0</v>
      </c>
      <c r="F43" s="216">
        <v>0</v>
      </c>
      <c r="G43" s="216">
        <v>6.66</v>
      </c>
      <c r="H43" s="216">
        <v>0</v>
      </c>
      <c r="I43" s="216">
        <v>24.05</v>
      </c>
      <c r="J43" s="216">
        <v>0</v>
      </c>
      <c r="K43" s="216">
        <v>0</v>
      </c>
      <c r="L43" s="216">
        <v>290.52</v>
      </c>
      <c r="M43" s="216">
        <v>2.4</v>
      </c>
      <c r="N43" s="216">
        <v>1.45</v>
      </c>
      <c r="O43" s="216">
        <v>0</v>
      </c>
      <c r="P43" s="216">
        <v>1.28</v>
      </c>
      <c r="Q43" s="216">
        <v>6.7</v>
      </c>
      <c r="R43" s="216">
        <v>0.52</v>
      </c>
      <c r="S43" s="216">
        <v>0.11</v>
      </c>
      <c r="T43" s="216">
        <v>0</v>
      </c>
      <c r="U43" s="216">
        <v>3.37</v>
      </c>
      <c r="V43" s="216">
        <v>0.26</v>
      </c>
      <c r="W43" s="216">
        <v>0.49</v>
      </c>
      <c r="X43" s="216">
        <v>1.82</v>
      </c>
      <c r="Y43" s="216">
        <v>0</v>
      </c>
      <c r="Z43" s="216">
        <v>1.56</v>
      </c>
      <c r="AA43" s="216">
        <v>1.1100000000000001</v>
      </c>
      <c r="AB43" s="216">
        <v>0</v>
      </c>
      <c r="AC43" s="216">
        <v>0.3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-1.1000000000000001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</row>
    <row r="44" spans="1:42">
      <c r="A44" t="s">
        <v>86</v>
      </c>
      <c r="B44" s="216">
        <v>0</v>
      </c>
      <c r="C44" s="216">
        <v>6.93</v>
      </c>
      <c r="D44" s="216">
        <v>1.61</v>
      </c>
      <c r="E44" s="216">
        <v>0</v>
      </c>
      <c r="F44" s="216">
        <v>0</v>
      </c>
      <c r="G44" s="216">
        <v>6.66</v>
      </c>
      <c r="H44" s="216">
        <v>0</v>
      </c>
      <c r="I44" s="216">
        <v>24.05</v>
      </c>
      <c r="J44" s="216">
        <v>0</v>
      </c>
      <c r="K44" s="216">
        <v>0</v>
      </c>
      <c r="L44" s="216">
        <v>290.52</v>
      </c>
      <c r="M44" s="216">
        <v>2.33</v>
      </c>
      <c r="N44" s="216">
        <v>1.45</v>
      </c>
      <c r="O44" s="216">
        <v>0</v>
      </c>
      <c r="P44" s="216">
        <v>1.28</v>
      </c>
      <c r="Q44" s="216">
        <v>6.7</v>
      </c>
      <c r="R44" s="216">
        <v>0.52</v>
      </c>
      <c r="S44" s="216">
        <v>0.28999999999999998</v>
      </c>
      <c r="T44" s="216">
        <v>0</v>
      </c>
      <c r="U44" s="216">
        <v>3.37</v>
      </c>
      <c r="V44" s="216">
        <v>0.26</v>
      </c>
      <c r="W44" s="216">
        <v>0.49</v>
      </c>
      <c r="X44" s="216">
        <v>1.82</v>
      </c>
      <c r="Y44" s="216">
        <v>0</v>
      </c>
      <c r="Z44" s="216">
        <v>1.56</v>
      </c>
      <c r="AA44" s="216">
        <v>1.1100000000000001</v>
      </c>
      <c r="AB44" s="216">
        <v>0</v>
      </c>
      <c r="AC44" s="216">
        <v>0.3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-1.1000000000000001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</row>
    <row r="45" spans="1:42">
      <c r="A45" t="s">
        <v>87</v>
      </c>
      <c r="B45" s="216">
        <v>0</v>
      </c>
      <c r="C45" s="216">
        <v>6.93</v>
      </c>
      <c r="D45" s="216">
        <v>1.61</v>
      </c>
      <c r="E45" s="216">
        <v>0</v>
      </c>
      <c r="F45" s="216">
        <v>0</v>
      </c>
      <c r="G45" s="216">
        <v>6.66</v>
      </c>
      <c r="H45" s="216">
        <v>0</v>
      </c>
      <c r="I45" s="216">
        <v>24.05</v>
      </c>
      <c r="J45" s="216">
        <v>0</v>
      </c>
      <c r="K45" s="216">
        <v>0</v>
      </c>
      <c r="L45" s="216">
        <v>290.52</v>
      </c>
      <c r="M45" s="216">
        <v>2.33</v>
      </c>
      <c r="N45" s="216">
        <v>1.45</v>
      </c>
      <c r="O45" s="216">
        <v>0</v>
      </c>
      <c r="P45" s="216">
        <v>1.28</v>
      </c>
      <c r="Q45" s="216">
        <v>6.7</v>
      </c>
      <c r="R45" s="216">
        <v>0.52</v>
      </c>
      <c r="S45" s="216">
        <v>0.05</v>
      </c>
      <c r="T45" s="216">
        <v>0</v>
      </c>
      <c r="U45" s="216">
        <v>3.37</v>
      </c>
      <c r="V45" s="216">
        <v>0.26</v>
      </c>
      <c r="W45" s="216">
        <v>0.49</v>
      </c>
      <c r="X45" s="216">
        <v>1.82</v>
      </c>
      <c r="Y45" s="216">
        <v>0</v>
      </c>
      <c r="Z45" s="216">
        <v>1.56</v>
      </c>
      <c r="AA45" s="216">
        <v>1.1100000000000001</v>
      </c>
      <c r="AB45" s="216">
        <v>0</v>
      </c>
      <c r="AC45" s="216">
        <v>0.3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-1.1000000000000001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</row>
    <row r="46" spans="1:42">
      <c r="A46" t="s">
        <v>88</v>
      </c>
      <c r="B46" s="216">
        <v>0</v>
      </c>
      <c r="C46" s="216">
        <v>6.93</v>
      </c>
      <c r="D46" s="216">
        <v>1.61</v>
      </c>
      <c r="E46" s="216">
        <v>0</v>
      </c>
      <c r="F46" s="216">
        <v>0</v>
      </c>
      <c r="G46" s="216">
        <v>6.66</v>
      </c>
      <c r="H46" s="216">
        <v>0</v>
      </c>
      <c r="I46" s="216">
        <v>24.05</v>
      </c>
      <c r="J46" s="216">
        <v>0</v>
      </c>
      <c r="K46" s="216">
        <v>0</v>
      </c>
      <c r="L46" s="216">
        <v>309.72000000000003</v>
      </c>
      <c r="M46" s="216">
        <v>2.33</v>
      </c>
      <c r="N46" s="216">
        <v>1.45</v>
      </c>
      <c r="O46" s="216">
        <v>0</v>
      </c>
      <c r="P46" s="216">
        <v>1.28</v>
      </c>
      <c r="Q46" s="216">
        <v>6.7</v>
      </c>
      <c r="R46" s="216">
        <v>0.52</v>
      </c>
      <c r="S46" s="216">
        <v>0.05</v>
      </c>
      <c r="T46" s="216">
        <v>0</v>
      </c>
      <c r="U46" s="216">
        <v>3.37</v>
      </c>
      <c r="V46" s="216">
        <v>0.26</v>
      </c>
      <c r="W46" s="216">
        <v>0.49</v>
      </c>
      <c r="X46" s="216">
        <v>1.82</v>
      </c>
      <c r="Y46" s="216">
        <v>0</v>
      </c>
      <c r="Z46" s="216">
        <v>1.56</v>
      </c>
      <c r="AA46" s="216">
        <v>1.1100000000000001</v>
      </c>
      <c r="AB46" s="216">
        <v>0</v>
      </c>
      <c r="AC46" s="216">
        <v>0.3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-1.1000000000000001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</row>
    <row r="47" spans="1:42">
      <c r="A47" t="s">
        <v>89</v>
      </c>
      <c r="B47" s="216">
        <v>0</v>
      </c>
      <c r="C47" s="216">
        <v>6.93</v>
      </c>
      <c r="D47" s="216">
        <v>1.61</v>
      </c>
      <c r="E47" s="216">
        <v>0</v>
      </c>
      <c r="F47" s="216">
        <v>0</v>
      </c>
      <c r="G47" s="216">
        <v>6.66</v>
      </c>
      <c r="H47" s="216">
        <v>0</v>
      </c>
      <c r="I47" s="216">
        <v>24.05</v>
      </c>
      <c r="J47" s="216">
        <v>0</v>
      </c>
      <c r="K47" s="216">
        <v>0</v>
      </c>
      <c r="L47" s="216">
        <v>325.07</v>
      </c>
      <c r="M47" s="216">
        <v>2.33</v>
      </c>
      <c r="N47" s="216">
        <v>1.45</v>
      </c>
      <c r="O47" s="216">
        <v>0</v>
      </c>
      <c r="P47" s="216">
        <v>1.28</v>
      </c>
      <c r="Q47" s="216">
        <v>6.7</v>
      </c>
      <c r="R47" s="216">
        <v>0.52</v>
      </c>
      <c r="S47" s="216">
        <v>0.32</v>
      </c>
      <c r="T47" s="216">
        <v>0</v>
      </c>
      <c r="U47" s="216">
        <v>3.37</v>
      </c>
      <c r="V47" s="216">
        <v>0.26</v>
      </c>
      <c r="W47" s="216">
        <v>0.49</v>
      </c>
      <c r="X47" s="216">
        <v>1.82</v>
      </c>
      <c r="Y47" s="216">
        <v>0</v>
      </c>
      <c r="Z47" s="216">
        <v>1.56</v>
      </c>
      <c r="AA47" s="216">
        <v>1.1100000000000001</v>
      </c>
      <c r="AB47" s="216">
        <v>0</v>
      </c>
      <c r="AC47" s="216">
        <v>0.3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-1.1000000000000001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</row>
    <row r="48" spans="1:42">
      <c r="A48" t="s">
        <v>90</v>
      </c>
      <c r="B48" s="216">
        <v>0</v>
      </c>
      <c r="C48" s="216">
        <v>6.93</v>
      </c>
      <c r="D48" s="216">
        <v>1.61</v>
      </c>
      <c r="E48" s="216">
        <v>0</v>
      </c>
      <c r="F48" s="216">
        <v>0</v>
      </c>
      <c r="G48" s="216">
        <v>6.66</v>
      </c>
      <c r="H48" s="216">
        <v>0</v>
      </c>
      <c r="I48" s="216">
        <v>24.05</v>
      </c>
      <c r="J48" s="216">
        <v>0</v>
      </c>
      <c r="K48" s="216">
        <v>0</v>
      </c>
      <c r="L48" s="216">
        <v>322.19</v>
      </c>
      <c r="M48" s="216">
        <v>2.33</v>
      </c>
      <c r="N48" s="216">
        <v>1.45</v>
      </c>
      <c r="O48" s="216">
        <v>0</v>
      </c>
      <c r="P48" s="216">
        <v>1.28</v>
      </c>
      <c r="Q48" s="216">
        <v>6.7</v>
      </c>
      <c r="R48" s="216">
        <v>0.52</v>
      </c>
      <c r="S48" s="216">
        <v>0.32</v>
      </c>
      <c r="T48" s="216">
        <v>0</v>
      </c>
      <c r="U48" s="216">
        <v>3.37</v>
      </c>
      <c r="V48" s="216">
        <v>0.26</v>
      </c>
      <c r="W48" s="216">
        <v>0.49</v>
      </c>
      <c r="X48" s="216">
        <v>1.82</v>
      </c>
      <c r="Y48" s="216">
        <v>0</v>
      </c>
      <c r="Z48" s="216">
        <v>1.56</v>
      </c>
      <c r="AA48" s="216">
        <v>1.1100000000000001</v>
      </c>
      <c r="AB48" s="216">
        <v>0</v>
      </c>
      <c r="AC48" s="216">
        <v>0.3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-1.1000000000000001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</row>
    <row r="49" spans="1:42">
      <c r="A49" t="s">
        <v>91</v>
      </c>
      <c r="B49" s="216">
        <v>0</v>
      </c>
      <c r="C49" s="216">
        <v>6.93</v>
      </c>
      <c r="D49" s="216">
        <v>1.61</v>
      </c>
      <c r="E49" s="216">
        <v>0</v>
      </c>
      <c r="F49" s="216">
        <v>0</v>
      </c>
      <c r="G49" s="216">
        <v>6.66</v>
      </c>
      <c r="H49" s="216">
        <v>0</v>
      </c>
      <c r="I49" s="216">
        <v>25.39</v>
      </c>
      <c r="J49" s="216">
        <v>0</v>
      </c>
      <c r="K49" s="216">
        <v>0</v>
      </c>
      <c r="L49" s="216">
        <v>331.79</v>
      </c>
      <c r="M49" s="216">
        <v>2.33</v>
      </c>
      <c r="N49" s="216">
        <v>1.45</v>
      </c>
      <c r="O49" s="216">
        <v>0</v>
      </c>
      <c r="P49" s="216">
        <v>1.28</v>
      </c>
      <c r="Q49" s="216">
        <v>6.7</v>
      </c>
      <c r="R49" s="216">
        <v>0.52</v>
      </c>
      <c r="S49" s="216">
        <v>0.32</v>
      </c>
      <c r="T49" s="216">
        <v>0</v>
      </c>
      <c r="U49" s="216">
        <v>3.37</v>
      </c>
      <c r="V49" s="216">
        <v>0.26</v>
      </c>
      <c r="W49" s="216">
        <v>0.49</v>
      </c>
      <c r="X49" s="216">
        <v>1.82</v>
      </c>
      <c r="Y49" s="216">
        <v>0</v>
      </c>
      <c r="Z49" s="216">
        <v>1.56</v>
      </c>
      <c r="AA49" s="216">
        <v>1.1100000000000001</v>
      </c>
      <c r="AB49" s="216">
        <v>0</v>
      </c>
      <c r="AC49" s="216">
        <v>0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-1.1000000000000001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</row>
    <row r="50" spans="1:42">
      <c r="A50" t="s">
        <v>92</v>
      </c>
      <c r="B50" s="216">
        <v>0</v>
      </c>
      <c r="C50" s="216">
        <v>6.93</v>
      </c>
      <c r="D50" s="216">
        <v>1.61</v>
      </c>
      <c r="E50" s="216">
        <v>0</v>
      </c>
      <c r="F50" s="216">
        <v>0</v>
      </c>
      <c r="G50" s="216">
        <v>6.66</v>
      </c>
      <c r="H50" s="216">
        <v>0</v>
      </c>
      <c r="I50" s="216">
        <v>25.39</v>
      </c>
      <c r="J50" s="216">
        <v>0</v>
      </c>
      <c r="K50" s="216">
        <v>0</v>
      </c>
      <c r="L50" s="216">
        <v>343.31</v>
      </c>
      <c r="M50" s="216">
        <v>2.33</v>
      </c>
      <c r="N50" s="216">
        <v>1.45</v>
      </c>
      <c r="O50" s="216">
        <v>0</v>
      </c>
      <c r="P50" s="216">
        <v>1.28</v>
      </c>
      <c r="Q50" s="216">
        <v>6.7</v>
      </c>
      <c r="R50" s="216">
        <v>0.52</v>
      </c>
      <c r="S50" s="216">
        <v>0.32</v>
      </c>
      <c r="T50" s="216">
        <v>0</v>
      </c>
      <c r="U50" s="216">
        <v>3.37</v>
      </c>
      <c r="V50" s="216">
        <v>0.26</v>
      </c>
      <c r="W50" s="216">
        <v>0.49</v>
      </c>
      <c r="X50" s="216">
        <v>1.82</v>
      </c>
      <c r="Y50" s="216">
        <v>0</v>
      </c>
      <c r="Z50" s="216">
        <v>1.56</v>
      </c>
      <c r="AA50" s="216">
        <v>1.1100000000000001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-1.1000000000000001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</row>
    <row r="51" spans="1:42">
      <c r="A51" t="s">
        <v>93</v>
      </c>
      <c r="B51" s="216">
        <v>0</v>
      </c>
      <c r="C51" s="216">
        <v>6.86</v>
      </c>
      <c r="D51" s="216">
        <v>1.61</v>
      </c>
      <c r="E51" s="216">
        <v>0</v>
      </c>
      <c r="F51" s="216">
        <v>0</v>
      </c>
      <c r="G51" s="216">
        <v>6.66</v>
      </c>
      <c r="H51" s="216">
        <v>0</v>
      </c>
      <c r="I51" s="216">
        <v>25.39</v>
      </c>
      <c r="J51" s="216">
        <v>0</v>
      </c>
      <c r="K51" s="216">
        <v>0</v>
      </c>
      <c r="L51" s="216">
        <v>346.19</v>
      </c>
      <c r="M51" s="216">
        <v>2.33</v>
      </c>
      <c r="N51" s="216">
        <v>1.45</v>
      </c>
      <c r="O51" s="216">
        <v>0</v>
      </c>
      <c r="P51" s="216">
        <v>1.28</v>
      </c>
      <c r="Q51" s="216">
        <v>6.7</v>
      </c>
      <c r="R51" s="216">
        <v>0.52</v>
      </c>
      <c r="S51" s="216">
        <v>0.32</v>
      </c>
      <c r="T51" s="216">
        <v>0</v>
      </c>
      <c r="U51" s="216">
        <v>3.37</v>
      </c>
      <c r="V51" s="216">
        <v>0.26</v>
      </c>
      <c r="W51" s="216">
        <v>0.49</v>
      </c>
      <c r="X51" s="216">
        <v>1.82</v>
      </c>
      <c r="Y51" s="216">
        <v>0</v>
      </c>
      <c r="Z51" s="216">
        <v>1.56</v>
      </c>
      <c r="AA51" s="216">
        <v>1.1100000000000001</v>
      </c>
      <c r="AB51" s="216">
        <v>0</v>
      </c>
      <c r="AC51" s="216">
        <v>-0.23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-1.1000000000000001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</row>
    <row r="52" spans="1:42">
      <c r="A52" t="s">
        <v>94</v>
      </c>
      <c r="B52" s="216">
        <v>0</v>
      </c>
      <c r="C52" s="216">
        <v>6.86</v>
      </c>
      <c r="D52" s="216">
        <v>1.61</v>
      </c>
      <c r="E52" s="216">
        <v>0</v>
      </c>
      <c r="F52" s="216">
        <v>0</v>
      </c>
      <c r="G52" s="216">
        <v>6.66</v>
      </c>
      <c r="H52" s="216">
        <v>0</v>
      </c>
      <c r="I52" s="216">
        <v>25.39</v>
      </c>
      <c r="J52" s="216">
        <v>0</v>
      </c>
      <c r="K52" s="216">
        <v>0</v>
      </c>
      <c r="L52" s="216">
        <v>354.83</v>
      </c>
      <c r="M52" s="216">
        <v>2.33</v>
      </c>
      <c r="N52" s="216">
        <v>1.45</v>
      </c>
      <c r="O52" s="216">
        <v>0</v>
      </c>
      <c r="P52" s="216">
        <v>1.28</v>
      </c>
      <c r="Q52" s="216">
        <v>6.7</v>
      </c>
      <c r="R52" s="216">
        <v>0.52</v>
      </c>
      <c r="S52" s="216">
        <v>0.32</v>
      </c>
      <c r="T52" s="216">
        <v>0</v>
      </c>
      <c r="U52" s="216">
        <v>3.37</v>
      </c>
      <c r="V52" s="216">
        <v>0.26</v>
      </c>
      <c r="W52" s="216">
        <v>0.49</v>
      </c>
      <c r="X52" s="216">
        <v>1.82</v>
      </c>
      <c r="Y52" s="216">
        <v>0</v>
      </c>
      <c r="Z52" s="216">
        <v>1.56</v>
      </c>
      <c r="AA52" s="216">
        <v>1.1100000000000001</v>
      </c>
      <c r="AB52" s="216">
        <v>0</v>
      </c>
      <c r="AC52" s="216">
        <v>0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-1.1000000000000001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</row>
    <row r="53" spans="1:42">
      <c r="A53" t="s">
        <v>95</v>
      </c>
      <c r="B53" s="216">
        <v>0</v>
      </c>
      <c r="C53" s="216">
        <v>6.86</v>
      </c>
      <c r="D53" s="216">
        <v>1.61</v>
      </c>
      <c r="E53" s="216">
        <v>0</v>
      </c>
      <c r="F53" s="216">
        <v>0</v>
      </c>
      <c r="G53" s="216">
        <v>6.66</v>
      </c>
      <c r="H53" s="216">
        <v>0</v>
      </c>
      <c r="I53" s="216">
        <v>25.39</v>
      </c>
      <c r="J53" s="216">
        <v>0</v>
      </c>
      <c r="K53" s="216">
        <v>0</v>
      </c>
      <c r="L53" s="216">
        <v>368.27</v>
      </c>
      <c r="M53" s="216">
        <v>2.33</v>
      </c>
      <c r="N53" s="216">
        <v>1.45</v>
      </c>
      <c r="O53" s="216">
        <v>0</v>
      </c>
      <c r="P53" s="216">
        <v>1.28</v>
      </c>
      <c r="Q53" s="216">
        <v>6.7</v>
      </c>
      <c r="R53" s="216">
        <v>0.52</v>
      </c>
      <c r="S53" s="216">
        <v>0.32</v>
      </c>
      <c r="T53" s="216">
        <v>0</v>
      </c>
      <c r="U53" s="216">
        <v>3.37</v>
      </c>
      <c r="V53" s="216">
        <v>0.26</v>
      </c>
      <c r="W53" s="216">
        <v>0.49</v>
      </c>
      <c r="X53" s="216">
        <v>1.82</v>
      </c>
      <c r="Y53" s="216">
        <v>0</v>
      </c>
      <c r="Z53" s="216">
        <v>1.56</v>
      </c>
      <c r="AA53" s="216">
        <v>1.1100000000000001</v>
      </c>
      <c r="AB53" s="216">
        <v>0</v>
      </c>
      <c r="AC53" s="216">
        <v>0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-1.1000000000000001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</row>
    <row r="54" spans="1:42">
      <c r="A54" t="s">
        <v>96</v>
      </c>
      <c r="B54" s="216">
        <v>0</v>
      </c>
      <c r="C54" s="216">
        <v>6.86</v>
      </c>
      <c r="D54" s="216">
        <v>1.61</v>
      </c>
      <c r="E54" s="216">
        <v>0</v>
      </c>
      <c r="F54" s="216">
        <v>0</v>
      </c>
      <c r="G54" s="216">
        <v>6.66</v>
      </c>
      <c r="H54" s="216">
        <v>0</v>
      </c>
      <c r="I54" s="216">
        <v>25.39</v>
      </c>
      <c r="J54" s="216">
        <v>0</v>
      </c>
      <c r="K54" s="216">
        <v>4.55</v>
      </c>
      <c r="L54" s="216">
        <v>374.99</v>
      </c>
      <c r="M54" s="216">
        <v>2.33</v>
      </c>
      <c r="N54" s="216">
        <v>1.45</v>
      </c>
      <c r="O54" s="216">
        <v>0</v>
      </c>
      <c r="P54" s="216">
        <v>1.28</v>
      </c>
      <c r="Q54" s="216">
        <v>6.7</v>
      </c>
      <c r="R54" s="216">
        <v>0.52</v>
      </c>
      <c r="S54" s="216">
        <v>8.09</v>
      </c>
      <c r="T54" s="216">
        <v>0</v>
      </c>
      <c r="U54" s="216">
        <v>3.37</v>
      </c>
      <c r="V54" s="216">
        <v>0.26</v>
      </c>
      <c r="W54" s="216">
        <v>0.49</v>
      </c>
      <c r="X54" s="216">
        <v>1.82</v>
      </c>
      <c r="Y54" s="216">
        <v>0</v>
      </c>
      <c r="Z54" s="216">
        <v>1.56</v>
      </c>
      <c r="AA54" s="216">
        <v>1.1100000000000001</v>
      </c>
      <c r="AB54" s="216">
        <v>0</v>
      </c>
      <c r="AC54" s="216">
        <v>0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-1.1000000000000001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</row>
    <row r="55" spans="1:42">
      <c r="A55" t="s">
        <v>97</v>
      </c>
      <c r="B55" s="216">
        <v>0</v>
      </c>
      <c r="C55" s="216">
        <v>6.86</v>
      </c>
      <c r="D55" s="216">
        <v>1.61</v>
      </c>
      <c r="E55" s="216">
        <v>0</v>
      </c>
      <c r="F55" s="216">
        <v>0</v>
      </c>
      <c r="G55" s="216">
        <v>6.66</v>
      </c>
      <c r="H55" s="216">
        <v>0</v>
      </c>
      <c r="I55" s="216">
        <v>25.39</v>
      </c>
      <c r="J55" s="216">
        <v>0</v>
      </c>
      <c r="K55" s="216">
        <v>4.5199999999999996</v>
      </c>
      <c r="L55" s="216">
        <v>374.99</v>
      </c>
      <c r="M55" s="216">
        <v>2.33</v>
      </c>
      <c r="N55" s="216">
        <v>1.45</v>
      </c>
      <c r="O55" s="216">
        <v>0</v>
      </c>
      <c r="P55" s="216">
        <v>1.28</v>
      </c>
      <c r="Q55" s="216">
        <v>6.7</v>
      </c>
      <c r="R55" s="216">
        <v>13.01</v>
      </c>
      <c r="S55" s="216">
        <v>4.3499999999999996</v>
      </c>
      <c r="T55" s="216">
        <v>0</v>
      </c>
      <c r="U55" s="216">
        <v>3.37</v>
      </c>
      <c r="V55" s="216">
        <v>6.36</v>
      </c>
      <c r="W55" s="216">
        <v>7.47</v>
      </c>
      <c r="X55" s="216">
        <v>31.07</v>
      </c>
      <c r="Y55" s="216">
        <v>0</v>
      </c>
      <c r="Z55" s="216">
        <v>27.04</v>
      </c>
      <c r="AA55" s="216">
        <v>19.03</v>
      </c>
      <c r="AB55" s="216">
        <v>0</v>
      </c>
      <c r="AC55" s="216">
        <v>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-1.1000000000000001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</row>
    <row r="56" spans="1:42">
      <c r="A56" t="s">
        <v>98</v>
      </c>
      <c r="B56" s="216">
        <v>0</v>
      </c>
      <c r="C56" s="216">
        <v>6.86</v>
      </c>
      <c r="D56" s="216">
        <v>1.61</v>
      </c>
      <c r="E56" s="216">
        <v>0</v>
      </c>
      <c r="F56" s="216">
        <v>0</v>
      </c>
      <c r="G56" s="216">
        <v>6.66</v>
      </c>
      <c r="H56" s="216">
        <v>0</v>
      </c>
      <c r="I56" s="216">
        <v>25.39</v>
      </c>
      <c r="J56" s="216">
        <v>0</v>
      </c>
      <c r="K56" s="216">
        <v>4.5199999999999996</v>
      </c>
      <c r="L56" s="216">
        <v>374.99</v>
      </c>
      <c r="M56" s="216">
        <v>2.33</v>
      </c>
      <c r="N56" s="216">
        <v>1.45</v>
      </c>
      <c r="O56" s="216">
        <v>0</v>
      </c>
      <c r="P56" s="216">
        <v>1.28</v>
      </c>
      <c r="Q56" s="216">
        <v>6.7</v>
      </c>
      <c r="R56" s="216">
        <v>13.01</v>
      </c>
      <c r="S56" s="216">
        <v>4.3499999999999996</v>
      </c>
      <c r="T56" s="216">
        <v>0</v>
      </c>
      <c r="U56" s="216">
        <v>3.37</v>
      </c>
      <c r="V56" s="216">
        <v>6.36</v>
      </c>
      <c r="W56" s="216">
        <v>10.39</v>
      </c>
      <c r="X56" s="216">
        <v>33.74</v>
      </c>
      <c r="Y56" s="216">
        <v>0</v>
      </c>
      <c r="Z56" s="216">
        <v>30.2</v>
      </c>
      <c r="AA56" s="216">
        <v>19.03</v>
      </c>
      <c r="AB56" s="216">
        <v>0</v>
      </c>
      <c r="AC56" s="216">
        <v>0.19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-1.1000000000000001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</row>
    <row r="57" spans="1:42">
      <c r="A57" t="s">
        <v>99</v>
      </c>
      <c r="B57" s="216">
        <v>0</v>
      </c>
      <c r="C57" s="216">
        <v>6.86</v>
      </c>
      <c r="D57" s="216">
        <v>1.61</v>
      </c>
      <c r="E57" s="216">
        <v>0</v>
      </c>
      <c r="F57" s="216">
        <v>0</v>
      </c>
      <c r="G57" s="216">
        <v>6.66</v>
      </c>
      <c r="H57" s="216">
        <v>0</v>
      </c>
      <c r="I57" s="216">
        <v>25.39</v>
      </c>
      <c r="J57" s="216">
        <v>0</v>
      </c>
      <c r="K57" s="216">
        <v>4.5199999999999996</v>
      </c>
      <c r="L57" s="216">
        <v>374.99</v>
      </c>
      <c r="M57" s="216">
        <v>2.33</v>
      </c>
      <c r="N57" s="216">
        <v>1.45</v>
      </c>
      <c r="O57" s="216">
        <v>0</v>
      </c>
      <c r="P57" s="216">
        <v>1.28</v>
      </c>
      <c r="Q57" s="216">
        <v>6.7</v>
      </c>
      <c r="R57" s="216">
        <v>13.01</v>
      </c>
      <c r="S57" s="216">
        <v>4.3499999999999996</v>
      </c>
      <c r="T57" s="216">
        <v>0</v>
      </c>
      <c r="U57" s="216">
        <v>3.37</v>
      </c>
      <c r="V57" s="216">
        <v>6.36</v>
      </c>
      <c r="W57" s="216">
        <v>10.39</v>
      </c>
      <c r="X57" s="216">
        <v>33.74</v>
      </c>
      <c r="Y57" s="216">
        <v>0</v>
      </c>
      <c r="Z57" s="216">
        <v>30.2</v>
      </c>
      <c r="AA57" s="216">
        <v>19.03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-1.1000000000000001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</row>
    <row r="58" spans="1:42">
      <c r="A58" t="s">
        <v>100</v>
      </c>
      <c r="B58" s="216">
        <v>0</v>
      </c>
      <c r="C58" s="216">
        <v>6.86</v>
      </c>
      <c r="D58" s="216">
        <v>1.61</v>
      </c>
      <c r="E58" s="216">
        <v>0</v>
      </c>
      <c r="F58" s="216">
        <v>0</v>
      </c>
      <c r="G58" s="216">
        <v>6.66</v>
      </c>
      <c r="H58" s="216">
        <v>0</v>
      </c>
      <c r="I58" s="216">
        <v>25.39</v>
      </c>
      <c r="J58" s="216">
        <v>0</v>
      </c>
      <c r="K58" s="216">
        <v>4.5199999999999996</v>
      </c>
      <c r="L58" s="216">
        <v>374.99</v>
      </c>
      <c r="M58" s="216">
        <v>2.33</v>
      </c>
      <c r="N58" s="216">
        <v>1.45</v>
      </c>
      <c r="O58" s="216">
        <v>0</v>
      </c>
      <c r="P58" s="216">
        <v>1.28</v>
      </c>
      <c r="Q58" s="216">
        <v>6.7</v>
      </c>
      <c r="R58" s="216">
        <v>0.77</v>
      </c>
      <c r="S58" s="216">
        <v>4.3499999999999996</v>
      </c>
      <c r="T58" s="216">
        <v>0</v>
      </c>
      <c r="U58" s="216">
        <v>3.37</v>
      </c>
      <c r="V58" s="216">
        <v>0.26</v>
      </c>
      <c r="W58" s="216">
        <v>10.39</v>
      </c>
      <c r="X58" s="216">
        <v>1.82</v>
      </c>
      <c r="Y58" s="216">
        <v>0</v>
      </c>
      <c r="Z58" s="216">
        <v>30.2</v>
      </c>
      <c r="AA58" s="216">
        <v>19.03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-1.1000000000000001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</row>
    <row r="59" spans="1:42">
      <c r="A59" t="s">
        <v>101</v>
      </c>
      <c r="B59" s="216">
        <v>0</v>
      </c>
      <c r="C59" s="216">
        <v>6.86</v>
      </c>
      <c r="D59" s="216">
        <v>1.61</v>
      </c>
      <c r="E59" s="216">
        <v>0</v>
      </c>
      <c r="F59" s="216">
        <v>0</v>
      </c>
      <c r="G59" s="216">
        <v>6.66</v>
      </c>
      <c r="H59" s="216">
        <v>0</v>
      </c>
      <c r="I59" s="216">
        <v>25.39</v>
      </c>
      <c r="J59" s="216">
        <v>0</v>
      </c>
      <c r="K59" s="216">
        <v>4.55</v>
      </c>
      <c r="L59" s="216">
        <v>374.99</v>
      </c>
      <c r="M59" s="216">
        <v>2.33</v>
      </c>
      <c r="N59" s="216">
        <v>1.45</v>
      </c>
      <c r="O59" s="216">
        <v>0</v>
      </c>
      <c r="P59" s="216">
        <v>1.28</v>
      </c>
      <c r="Q59" s="216">
        <v>6.7</v>
      </c>
      <c r="R59" s="216">
        <v>0.52</v>
      </c>
      <c r="S59" s="216">
        <v>4.38</v>
      </c>
      <c r="T59" s="216">
        <v>0</v>
      </c>
      <c r="U59" s="216">
        <v>3.37</v>
      </c>
      <c r="V59" s="216">
        <v>0.26</v>
      </c>
      <c r="W59" s="216">
        <v>0.49</v>
      </c>
      <c r="X59" s="216">
        <v>1.82</v>
      </c>
      <c r="Y59" s="216">
        <v>0</v>
      </c>
      <c r="Z59" s="216">
        <v>30.2</v>
      </c>
      <c r="AA59" s="216">
        <v>19.03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-1.1000000000000001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</row>
    <row r="60" spans="1:42">
      <c r="A60" t="s">
        <v>102</v>
      </c>
      <c r="B60" s="216">
        <v>0</v>
      </c>
      <c r="C60" s="216">
        <v>6.86</v>
      </c>
      <c r="D60" s="216">
        <v>1.61</v>
      </c>
      <c r="E60" s="216">
        <v>0</v>
      </c>
      <c r="F60" s="216">
        <v>0</v>
      </c>
      <c r="G60" s="216">
        <v>6.66</v>
      </c>
      <c r="H60" s="216">
        <v>0</v>
      </c>
      <c r="I60" s="216">
        <v>25.39</v>
      </c>
      <c r="J60" s="216">
        <v>0</v>
      </c>
      <c r="K60" s="216">
        <v>4.55</v>
      </c>
      <c r="L60" s="216">
        <v>374.99</v>
      </c>
      <c r="M60" s="216">
        <v>2.33</v>
      </c>
      <c r="N60" s="216">
        <v>1.45</v>
      </c>
      <c r="O60" s="216">
        <v>0</v>
      </c>
      <c r="P60" s="216">
        <v>1.28</v>
      </c>
      <c r="Q60" s="216">
        <v>6.7</v>
      </c>
      <c r="R60" s="216">
        <v>0.52</v>
      </c>
      <c r="S60" s="216">
        <v>4.38</v>
      </c>
      <c r="T60" s="216">
        <v>0</v>
      </c>
      <c r="U60" s="216">
        <v>3.37</v>
      </c>
      <c r="V60" s="216">
        <v>0.26</v>
      </c>
      <c r="W60" s="216">
        <v>0.49</v>
      </c>
      <c r="X60" s="216">
        <v>1.82</v>
      </c>
      <c r="Y60" s="216">
        <v>0</v>
      </c>
      <c r="Z60" s="216">
        <v>3.94</v>
      </c>
      <c r="AA60" s="216">
        <v>1.1100000000000001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-1.1000000000000001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</row>
    <row r="61" spans="1:42">
      <c r="A61" t="s">
        <v>103</v>
      </c>
      <c r="B61" s="216">
        <v>0</v>
      </c>
      <c r="C61" s="216">
        <v>6.86</v>
      </c>
      <c r="D61" s="216">
        <v>1.61</v>
      </c>
      <c r="E61" s="216">
        <v>0</v>
      </c>
      <c r="F61" s="216">
        <v>0</v>
      </c>
      <c r="G61" s="216">
        <v>6.66</v>
      </c>
      <c r="H61" s="216">
        <v>0</v>
      </c>
      <c r="I61" s="216">
        <v>25.39</v>
      </c>
      <c r="J61" s="216">
        <v>0</v>
      </c>
      <c r="K61" s="216">
        <v>4.55</v>
      </c>
      <c r="L61" s="216">
        <v>374.99</v>
      </c>
      <c r="M61" s="216">
        <v>2.33</v>
      </c>
      <c r="N61" s="216">
        <v>1.45</v>
      </c>
      <c r="O61" s="216">
        <v>0</v>
      </c>
      <c r="P61" s="216">
        <v>1.28</v>
      </c>
      <c r="Q61" s="216">
        <v>6.7</v>
      </c>
      <c r="R61" s="216">
        <v>0.52</v>
      </c>
      <c r="S61" s="216">
        <v>4.16</v>
      </c>
      <c r="T61" s="216">
        <v>0</v>
      </c>
      <c r="U61" s="216">
        <v>3.37</v>
      </c>
      <c r="V61" s="216">
        <v>0.26</v>
      </c>
      <c r="W61" s="216">
        <v>0.49</v>
      </c>
      <c r="X61" s="216">
        <v>1.82</v>
      </c>
      <c r="Y61" s="216">
        <v>0</v>
      </c>
      <c r="Z61" s="216">
        <v>1.56</v>
      </c>
      <c r="AA61" s="216">
        <v>1.1100000000000001</v>
      </c>
      <c r="AB61" s="216">
        <v>0</v>
      </c>
      <c r="AC61" s="216">
        <v>0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-1.1000000000000001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</row>
    <row r="62" spans="1:42">
      <c r="A62" t="s">
        <v>104</v>
      </c>
      <c r="B62" s="216">
        <v>0</v>
      </c>
      <c r="C62" s="216">
        <v>6.86</v>
      </c>
      <c r="D62" s="216">
        <v>1.61</v>
      </c>
      <c r="E62" s="216">
        <v>0</v>
      </c>
      <c r="F62" s="216">
        <v>0</v>
      </c>
      <c r="G62" s="216">
        <v>6.66</v>
      </c>
      <c r="H62" s="216">
        <v>0</v>
      </c>
      <c r="I62" s="216">
        <v>25.39</v>
      </c>
      <c r="J62" s="216">
        <v>0</v>
      </c>
      <c r="K62" s="216">
        <v>0</v>
      </c>
      <c r="L62" s="216">
        <v>374.99</v>
      </c>
      <c r="M62" s="216">
        <v>2.33</v>
      </c>
      <c r="N62" s="216">
        <v>1.45</v>
      </c>
      <c r="O62" s="216">
        <v>0</v>
      </c>
      <c r="P62" s="216">
        <v>1.28</v>
      </c>
      <c r="Q62" s="216">
        <v>6.7</v>
      </c>
      <c r="R62" s="216">
        <v>0.52</v>
      </c>
      <c r="S62" s="216">
        <v>0</v>
      </c>
      <c r="T62" s="216">
        <v>0</v>
      </c>
      <c r="U62" s="216">
        <v>3.37</v>
      </c>
      <c r="V62" s="216">
        <v>0.26</v>
      </c>
      <c r="W62" s="216">
        <v>0.49</v>
      </c>
      <c r="X62" s="216">
        <v>1.82</v>
      </c>
      <c r="Y62" s="216">
        <v>0</v>
      </c>
      <c r="Z62" s="216">
        <v>1.56</v>
      </c>
      <c r="AA62" s="216">
        <v>1.1100000000000001</v>
      </c>
      <c r="AB62" s="216">
        <v>0</v>
      </c>
      <c r="AC62" s="216">
        <v>0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-1.1000000000000001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</row>
    <row r="63" spans="1:42">
      <c r="A63" t="s">
        <v>105</v>
      </c>
      <c r="B63" s="216">
        <v>0</v>
      </c>
      <c r="C63" s="216">
        <v>6.86</v>
      </c>
      <c r="D63" s="216">
        <v>1.61</v>
      </c>
      <c r="E63" s="216">
        <v>0</v>
      </c>
      <c r="F63" s="216">
        <v>0</v>
      </c>
      <c r="G63" s="216">
        <v>6.66</v>
      </c>
      <c r="H63" s="216">
        <v>0</v>
      </c>
      <c r="I63" s="216">
        <v>25.39</v>
      </c>
      <c r="J63" s="216">
        <v>0</v>
      </c>
      <c r="K63" s="216">
        <v>0</v>
      </c>
      <c r="L63" s="216">
        <v>362.51</v>
      </c>
      <c r="M63" s="216">
        <v>0.56999999999999995</v>
      </c>
      <c r="N63" s="216">
        <v>1.45</v>
      </c>
      <c r="O63" s="216">
        <v>0</v>
      </c>
      <c r="P63" s="216">
        <v>1.28</v>
      </c>
      <c r="Q63" s="216">
        <v>6.7</v>
      </c>
      <c r="R63" s="216">
        <v>0.52</v>
      </c>
      <c r="S63" s="216">
        <v>0.05</v>
      </c>
      <c r="T63" s="216">
        <v>0</v>
      </c>
      <c r="U63" s="216">
        <v>3.37</v>
      </c>
      <c r="V63" s="216">
        <v>0.26</v>
      </c>
      <c r="W63" s="216">
        <v>0.49</v>
      </c>
      <c r="X63" s="216">
        <v>1.82</v>
      </c>
      <c r="Y63" s="216">
        <v>0</v>
      </c>
      <c r="Z63" s="216">
        <v>1.56</v>
      </c>
      <c r="AA63" s="216">
        <v>1.1100000000000001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-1.1000000000000001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</row>
    <row r="64" spans="1:42">
      <c r="A64" t="s">
        <v>106</v>
      </c>
      <c r="B64" s="216">
        <v>0</v>
      </c>
      <c r="C64" s="216">
        <v>6.86</v>
      </c>
      <c r="D64" s="216">
        <v>1.61</v>
      </c>
      <c r="E64" s="216">
        <v>0</v>
      </c>
      <c r="F64" s="216">
        <v>0</v>
      </c>
      <c r="G64" s="216">
        <v>6.66</v>
      </c>
      <c r="H64" s="216">
        <v>0</v>
      </c>
      <c r="I64" s="216">
        <v>25.39</v>
      </c>
      <c r="J64" s="216">
        <v>0</v>
      </c>
      <c r="K64" s="216">
        <v>0</v>
      </c>
      <c r="L64" s="216">
        <v>357.71</v>
      </c>
      <c r="M64" s="216">
        <v>0.56999999999999995</v>
      </c>
      <c r="N64" s="216">
        <v>1.45</v>
      </c>
      <c r="O64" s="216">
        <v>0</v>
      </c>
      <c r="P64" s="216">
        <v>1.28</v>
      </c>
      <c r="Q64" s="216">
        <v>6.7</v>
      </c>
      <c r="R64" s="216">
        <v>0.52</v>
      </c>
      <c r="S64" s="216">
        <v>0.05</v>
      </c>
      <c r="T64" s="216">
        <v>0</v>
      </c>
      <c r="U64" s="216">
        <v>3.37</v>
      </c>
      <c r="V64" s="216">
        <v>0.26</v>
      </c>
      <c r="W64" s="216">
        <v>0.49</v>
      </c>
      <c r="X64" s="216">
        <v>1.82</v>
      </c>
      <c r="Y64" s="216">
        <v>0</v>
      </c>
      <c r="Z64" s="216">
        <v>1.56</v>
      </c>
      <c r="AA64" s="216">
        <v>1.1100000000000001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-1.1000000000000001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</row>
    <row r="65" spans="1:42">
      <c r="A65" t="s">
        <v>107</v>
      </c>
      <c r="B65" s="216">
        <v>0</v>
      </c>
      <c r="C65" s="216">
        <v>6.86</v>
      </c>
      <c r="D65" s="216">
        <v>1.61</v>
      </c>
      <c r="E65" s="216">
        <v>0</v>
      </c>
      <c r="F65" s="216">
        <v>0</v>
      </c>
      <c r="G65" s="216">
        <v>6.66</v>
      </c>
      <c r="H65" s="216">
        <v>0</v>
      </c>
      <c r="I65" s="216">
        <v>25.39</v>
      </c>
      <c r="J65" s="216">
        <v>0</v>
      </c>
      <c r="K65" s="216">
        <v>0</v>
      </c>
      <c r="L65" s="216">
        <v>347.15</v>
      </c>
      <c r="M65" s="216">
        <v>0.56999999999999995</v>
      </c>
      <c r="N65" s="216">
        <v>1.45</v>
      </c>
      <c r="O65" s="216">
        <v>0</v>
      </c>
      <c r="P65" s="216">
        <v>1.28</v>
      </c>
      <c r="Q65" s="216">
        <v>6.7</v>
      </c>
      <c r="R65" s="216">
        <v>0.52</v>
      </c>
      <c r="S65" s="216">
        <v>0.08</v>
      </c>
      <c r="T65" s="216">
        <v>0</v>
      </c>
      <c r="U65" s="216">
        <v>3.37</v>
      </c>
      <c r="V65" s="216">
        <v>0.26</v>
      </c>
      <c r="W65" s="216">
        <v>0.49</v>
      </c>
      <c r="X65" s="216">
        <v>1.82</v>
      </c>
      <c r="Y65" s="216">
        <v>0</v>
      </c>
      <c r="Z65" s="216">
        <v>1.56</v>
      </c>
      <c r="AA65" s="216">
        <v>1.1100000000000001</v>
      </c>
      <c r="AB65" s="216">
        <v>0</v>
      </c>
      <c r="AC65" s="216">
        <v>0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-1.1000000000000001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</row>
    <row r="66" spans="1:42">
      <c r="A66" t="s">
        <v>108</v>
      </c>
      <c r="B66" s="216">
        <v>0</v>
      </c>
      <c r="C66" s="216">
        <v>6.86</v>
      </c>
      <c r="D66" s="216">
        <v>1.61</v>
      </c>
      <c r="E66" s="216">
        <v>0</v>
      </c>
      <c r="F66" s="216">
        <v>0</v>
      </c>
      <c r="G66" s="216">
        <v>6.66</v>
      </c>
      <c r="H66" s="216">
        <v>0</v>
      </c>
      <c r="I66" s="216">
        <v>25.39</v>
      </c>
      <c r="J66" s="216">
        <v>0</v>
      </c>
      <c r="K66" s="216">
        <v>0</v>
      </c>
      <c r="L66" s="216">
        <v>336.59</v>
      </c>
      <c r="M66" s="216">
        <v>0.56999999999999995</v>
      </c>
      <c r="N66" s="216">
        <v>1.45</v>
      </c>
      <c r="O66" s="216">
        <v>0</v>
      </c>
      <c r="P66" s="216">
        <v>1.28</v>
      </c>
      <c r="Q66" s="216">
        <v>6.7</v>
      </c>
      <c r="R66" s="216">
        <v>0.52</v>
      </c>
      <c r="S66" s="216">
        <v>0.08</v>
      </c>
      <c r="T66" s="216">
        <v>0</v>
      </c>
      <c r="U66" s="216">
        <v>3.37</v>
      </c>
      <c r="V66" s="216">
        <v>0.26</v>
      </c>
      <c r="W66" s="216">
        <v>0.49</v>
      </c>
      <c r="X66" s="216">
        <v>1.82</v>
      </c>
      <c r="Y66" s="216">
        <v>0</v>
      </c>
      <c r="Z66" s="216">
        <v>1.56</v>
      </c>
      <c r="AA66" s="216">
        <v>1.1100000000000001</v>
      </c>
      <c r="AB66" s="216">
        <v>0</v>
      </c>
      <c r="AC66" s="216">
        <v>0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-1.1000000000000001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</row>
    <row r="67" spans="1:42">
      <c r="A67" t="s">
        <v>109</v>
      </c>
      <c r="B67" s="216">
        <v>0</v>
      </c>
      <c r="C67" s="216">
        <v>6.86</v>
      </c>
      <c r="D67" s="216">
        <v>1.61</v>
      </c>
      <c r="E67" s="216">
        <v>0</v>
      </c>
      <c r="F67" s="216">
        <v>0</v>
      </c>
      <c r="G67" s="216">
        <v>6.66</v>
      </c>
      <c r="H67" s="216">
        <v>0</v>
      </c>
      <c r="I67" s="216">
        <v>25.73</v>
      </c>
      <c r="J67" s="216">
        <v>0</v>
      </c>
      <c r="K67" s="216">
        <v>0</v>
      </c>
      <c r="L67" s="216">
        <v>326.99</v>
      </c>
      <c r="M67" s="216">
        <v>0.56999999999999995</v>
      </c>
      <c r="N67" s="216">
        <v>1.45</v>
      </c>
      <c r="O67" s="216">
        <v>0</v>
      </c>
      <c r="P67" s="216">
        <v>1.28</v>
      </c>
      <c r="Q67" s="216">
        <v>6.7</v>
      </c>
      <c r="R67" s="216">
        <v>0.52</v>
      </c>
      <c r="S67" s="216">
        <v>0.08</v>
      </c>
      <c r="T67" s="216">
        <v>0</v>
      </c>
      <c r="U67" s="216">
        <v>3.37</v>
      </c>
      <c r="V67" s="216">
        <v>0.26</v>
      </c>
      <c r="W67" s="216">
        <v>0.49</v>
      </c>
      <c r="X67" s="216">
        <v>1.82</v>
      </c>
      <c r="Y67" s="216">
        <v>0</v>
      </c>
      <c r="Z67" s="216">
        <v>1.56</v>
      </c>
      <c r="AA67" s="216">
        <v>1.1100000000000001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-1.1000000000000001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</row>
    <row r="68" spans="1:42">
      <c r="A68" t="s">
        <v>110</v>
      </c>
      <c r="B68" s="216">
        <v>0</v>
      </c>
      <c r="C68" s="216">
        <v>6.86</v>
      </c>
      <c r="D68" s="216">
        <v>1.61</v>
      </c>
      <c r="E68" s="216">
        <v>0</v>
      </c>
      <c r="F68" s="216">
        <v>0</v>
      </c>
      <c r="G68" s="216">
        <v>6.66</v>
      </c>
      <c r="H68" s="216">
        <v>0</v>
      </c>
      <c r="I68" s="216">
        <v>25.73</v>
      </c>
      <c r="J68" s="216">
        <v>0</v>
      </c>
      <c r="K68" s="216">
        <v>0</v>
      </c>
      <c r="L68" s="216">
        <v>310.68</v>
      </c>
      <c r="M68" s="216">
        <v>0.56999999999999995</v>
      </c>
      <c r="N68" s="216">
        <v>1.45</v>
      </c>
      <c r="O68" s="216">
        <v>0</v>
      </c>
      <c r="P68" s="216">
        <v>1.28</v>
      </c>
      <c r="Q68" s="216">
        <v>6.7</v>
      </c>
      <c r="R68" s="216">
        <v>0.52</v>
      </c>
      <c r="S68" s="216">
        <v>0.05</v>
      </c>
      <c r="T68" s="216">
        <v>0</v>
      </c>
      <c r="U68" s="216">
        <v>3.37</v>
      </c>
      <c r="V68" s="216">
        <v>0.26</v>
      </c>
      <c r="W68" s="216">
        <v>0.49</v>
      </c>
      <c r="X68" s="216">
        <v>1.82</v>
      </c>
      <c r="Y68" s="216">
        <v>0</v>
      </c>
      <c r="Z68" s="216">
        <v>1.56</v>
      </c>
      <c r="AA68" s="216">
        <v>1.1100000000000001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-1.1000000000000001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</row>
    <row r="69" spans="1:42">
      <c r="A69" t="s">
        <v>111</v>
      </c>
      <c r="B69" s="216">
        <v>0</v>
      </c>
      <c r="C69" s="216">
        <v>6.86</v>
      </c>
      <c r="D69" s="216">
        <v>1.61</v>
      </c>
      <c r="E69" s="216">
        <v>0</v>
      </c>
      <c r="F69" s="216">
        <v>0</v>
      </c>
      <c r="G69" s="216">
        <v>6.66</v>
      </c>
      <c r="H69" s="216">
        <v>0</v>
      </c>
      <c r="I69" s="216">
        <v>25.73</v>
      </c>
      <c r="J69" s="216">
        <v>0</v>
      </c>
      <c r="K69" s="216">
        <v>0</v>
      </c>
      <c r="L69" s="216">
        <v>252.12</v>
      </c>
      <c r="M69" s="216">
        <v>0.56999999999999995</v>
      </c>
      <c r="N69" s="216">
        <v>1.45</v>
      </c>
      <c r="O69" s="216">
        <v>0</v>
      </c>
      <c r="P69" s="216">
        <v>1.28</v>
      </c>
      <c r="Q69" s="216">
        <v>6.7</v>
      </c>
      <c r="R69" s="216">
        <v>0.52</v>
      </c>
      <c r="S69" s="216">
        <v>0.3</v>
      </c>
      <c r="T69" s="216">
        <v>0</v>
      </c>
      <c r="U69" s="216">
        <v>3.37</v>
      </c>
      <c r="V69" s="216">
        <v>0.26</v>
      </c>
      <c r="W69" s="216">
        <v>0.49</v>
      </c>
      <c r="X69" s="216">
        <v>1.82</v>
      </c>
      <c r="Y69" s="216">
        <v>0</v>
      </c>
      <c r="Z69" s="216">
        <v>1.56</v>
      </c>
      <c r="AA69" s="216">
        <v>1.1100000000000001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-1.1000000000000001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</row>
    <row r="70" spans="1:42">
      <c r="A70" t="s">
        <v>112</v>
      </c>
      <c r="B70" s="216">
        <v>0</v>
      </c>
      <c r="C70" s="216">
        <v>6.86</v>
      </c>
      <c r="D70" s="216">
        <v>1.61</v>
      </c>
      <c r="E70" s="216">
        <v>0</v>
      </c>
      <c r="F70" s="216">
        <v>0</v>
      </c>
      <c r="G70" s="216">
        <v>6.66</v>
      </c>
      <c r="H70" s="216">
        <v>0</v>
      </c>
      <c r="I70" s="216">
        <v>25.73</v>
      </c>
      <c r="J70" s="216">
        <v>0</v>
      </c>
      <c r="K70" s="216">
        <v>0</v>
      </c>
      <c r="L70" s="216">
        <v>242.52</v>
      </c>
      <c r="M70" s="216">
        <v>0.56999999999999995</v>
      </c>
      <c r="N70" s="216">
        <v>1.45</v>
      </c>
      <c r="O70" s="216">
        <v>0</v>
      </c>
      <c r="P70" s="216">
        <v>1.28</v>
      </c>
      <c r="Q70" s="216">
        <v>6.7</v>
      </c>
      <c r="R70" s="216">
        <v>0.52</v>
      </c>
      <c r="S70" s="216">
        <v>0.24</v>
      </c>
      <c r="T70" s="216">
        <v>0</v>
      </c>
      <c r="U70" s="216">
        <v>3.37</v>
      </c>
      <c r="V70" s="216">
        <v>0.26</v>
      </c>
      <c r="W70" s="216">
        <v>0.49</v>
      </c>
      <c r="X70" s="216">
        <v>1.82</v>
      </c>
      <c r="Y70" s="216">
        <v>0</v>
      </c>
      <c r="Z70" s="216">
        <v>1.55</v>
      </c>
      <c r="AA70" s="216">
        <v>1.1100000000000001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-1.1000000000000001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</row>
    <row r="71" spans="1:42">
      <c r="A71" t="s">
        <v>113</v>
      </c>
      <c r="B71" s="216">
        <v>0</v>
      </c>
      <c r="C71" s="216">
        <v>6.86</v>
      </c>
      <c r="D71" s="216">
        <v>1.61</v>
      </c>
      <c r="E71" s="216">
        <v>0</v>
      </c>
      <c r="F71" s="216">
        <v>0</v>
      </c>
      <c r="G71" s="216">
        <v>6.66</v>
      </c>
      <c r="H71" s="216">
        <v>0</v>
      </c>
      <c r="I71" s="216">
        <v>25.73</v>
      </c>
      <c r="J71" s="216">
        <v>0</v>
      </c>
      <c r="K71" s="216">
        <v>0</v>
      </c>
      <c r="L71" s="216">
        <v>202.21</v>
      </c>
      <c r="M71" s="216">
        <v>0.56999999999999995</v>
      </c>
      <c r="N71" s="216">
        <v>1.45</v>
      </c>
      <c r="O71" s="216">
        <v>0</v>
      </c>
      <c r="P71" s="216">
        <v>1.28</v>
      </c>
      <c r="Q71" s="216">
        <v>6.7</v>
      </c>
      <c r="R71" s="216">
        <v>0.52</v>
      </c>
      <c r="S71" s="216">
        <v>0.23</v>
      </c>
      <c r="T71" s="216">
        <v>0</v>
      </c>
      <c r="U71" s="216">
        <v>3.37</v>
      </c>
      <c r="V71" s="216">
        <v>0.26</v>
      </c>
      <c r="W71" s="216">
        <v>0.49</v>
      </c>
      <c r="X71" s="216">
        <v>1.82</v>
      </c>
      <c r="Y71" s="216">
        <v>0</v>
      </c>
      <c r="Z71" s="216">
        <v>1.55</v>
      </c>
      <c r="AA71" s="216">
        <v>1.1100000000000001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-1.1000000000000001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</row>
    <row r="72" spans="1:42">
      <c r="A72" t="s">
        <v>114</v>
      </c>
      <c r="B72" s="216">
        <v>0</v>
      </c>
      <c r="C72" s="216">
        <v>6.86</v>
      </c>
      <c r="D72" s="216">
        <v>1.61</v>
      </c>
      <c r="E72" s="216">
        <v>0</v>
      </c>
      <c r="F72" s="216">
        <v>0</v>
      </c>
      <c r="G72" s="216">
        <v>6.66</v>
      </c>
      <c r="H72" s="216">
        <v>0</v>
      </c>
      <c r="I72" s="216">
        <v>25.73</v>
      </c>
      <c r="J72" s="216">
        <v>0</v>
      </c>
      <c r="K72" s="216">
        <v>0</v>
      </c>
      <c r="L72" s="216">
        <v>202.21</v>
      </c>
      <c r="M72" s="216">
        <v>0.56999999999999995</v>
      </c>
      <c r="N72" s="216">
        <v>1.45</v>
      </c>
      <c r="O72" s="216">
        <v>0</v>
      </c>
      <c r="P72" s="216">
        <v>1.28</v>
      </c>
      <c r="Q72" s="216">
        <v>6.7</v>
      </c>
      <c r="R72" s="216">
        <v>0.52</v>
      </c>
      <c r="S72" s="216">
        <v>0.32</v>
      </c>
      <c r="T72" s="216">
        <v>0</v>
      </c>
      <c r="U72" s="216">
        <v>3.37</v>
      </c>
      <c r="V72" s="216">
        <v>0.26</v>
      </c>
      <c r="W72" s="216">
        <v>0.49</v>
      </c>
      <c r="X72" s="216">
        <v>1.82</v>
      </c>
      <c r="Y72" s="216">
        <v>0</v>
      </c>
      <c r="Z72" s="216">
        <v>1.55</v>
      </c>
      <c r="AA72" s="216">
        <v>1.1100000000000001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-1.1000000000000001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</row>
    <row r="73" spans="1:42">
      <c r="A73" t="s">
        <v>115</v>
      </c>
      <c r="B73" s="216">
        <v>0</v>
      </c>
      <c r="C73" s="216">
        <v>6.86</v>
      </c>
      <c r="D73" s="216">
        <v>1.61</v>
      </c>
      <c r="E73" s="216">
        <v>0</v>
      </c>
      <c r="F73" s="216">
        <v>0</v>
      </c>
      <c r="G73" s="216">
        <v>6.66</v>
      </c>
      <c r="H73" s="216">
        <v>0</v>
      </c>
      <c r="I73" s="216">
        <v>25.73</v>
      </c>
      <c r="J73" s="216">
        <v>0</v>
      </c>
      <c r="K73" s="216">
        <v>0</v>
      </c>
      <c r="L73" s="216">
        <v>202.21</v>
      </c>
      <c r="M73" s="216">
        <v>0.56999999999999995</v>
      </c>
      <c r="N73" s="216">
        <v>1.45</v>
      </c>
      <c r="O73" s="216">
        <v>0</v>
      </c>
      <c r="P73" s="216">
        <v>1.28</v>
      </c>
      <c r="Q73" s="216">
        <v>6.7</v>
      </c>
      <c r="R73" s="216">
        <v>0.52</v>
      </c>
      <c r="S73" s="216">
        <v>0.32</v>
      </c>
      <c r="T73" s="216">
        <v>0</v>
      </c>
      <c r="U73" s="216">
        <v>3.37</v>
      </c>
      <c r="V73" s="216">
        <v>0.26</v>
      </c>
      <c r="W73" s="216">
        <v>0.49</v>
      </c>
      <c r="X73" s="216">
        <v>1.82</v>
      </c>
      <c r="Y73" s="216">
        <v>0</v>
      </c>
      <c r="Z73" s="216">
        <v>1.55</v>
      </c>
      <c r="AA73" s="216">
        <v>1.1100000000000001</v>
      </c>
      <c r="AB73" s="216">
        <v>0</v>
      </c>
      <c r="AC73" s="216">
        <v>0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-1.1000000000000001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</row>
    <row r="74" spans="1:42">
      <c r="A74" t="s">
        <v>116</v>
      </c>
      <c r="B74" s="216">
        <v>0</v>
      </c>
      <c r="C74" s="216">
        <v>6.86</v>
      </c>
      <c r="D74" s="216">
        <v>1.61</v>
      </c>
      <c r="E74" s="216">
        <v>0</v>
      </c>
      <c r="F74" s="216">
        <v>0</v>
      </c>
      <c r="G74" s="216">
        <v>6.66</v>
      </c>
      <c r="H74" s="216">
        <v>0</v>
      </c>
      <c r="I74" s="216">
        <v>25.73</v>
      </c>
      <c r="J74" s="216">
        <v>0</v>
      </c>
      <c r="K74" s="216">
        <v>0.31</v>
      </c>
      <c r="L74" s="216">
        <v>202.21</v>
      </c>
      <c r="M74" s="216">
        <v>0.56999999999999995</v>
      </c>
      <c r="N74" s="216">
        <v>1.45</v>
      </c>
      <c r="O74" s="216">
        <v>0</v>
      </c>
      <c r="P74" s="216">
        <v>1.28</v>
      </c>
      <c r="Q74" s="216">
        <v>6.7</v>
      </c>
      <c r="R74" s="216">
        <v>0.52</v>
      </c>
      <c r="S74" s="216">
        <v>0.33</v>
      </c>
      <c r="T74" s="216">
        <v>0</v>
      </c>
      <c r="U74" s="216">
        <v>3.37</v>
      </c>
      <c r="V74" s="216">
        <v>0.26</v>
      </c>
      <c r="W74" s="216">
        <v>0.49</v>
      </c>
      <c r="X74" s="216">
        <v>1.82</v>
      </c>
      <c r="Y74" s="216">
        <v>0</v>
      </c>
      <c r="Z74" s="216">
        <v>1.55</v>
      </c>
      <c r="AA74" s="216">
        <v>1.1100000000000001</v>
      </c>
      <c r="AB74" s="216">
        <v>0</v>
      </c>
      <c r="AC74" s="216">
        <v>0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-1.1000000000000001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</row>
    <row r="75" spans="1:42">
      <c r="A75" t="s">
        <v>117</v>
      </c>
      <c r="B75" s="216">
        <v>0</v>
      </c>
      <c r="C75" s="216">
        <v>6.86</v>
      </c>
      <c r="D75" s="216">
        <v>1.61</v>
      </c>
      <c r="E75" s="216">
        <v>0</v>
      </c>
      <c r="F75" s="216">
        <v>0</v>
      </c>
      <c r="G75" s="216">
        <v>6.66</v>
      </c>
      <c r="H75" s="216">
        <v>0</v>
      </c>
      <c r="I75" s="216">
        <v>25.73</v>
      </c>
      <c r="J75" s="216">
        <v>0</v>
      </c>
      <c r="K75" s="216">
        <v>0.38</v>
      </c>
      <c r="L75" s="216">
        <v>202.21</v>
      </c>
      <c r="M75" s="216">
        <v>0.56999999999999995</v>
      </c>
      <c r="N75" s="216">
        <v>1.45</v>
      </c>
      <c r="O75" s="216">
        <v>0</v>
      </c>
      <c r="P75" s="216">
        <v>1.28</v>
      </c>
      <c r="Q75" s="216">
        <v>6.7</v>
      </c>
      <c r="R75" s="216">
        <v>0.52</v>
      </c>
      <c r="S75" s="216">
        <v>0.33</v>
      </c>
      <c r="T75" s="216">
        <v>0</v>
      </c>
      <c r="U75" s="216">
        <v>3.37</v>
      </c>
      <c r="V75" s="216">
        <v>0.26</v>
      </c>
      <c r="W75" s="216">
        <v>0.34</v>
      </c>
      <c r="X75" s="216">
        <v>1.82</v>
      </c>
      <c r="Y75" s="216">
        <v>0</v>
      </c>
      <c r="Z75" s="216">
        <v>1.55</v>
      </c>
      <c r="AA75" s="216">
        <v>1.1100000000000001</v>
      </c>
      <c r="AB75" s="216">
        <v>0</v>
      </c>
      <c r="AC75" s="216">
        <v>0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-1.1000000000000001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</row>
    <row r="76" spans="1:42">
      <c r="A76" t="s">
        <v>118</v>
      </c>
      <c r="B76" s="216">
        <v>0</v>
      </c>
      <c r="C76" s="216">
        <v>6.86</v>
      </c>
      <c r="D76" s="216">
        <v>1.61</v>
      </c>
      <c r="E76" s="216">
        <v>0</v>
      </c>
      <c r="F76" s="216">
        <v>0</v>
      </c>
      <c r="G76" s="216">
        <v>6.66</v>
      </c>
      <c r="H76" s="216">
        <v>0</v>
      </c>
      <c r="I76" s="216">
        <v>25.73</v>
      </c>
      <c r="J76" s="216">
        <v>0</v>
      </c>
      <c r="K76" s="216">
        <v>0.38</v>
      </c>
      <c r="L76" s="216">
        <v>202.21</v>
      </c>
      <c r="M76" s="216">
        <v>0.56999999999999995</v>
      </c>
      <c r="N76" s="216">
        <v>1.45</v>
      </c>
      <c r="O76" s="216">
        <v>0</v>
      </c>
      <c r="P76" s="216">
        <v>1.28</v>
      </c>
      <c r="Q76" s="216">
        <v>6.7</v>
      </c>
      <c r="R76" s="216">
        <v>0.52</v>
      </c>
      <c r="S76" s="216">
        <v>0.33</v>
      </c>
      <c r="T76" s="216">
        <v>0</v>
      </c>
      <c r="U76" s="216">
        <v>3.37</v>
      </c>
      <c r="V76" s="216">
        <v>0.26</v>
      </c>
      <c r="W76" s="216">
        <v>0.34</v>
      </c>
      <c r="X76" s="216">
        <v>1.82</v>
      </c>
      <c r="Y76" s="216">
        <v>0</v>
      </c>
      <c r="Z76" s="216">
        <v>1.55</v>
      </c>
      <c r="AA76" s="216">
        <v>1.1100000000000001</v>
      </c>
      <c r="AB76" s="216">
        <v>0</v>
      </c>
      <c r="AC76" s="216">
        <v>0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-1.1000000000000001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</row>
    <row r="77" spans="1:42">
      <c r="A77" t="s">
        <v>119</v>
      </c>
      <c r="B77" s="216">
        <v>0</v>
      </c>
      <c r="C77" s="216">
        <v>6.86</v>
      </c>
      <c r="D77" s="216">
        <v>1.61</v>
      </c>
      <c r="E77" s="216">
        <v>0</v>
      </c>
      <c r="F77" s="216">
        <v>0</v>
      </c>
      <c r="G77" s="216">
        <v>6.66</v>
      </c>
      <c r="H77" s="216">
        <v>0</v>
      </c>
      <c r="I77" s="216">
        <v>25.73</v>
      </c>
      <c r="J77" s="216">
        <v>0</v>
      </c>
      <c r="K77" s="216">
        <v>0.38</v>
      </c>
      <c r="L77" s="216">
        <v>148.79</v>
      </c>
      <c r="M77" s="216">
        <v>0.56999999999999995</v>
      </c>
      <c r="N77" s="216">
        <v>1.45</v>
      </c>
      <c r="O77" s="216">
        <v>0</v>
      </c>
      <c r="P77" s="216">
        <v>1.28</v>
      </c>
      <c r="Q77" s="216">
        <v>6.7</v>
      </c>
      <c r="R77" s="216">
        <v>0.52</v>
      </c>
      <c r="S77" s="216">
        <v>0.33</v>
      </c>
      <c r="T77" s="216">
        <v>0</v>
      </c>
      <c r="U77" s="216">
        <v>3.37</v>
      </c>
      <c r="V77" s="216">
        <v>0.26</v>
      </c>
      <c r="W77" s="216">
        <v>0.34</v>
      </c>
      <c r="X77" s="216">
        <v>11.81</v>
      </c>
      <c r="Y77" s="216">
        <v>0</v>
      </c>
      <c r="Z77" s="216">
        <v>1.55</v>
      </c>
      <c r="AA77" s="216">
        <v>1.1100000000000001</v>
      </c>
      <c r="AB77" s="216">
        <v>0</v>
      </c>
      <c r="AC77" s="216">
        <v>0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-1.1000000000000001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</row>
    <row r="78" spans="1:42">
      <c r="A78" t="s">
        <v>120</v>
      </c>
      <c r="B78" s="216">
        <v>0</v>
      </c>
      <c r="C78" s="216">
        <v>6.86</v>
      </c>
      <c r="D78" s="216">
        <v>1.61</v>
      </c>
      <c r="E78" s="216">
        <v>0</v>
      </c>
      <c r="F78" s="216">
        <v>0</v>
      </c>
      <c r="G78" s="216">
        <v>6.66</v>
      </c>
      <c r="H78" s="216">
        <v>0</v>
      </c>
      <c r="I78" s="216">
        <v>25.73</v>
      </c>
      <c r="J78" s="216">
        <v>0</v>
      </c>
      <c r="K78" s="216">
        <v>0.38</v>
      </c>
      <c r="L78" s="216">
        <v>140.69</v>
      </c>
      <c r="M78" s="216">
        <v>0.56999999999999995</v>
      </c>
      <c r="N78" s="216">
        <v>1.45</v>
      </c>
      <c r="O78" s="216">
        <v>0</v>
      </c>
      <c r="P78" s="216">
        <v>1.28</v>
      </c>
      <c r="Q78" s="216">
        <v>6.7</v>
      </c>
      <c r="R78" s="216">
        <v>0.52</v>
      </c>
      <c r="S78" s="216">
        <v>0.33</v>
      </c>
      <c r="T78" s="216">
        <v>0</v>
      </c>
      <c r="U78" s="216">
        <v>3.37</v>
      </c>
      <c r="V78" s="216">
        <v>0.26</v>
      </c>
      <c r="W78" s="216">
        <v>0.34</v>
      </c>
      <c r="X78" s="216">
        <v>11.81</v>
      </c>
      <c r="Y78" s="216">
        <v>0</v>
      </c>
      <c r="Z78" s="216">
        <v>1.55</v>
      </c>
      <c r="AA78" s="216">
        <v>1.1100000000000001</v>
      </c>
      <c r="AB78" s="216">
        <v>0</v>
      </c>
      <c r="AC78" s="216">
        <v>4.33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-1.1000000000000001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</row>
    <row r="79" spans="1:42">
      <c r="A79" t="s">
        <v>121</v>
      </c>
      <c r="B79" s="216">
        <v>0</v>
      </c>
      <c r="C79" s="216">
        <v>6.86</v>
      </c>
      <c r="D79" s="216">
        <v>1.61</v>
      </c>
      <c r="E79" s="216">
        <v>0</v>
      </c>
      <c r="F79" s="216">
        <v>0</v>
      </c>
      <c r="G79" s="216">
        <v>6.66</v>
      </c>
      <c r="H79" s="216">
        <v>0</v>
      </c>
      <c r="I79" s="216">
        <v>25.73</v>
      </c>
      <c r="J79" s="216">
        <v>0</v>
      </c>
      <c r="K79" s="216">
        <v>0.38</v>
      </c>
      <c r="L79" s="216">
        <v>139.02000000000001</v>
      </c>
      <c r="M79" s="216">
        <v>0.56999999999999995</v>
      </c>
      <c r="N79" s="216">
        <v>1.45</v>
      </c>
      <c r="O79" s="216">
        <v>0</v>
      </c>
      <c r="P79" s="216">
        <v>1.28</v>
      </c>
      <c r="Q79" s="216">
        <v>6.7</v>
      </c>
      <c r="R79" s="216">
        <v>0.52</v>
      </c>
      <c r="S79" s="216">
        <v>0.33</v>
      </c>
      <c r="T79" s="216">
        <v>0</v>
      </c>
      <c r="U79" s="216">
        <v>3.64</v>
      </c>
      <c r="V79" s="216">
        <v>0.25</v>
      </c>
      <c r="W79" s="216">
        <v>3.9</v>
      </c>
      <c r="X79" s="216">
        <v>16.3</v>
      </c>
      <c r="Y79" s="216">
        <v>0</v>
      </c>
      <c r="Z79" s="216">
        <v>1.55</v>
      </c>
      <c r="AA79" s="216">
        <v>1.1100000000000001</v>
      </c>
      <c r="AB79" s="216">
        <v>0</v>
      </c>
      <c r="AC79" s="216">
        <v>4.33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-1.1000000000000001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</row>
    <row r="80" spans="1:42">
      <c r="A80" t="s">
        <v>122</v>
      </c>
      <c r="B80" s="216">
        <v>0</v>
      </c>
      <c r="C80" s="216">
        <v>6.86</v>
      </c>
      <c r="D80" s="216">
        <v>1.61</v>
      </c>
      <c r="E80" s="216">
        <v>0</v>
      </c>
      <c r="F80" s="216">
        <v>0</v>
      </c>
      <c r="G80" s="216">
        <v>6.66</v>
      </c>
      <c r="H80" s="216">
        <v>0</v>
      </c>
      <c r="I80" s="216">
        <v>25.73</v>
      </c>
      <c r="J80" s="216">
        <v>0</v>
      </c>
      <c r="K80" s="216">
        <v>0.38</v>
      </c>
      <c r="L80" s="216">
        <v>138.12</v>
      </c>
      <c r="M80" s="216">
        <v>0.56999999999999995</v>
      </c>
      <c r="N80" s="216">
        <v>1.45</v>
      </c>
      <c r="O80" s="216">
        <v>0</v>
      </c>
      <c r="P80" s="216">
        <v>1.28</v>
      </c>
      <c r="Q80" s="216">
        <v>6.7</v>
      </c>
      <c r="R80" s="216">
        <v>0.52</v>
      </c>
      <c r="S80" s="216">
        <v>0.33</v>
      </c>
      <c r="T80" s="216">
        <v>0</v>
      </c>
      <c r="U80" s="216">
        <v>3.42</v>
      </c>
      <c r="V80" s="216">
        <v>0.25</v>
      </c>
      <c r="W80" s="216">
        <v>3.9</v>
      </c>
      <c r="X80" s="216">
        <v>16.3</v>
      </c>
      <c r="Y80" s="216">
        <v>0</v>
      </c>
      <c r="Z80" s="216">
        <v>1.55</v>
      </c>
      <c r="AA80" s="216">
        <v>1.1100000000000001</v>
      </c>
      <c r="AB80" s="216">
        <v>0</v>
      </c>
      <c r="AC80" s="216">
        <v>4.33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-1.1000000000000001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</row>
    <row r="81" spans="1:42">
      <c r="A81" t="s">
        <v>123</v>
      </c>
      <c r="B81" s="216">
        <v>0</v>
      </c>
      <c r="C81" s="216">
        <v>6.86</v>
      </c>
      <c r="D81" s="216">
        <v>1.61</v>
      </c>
      <c r="E81" s="216">
        <v>0</v>
      </c>
      <c r="F81" s="216">
        <v>0</v>
      </c>
      <c r="G81" s="216">
        <v>6.66</v>
      </c>
      <c r="H81" s="216">
        <v>0</v>
      </c>
      <c r="I81" s="216">
        <v>25.73</v>
      </c>
      <c r="J81" s="216">
        <v>0</v>
      </c>
      <c r="K81" s="216">
        <v>0.38</v>
      </c>
      <c r="L81" s="216">
        <v>131.44999999999999</v>
      </c>
      <c r="M81" s="216">
        <v>0.56999999999999995</v>
      </c>
      <c r="N81" s="216">
        <v>1.45</v>
      </c>
      <c r="O81" s="216">
        <v>0</v>
      </c>
      <c r="P81" s="216">
        <v>1.28</v>
      </c>
      <c r="Q81" s="216">
        <v>6.7</v>
      </c>
      <c r="R81" s="216">
        <v>0.52</v>
      </c>
      <c r="S81" s="216">
        <v>0.33</v>
      </c>
      <c r="T81" s="216">
        <v>0</v>
      </c>
      <c r="U81" s="216">
        <v>3.42</v>
      </c>
      <c r="V81" s="216">
        <v>0.25</v>
      </c>
      <c r="W81" s="216">
        <v>3.9</v>
      </c>
      <c r="X81" s="216">
        <v>16.3</v>
      </c>
      <c r="Y81" s="216">
        <v>0</v>
      </c>
      <c r="Z81" s="216">
        <v>1.55</v>
      </c>
      <c r="AA81" s="216">
        <v>1.1100000000000001</v>
      </c>
      <c r="AB81" s="216">
        <v>0</v>
      </c>
      <c r="AC81" s="216">
        <v>4.33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-1.1000000000000001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</row>
    <row r="82" spans="1:42">
      <c r="A82" t="s">
        <v>124</v>
      </c>
      <c r="B82" s="216">
        <v>0</v>
      </c>
      <c r="C82" s="216">
        <v>6.86</v>
      </c>
      <c r="D82" s="216">
        <v>1.61</v>
      </c>
      <c r="E82" s="216">
        <v>0</v>
      </c>
      <c r="F82" s="216">
        <v>0</v>
      </c>
      <c r="G82" s="216">
        <v>6.66</v>
      </c>
      <c r="H82" s="216">
        <v>0</v>
      </c>
      <c r="I82" s="216">
        <v>25.73</v>
      </c>
      <c r="J82" s="216">
        <v>0</v>
      </c>
      <c r="K82" s="216">
        <v>0.38</v>
      </c>
      <c r="L82" s="216">
        <v>132.91</v>
      </c>
      <c r="M82" s="216">
        <v>0.56999999999999995</v>
      </c>
      <c r="N82" s="216">
        <v>1.45</v>
      </c>
      <c r="O82" s="216">
        <v>0</v>
      </c>
      <c r="P82" s="216">
        <v>1.28</v>
      </c>
      <c r="Q82" s="216">
        <v>6.7</v>
      </c>
      <c r="R82" s="216">
        <v>0.52</v>
      </c>
      <c r="S82" s="216">
        <v>0.33</v>
      </c>
      <c r="T82" s="216">
        <v>0</v>
      </c>
      <c r="U82" s="216">
        <v>3.42</v>
      </c>
      <c r="V82" s="216">
        <v>0.25</v>
      </c>
      <c r="W82" s="216">
        <v>3.9</v>
      </c>
      <c r="X82" s="216">
        <v>16.3</v>
      </c>
      <c r="Y82" s="216">
        <v>0</v>
      </c>
      <c r="Z82" s="216">
        <v>1.55</v>
      </c>
      <c r="AA82" s="216">
        <v>1.1100000000000001</v>
      </c>
      <c r="AB82" s="216">
        <v>0</v>
      </c>
      <c r="AC82" s="216">
        <v>4.33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-1.1000000000000001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</row>
    <row r="83" spans="1:42">
      <c r="A83" t="s">
        <v>125</v>
      </c>
      <c r="B83" s="216">
        <v>0</v>
      </c>
      <c r="C83" s="216">
        <v>6.86</v>
      </c>
      <c r="D83" s="216">
        <v>1.61</v>
      </c>
      <c r="E83" s="216">
        <v>0</v>
      </c>
      <c r="F83" s="216">
        <v>0</v>
      </c>
      <c r="G83" s="216">
        <v>6.66</v>
      </c>
      <c r="H83" s="216">
        <v>0</v>
      </c>
      <c r="I83" s="216">
        <v>25.73</v>
      </c>
      <c r="J83" s="216">
        <v>0</v>
      </c>
      <c r="K83" s="216">
        <v>0.38</v>
      </c>
      <c r="L83" s="216">
        <v>126.22</v>
      </c>
      <c r="M83" s="216">
        <v>0.56999999999999995</v>
      </c>
      <c r="N83" s="216">
        <v>1.45</v>
      </c>
      <c r="O83" s="216">
        <v>0</v>
      </c>
      <c r="P83" s="216">
        <v>1.28</v>
      </c>
      <c r="Q83" s="216">
        <v>6.7</v>
      </c>
      <c r="R83" s="216">
        <v>0.52</v>
      </c>
      <c r="S83" s="216">
        <v>0.33</v>
      </c>
      <c r="T83" s="216">
        <v>0</v>
      </c>
      <c r="U83" s="216">
        <v>3.42</v>
      </c>
      <c r="V83" s="216">
        <v>0.25</v>
      </c>
      <c r="W83" s="216">
        <v>1.6</v>
      </c>
      <c r="X83" s="216">
        <v>16.3</v>
      </c>
      <c r="Y83" s="216">
        <v>0</v>
      </c>
      <c r="Z83" s="216">
        <v>1.55</v>
      </c>
      <c r="AA83" s="216">
        <v>1.1100000000000001</v>
      </c>
      <c r="AB83" s="216">
        <v>0</v>
      </c>
      <c r="AC83" s="216">
        <v>4.33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-1.1000000000000001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</row>
    <row r="84" spans="1:42">
      <c r="A84" t="s">
        <v>126</v>
      </c>
      <c r="B84" s="216">
        <v>0</v>
      </c>
      <c r="C84" s="216">
        <v>6.86</v>
      </c>
      <c r="D84" s="216">
        <v>1.61</v>
      </c>
      <c r="E84" s="216">
        <v>0</v>
      </c>
      <c r="F84" s="216">
        <v>0</v>
      </c>
      <c r="G84" s="216">
        <v>6.66</v>
      </c>
      <c r="H84" s="216">
        <v>0</v>
      </c>
      <c r="I84" s="216">
        <v>25.73</v>
      </c>
      <c r="J84" s="216">
        <v>0</v>
      </c>
      <c r="K84" s="216">
        <v>0.38</v>
      </c>
      <c r="L84" s="216">
        <v>133.08000000000001</v>
      </c>
      <c r="M84" s="216">
        <v>0.56999999999999995</v>
      </c>
      <c r="N84" s="216">
        <v>1.45</v>
      </c>
      <c r="O84" s="216">
        <v>0</v>
      </c>
      <c r="P84" s="216">
        <v>1.28</v>
      </c>
      <c r="Q84" s="216">
        <v>6.7</v>
      </c>
      <c r="R84" s="216">
        <v>0.52</v>
      </c>
      <c r="S84" s="216">
        <v>0.33</v>
      </c>
      <c r="T84" s="216">
        <v>0</v>
      </c>
      <c r="U84" s="216">
        <v>3.42</v>
      </c>
      <c r="V84" s="216">
        <v>0.25</v>
      </c>
      <c r="W84" s="216">
        <v>1.6</v>
      </c>
      <c r="X84" s="216">
        <v>16.3</v>
      </c>
      <c r="Y84" s="216">
        <v>0</v>
      </c>
      <c r="Z84" s="216">
        <v>1.55</v>
      </c>
      <c r="AA84" s="216">
        <v>1.1100000000000001</v>
      </c>
      <c r="AB84" s="216">
        <v>0</v>
      </c>
      <c r="AC84" s="216">
        <v>4.33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-1.1000000000000001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</row>
    <row r="85" spans="1:42">
      <c r="A85" t="s">
        <v>127</v>
      </c>
      <c r="B85" s="216">
        <v>0</v>
      </c>
      <c r="C85" s="216">
        <v>6.86</v>
      </c>
      <c r="D85" s="216">
        <v>1.61</v>
      </c>
      <c r="E85" s="216">
        <v>0</v>
      </c>
      <c r="F85" s="216">
        <v>0</v>
      </c>
      <c r="G85" s="216">
        <v>6.66</v>
      </c>
      <c r="H85" s="216">
        <v>0</v>
      </c>
      <c r="I85" s="216">
        <v>25.73</v>
      </c>
      <c r="J85" s="216">
        <v>0</v>
      </c>
      <c r="K85" s="216">
        <v>0.38</v>
      </c>
      <c r="L85" s="216">
        <v>128.65</v>
      </c>
      <c r="M85" s="216">
        <v>0.56999999999999995</v>
      </c>
      <c r="N85" s="216">
        <v>1.45</v>
      </c>
      <c r="O85" s="216">
        <v>0</v>
      </c>
      <c r="P85" s="216">
        <v>1.28</v>
      </c>
      <c r="Q85" s="216">
        <v>6.7</v>
      </c>
      <c r="R85" s="216">
        <v>0.52</v>
      </c>
      <c r="S85" s="216">
        <v>0.33</v>
      </c>
      <c r="T85" s="216">
        <v>0</v>
      </c>
      <c r="U85" s="216">
        <v>8.4499999999999993</v>
      </c>
      <c r="V85" s="216">
        <v>0.25</v>
      </c>
      <c r="W85" s="216">
        <v>3.9</v>
      </c>
      <c r="X85" s="216">
        <v>16.3</v>
      </c>
      <c r="Y85" s="216">
        <v>0</v>
      </c>
      <c r="Z85" s="216">
        <v>1.55</v>
      </c>
      <c r="AA85" s="216">
        <v>1.1100000000000001</v>
      </c>
      <c r="AB85" s="216">
        <v>0</v>
      </c>
      <c r="AC85" s="216">
        <v>4.33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-1.1000000000000001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</row>
    <row r="86" spans="1:42">
      <c r="A86" t="s">
        <v>128</v>
      </c>
      <c r="B86" s="216">
        <v>0</v>
      </c>
      <c r="C86" s="216">
        <v>6.86</v>
      </c>
      <c r="D86" s="216">
        <v>1.61</v>
      </c>
      <c r="E86" s="216">
        <v>0</v>
      </c>
      <c r="F86" s="216">
        <v>0</v>
      </c>
      <c r="G86" s="216">
        <v>6.66</v>
      </c>
      <c r="H86" s="216">
        <v>0</v>
      </c>
      <c r="I86" s="216">
        <v>25.73</v>
      </c>
      <c r="J86" s="216">
        <v>0</v>
      </c>
      <c r="K86" s="216">
        <v>0.38</v>
      </c>
      <c r="L86" s="216">
        <v>134.59</v>
      </c>
      <c r="M86" s="216">
        <v>0.56999999999999995</v>
      </c>
      <c r="N86" s="216">
        <v>1.45</v>
      </c>
      <c r="O86" s="216">
        <v>0</v>
      </c>
      <c r="P86" s="216">
        <v>1.28</v>
      </c>
      <c r="Q86" s="216">
        <v>6.7</v>
      </c>
      <c r="R86" s="216">
        <v>0.52</v>
      </c>
      <c r="S86" s="216">
        <v>0.33</v>
      </c>
      <c r="T86" s="216">
        <v>0</v>
      </c>
      <c r="U86" s="216">
        <v>5.46</v>
      </c>
      <c r="V86" s="216">
        <v>0.25</v>
      </c>
      <c r="W86" s="216">
        <v>3.9</v>
      </c>
      <c r="X86" s="216">
        <v>16.3</v>
      </c>
      <c r="Y86" s="216">
        <v>0</v>
      </c>
      <c r="Z86" s="216">
        <v>1.55</v>
      </c>
      <c r="AA86" s="216">
        <v>1.1100000000000001</v>
      </c>
      <c r="AB86" s="216">
        <v>0</v>
      </c>
      <c r="AC86" s="216">
        <v>0.3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-1.1000000000000001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</row>
    <row r="87" spans="1:42">
      <c r="A87" t="s">
        <v>129</v>
      </c>
      <c r="B87" s="216">
        <v>0</v>
      </c>
      <c r="C87" s="216">
        <v>6.86</v>
      </c>
      <c r="D87" s="216">
        <v>1.61</v>
      </c>
      <c r="E87" s="216">
        <v>0</v>
      </c>
      <c r="F87" s="216">
        <v>0</v>
      </c>
      <c r="G87" s="216">
        <v>6.66</v>
      </c>
      <c r="H87" s="216">
        <v>0</v>
      </c>
      <c r="I87" s="216">
        <v>25.73</v>
      </c>
      <c r="J87" s="216">
        <v>0</v>
      </c>
      <c r="K87" s="216">
        <v>0.38</v>
      </c>
      <c r="L87" s="216">
        <v>129.51</v>
      </c>
      <c r="M87" s="216">
        <v>0.56999999999999995</v>
      </c>
      <c r="N87" s="216">
        <v>1.45</v>
      </c>
      <c r="O87" s="216">
        <v>0</v>
      </c>
      <c r="P87" s="216">
        <v>1.28</v>
      </c>
      <c r="Q87" s="216">
        <v>6.7</v>
      </c>
      <c r="R87" s="216">
        <v>0.52</v>
      </c>
      <c r="S87" s="216">
        <v>0.33</v>
      </c>
      <c r="T87" s="216">
        <v>0</v>
      </c>
      <c r="U87" s="216">
        <v>4.22</v>
      </c>
      <c r="V87" s="216">
        <v>0.25</v>
      </c>
      <c r="W87" s="216">
        <v>3.9</v>
      </c>
      <c r="X87" s="216">
        <v>16.3</v>
      </c>
      <c r="Y87" s="216">
        <v>0</v>
      </c>
      <c r="Z87" s="216">
        <v>1.55</v>
      </c>
      <c r="AA87" s="216">
        <v>1.1100000000000001</v>
      </c>
      <c r="AB87" s="216">
        <v>0</v>
      </c>
      <c r="AC87" s="216">
        <v>0.3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-1.1000000000000001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</row>
    <row r="88" spans="1:42">
      <c r="A88" t="s">
        <v>130</v>
      </c>
      <c r="B88" s="216">
        <v>0</v>
      </c>
      <c r="C88" s="216">
        <v>6.86</v>
      </c>
      <c r="D88" s="216">
        <v>1.61</v>
      </c>
      <c r="E88" s="216">
        <v>0</v>
      </c>
      <c r="F88" s="216">
        <v>0</v>
      </c>
      <c r="G88" s="216">
        <v>6.66</v>
      </c>
      <c r="H88" s="216">
        <v>0</v>
      </c>
      <c r="I88" s="216">
        <v>25.73</v>
      </c>
      <c r="J88" s="216">
        <v>0</v>
      </c>
      <c r="K88" s="216">
        <v>0.38</v>
      </c>
      <c r="L88" s="216">
        <v>121.53</v>
      </c>
      <c r="M88" s="216">
        <v>0.56999999999999995</v>
      </c>
      <c r="N88" s="216">
        <v>1.45</v>
      </c>
      <c r="O88" s="216">
        <v>0</v>
      </c>
      <c r="P88" s="216">
        <v>1.28</v>
      </c>
      <c r="Q88" s="216">
        <v>6.7</v>
      </c>
      <c r="R88" s="216">
        <v>0.52</v>
      </c>
      <c r="S88" s="216">
        <v>0.33</v>
      </c>
      <c r="T88" s="216">
        <v>0</v>
      </c>
      <c r="U88" s="216">
        <v>4.58</v>
      </c>
      <c r="V88" s="216">
        <v>0.25</v>
      </c>
      <c r="W88" s="216">
        <v>3.9</v>
      </c>
      <c r="X88" s="216">
        <v>16.3</v>
      </c>
      <c r="Y88" s="216">
        <v>0</v>
      </c>
      <c r="Z88" s="216">
        <v>1.55</v>
      </c>
      <c r="AA88" s="216">
        <v>1.1100000000000001</v>
      </c>
      <c r="AB88" s="216">
        <v>0</v>
      </c>
      <c r="AC88" s="216">
        <v>0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-1.1000000000000001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</row>
    <row r="89" spans="1:42">
      <c r="A89" t="s">
        <v>131</v>
      </c>
      <c r="B89" s="216">
        <v>0</v>
      </c>
      <c r="C89" s="216">
        <v>6.86</v>
      </c>
      <c r="D89" s="216">
        <v>1.61</v>
      </c>
      <c r="E89" s="216">
        <v>0</v>
      </c>
      <c r="F89" s="216">
        <v>0</v>
      </c>
      <c r="G89" s="216">
        <v>6.66</v>
      </c>
      <c r="H89" s="216">
        <v>0</v>
      </c>
      <c r="I89" s="216">
        <v>25.73</v>
      </c>
      <c r="J89" s="216">
        <v>0</v>
      </c>
      <c r="K89" s="216">
        <v>0.38</v>
      </c>
      <c r="L89" s="216">
        <v>114.89</v>
      </c>
      <c r="M89" s="216">
        <v>0.56999999999999995</v>
      </c>
      <c r="N89" s="216">
        <v>1.45</v>
      </c>
      <c r="O89" s="216">
        <v>0</v>
      </c>
      <c r="P89" s="216">
        <v>1.28</v>
      </c>
      <c r="Q89" s="216">
        <v>6.7</v>
      </c>
      <c r="R89" s="216">
        <v>0.52</v>
      </c>
      <c r="S89" s="216">
        <v>0.33</v>
      </c>
      <c r="T89" s="216">
        <v>0</v>
      </c>
      <c r="U89" s="216">
        <v>4.8600000000000003</v>
      </c>
      <c r="V89" s="216">
        <v>0.25</v>
      </c>
      <c r="W89" s="216">
        <v>3.9</v>
      </c>
      <c r="X89" s="216">
        <v>14.58</v>
      </c>
      <c r="Y89" s="216">
        <v>0</v>
      </c>
      <c r="Z89" s="216">
        <v>1.55</v>
      </c>
      <c r="AA89" s="216">
        <v>1.1100000000000001</v>
      </c>
      <c r="AB89" s="216">
        <v>0</v>
      </c>
      <c r="AC89" s="216">
        <v>0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-1.1000000000000001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</row>
    <row r="90" spans="1:42">
      <c r="A90" t="s">
        <v>132</v>
      </c>
      <c r="B90" s="216">
        <v>0</v>
      </c>
      <c r="C90" s="216">
        <v>6.86</v>
      </c>
      <c r="D90" s="216">
        <v>1.61</v>
      </c>
      <c r="E90" s="216">
        <v>0</v>
      </c>
      <c r="F90" s="216">
        <v>0</v>
      </c>
      <c r="G90" s="216">
        <v>6.66</v>
      </c>
      <c r="H90" s="216">
        <v>0</v>
      </c>
      <c r="I90" s="216">
        <v>25.73</v>
      </c>
      <c r="J90" s="216">
        <v>0</v>
      </c>
      <c r="K90" s="216">
        <v>0.38</v>
      </c>
      <c r="L90" s="216">
        <v>117.47</v>
      </c>
      <c r="M90" s="216">
        <v>0.56999999999999995</v>
      </c>
      <c r="N90" s="216">
        <v>1.45</v>
      </c>
      <c r="O90" s="216">
        <v>0</v>
      </c>
      <c r="P90" s="216">
        <v>1.28</v>
      </c>
      <c r="Q90" s="216">
        <v>6.7</v>
      </c>
      <c r="R90" s="216">
        <v>0.52</v>
      </c>
      <c r="S90" s="216">
        <v>0.33</v>
      </c>
      <c r="T90" s="216">
        <v>0</v>
      </c>
      <c r="U90" s="216">
        <v>4.5</v>
      </c>
      <c r="V90" s="216">
        <v>0.25</v>
      </c>
      <c r="W90" s="216">
        <v>3.9</v>
      </c>
      <c r="X90" s="216">
        <v>14.58</v>
      </c>
      <c r="Y90" s="216">
        <v>0</v>
      </c>
      <c r="Z90" s="216">
        <v>1.55</v>
      </c>
      <c r="AA90" s="216">
        <v>1.1100000000000001</v>
      </c>
      <c r="AB90" s="216">
        <v>0</v>
      </c>
      <c r="AC90" s="216">
        <v>0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-1.1000000000000001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</row>
    <row r="91" spans="1:42">
      <c r="A91" t="s">
        <v>133</v>
      </c>
      <c r="B91" s="216">
        <v>0</v>
      </c>
      <c r="C91" s="216">
        <v>6.86</v>
      </c>
      <c r="D91" s="216">
        <v>1.61</v>
      </c>
      <c r="E91" s="216">
        <v>0</v>
      </c>
      <c r="F91" s="216">
        <v>0</v>
      </c>
      <c r="G91" s="216">
        <v>6.66</v>
      </c>
      <c r="H91" s="216">
        <v>0</v>
      </c>
      <c r="I91" s="216">
        <v>26.4</v>
      </c>
      <c r="J91" s="216">
        <v>0</v>
      </c>
      <c r="K91" s="216">
        <v>0.38</v>
      </c>
      <c r="L91" s="216">
        <v>122.26</v>
      </c>
      <c r="M91" s="216">
        <v>0.56999999999999995</v>
      </c>
      <c r="N91" s="216">
        <v>1.45</v>
      </c>
      <c r="O91" s="216">
        <v>0</v>
      </c>
      <c r="P91" s="216">
        <v>1.28</v>
      </c>
      <c r="Q91" s="216">
        <v>6.7</v>
      </c>
      <c r="R91" s="216">
        <v>0.52</v>
      </c>
      <c r="S91" s="216">
        <v>0.33</v>
      </c>
      <c r="T91" s="216">
        <v>0</v>
      </c>
      <c r="U91" s="216">
        <v>4.5999999999999996</v>
      </c>
      <c r="V91" s="216">
        <v>0.25</v>
      </c>
      <c r="W91" s="216">
        <v>3.9</v>
      </c>
      <c r="X91" s="216">
        <v>16.3</v>
      </c>
      <c r="Y91" s="216">
        <v>0</v>
      </c>
      <c r="Z91" s="216">
        <v>1.55</v>
      </c>
      <c r="AA91" s="216">
        <v>1.1100000000000001</v>
      </c>
      <c r="AB91" s="216">
        <v>0</v>
      </c>
      <c r="AC91" s="216">
        <v>0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-1.1000000000000001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</row>
    <row r="92" spans="1:42">
      <c r="A92" t="s">
        <v>134</v>
      </c>
      <c r="B92" s="216">
        <v>0</v>
      </c>
      <c r="C92" s="216">
        <v>6.86</v>
      </c>
      <c r="D92" s="216">
        <v>1.61</v>
      </c>
      <c r="E92" s="216">
        <v>0</v>
      </c>
      <c r="F92" s="216">
        <v>0</v>
      </c>
      <c r="G92" s="216">
        <v>6.66</v>
      </c>
      <c r="H92" s="216">
        <v>0</v>
      </c>
      <c r="I92" s="216">
        <v>26.4</v>
      </c>
      <c r="J92" s="216">
        <v>0</v>
      </c>
      <c r="K92" s="216">
        <v>0.38</v>
      </c>
      <c r="L92" s="216">
        <v>122.79</v>
      </c>
      <c r="M92" s="216">
        <v>0.56999999999999995</v>
      </c>
      <c r="N92" s="216">
        <v>1.45</v>
      </c>
      <c r="O92" s="216">
        <v>0</v>
      </c>
      <c r="P92" s="216">
        <v>1.28</v>
      </c>
      <c r="Q92" s="216">
        <v>6.7</v>
      </c>
      <c r="R92" s="216">
        <v>0.52</v>
      </c>
      <c r="S92" s="216">
        <v>0.33</v>
      </c>
      <c r="T92" s="216">
        <v>0</v>
      </c>
      <c r="U92" s="216">
        <v>4.3</v>
      </c>
      <c r="V92" s="216">
        <v>0.25</v>
      </c>
      <c r="W92" s="216">
        <v>3.9</v>
      </c>
      <c r="X92" s="216">
        <v>16.3</v>
      </c>
      <c r="Y92" s="216">
        <v>0</v>
      </c>
      <c r="Z92" s="216">
        <v>1.55</v>
      </c>
      <c r="AA92" s="216">
        <v>1.1100000000000001</v>
      </c>
      <c r="AB92" s="216">
        <v>0</v>
      </c>
      <c r="AC92" s="216">
        <v>0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-1.1000000000000001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</row>
    <row r="93" spans="1:42">
      <c r="A93" t="s">
        <v>135</v>
      </c>
      <c r="B93" s="216">
        <v>0</v>
      </c>
      <c r="C93" s="216">
        <v>6.86</v>
      </c>
      <c r="D93" s="216">
        <v>1.61</v>
      </c>
      <c r="E93" s="216">
        <v>0</v>
      </c>
      <c r="F93" s="216">
        <v>0</v>
      </c>
      <c r="G93" s="216">
        <v>6.66</v>
      </c>
      <c r="H93" s="216">
        <v>0</v>
      </c>
      <c r="I93" s="216">
        <v>26.4</v>
      </c>
      <c r="J93" s="216">
        <v>0</v>
      </c>
      <c r="K93" s="216">
        <v>0.38</v>
      </c>
      <c r="L93" s="216">
        <v>119.61</v>
      </c>
      <c r="M93" s="216">
        <v>0.56999999999999995</v>
      </c>
      <c r="N93" s="216">
        <v>1.45</v>
      </c>
      <c r="O93" s="216">
        <v>0</v>
      </c>
      <c r="P93" s="216">
        <v>1.28</v>
      </c>
      <c r="Q93" s="216">
        <v>6.7</v>
      </c>
      <c r="R93" s="216">
        <v>0.52</v>
      </c>
      <c r="S93" s="216">
        <v>0.33</v>
      </c>
      <c r="T93" s="216">
        <v>0</v>
      </c>
      <c r="U93" s="216">
        <v>4.3</v>
      </c>
      <c r="V93" s="216">
        <v>0.25</v>
      </c>
      <c r="W93" s="216">
        <v>3.9</v>
      </c>
      <c r="X93" s="216">
        <v>16.3</v>
      </c>
      <c r="Y93" s="216">
        <v>0</v>
      </c>
      <c r="Z93" s="216">
        <v>1.55</v>
      </c>
      <c r="AA93" s="216">
        <v>1.1100000000000001</v>
      </c>
      <c r="AB93" s="216">
        <v>0</v>
      </c>
      <c r="AC93" s="216">
        <v>0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-1.1000000000000001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</row>
    <row r="94" spans="1:42">
      <c r="A94" t="s">
        <v>136</v>
      </c>
      <c r="B94" s="216">
        <v>0</v>
      </c>
      <c r="C94" s="216">
        <v>6.86</v>
      </c>
      <c r="D94" s="216">
        <v>1.61</v>
      </c>
      <c r="E94" s="216">
        <v>0</v>
      </c>
      <c r="F94" s="216">
        <v>0</v>
      </c>
      <c r="G94" s="216">
        <v>6.66</v>
      </c>
      <c r="H94" s="216">
        <v>0</v>
      </c>
      <c r="I94" s="216">
        <v>26.4</v>
      </c>
      <c r="J94" s="216">
        <v>0</v>
      </c>
      <c r="K94" s="216">
        <v>0.38</v>
      </c>
      <c r="L94" s="216">
        <v>119.58</v>
      </c>
      <c r="M94" s="216">
        <v>0.56999999999999995</v>
      </c>
      <c r="N94" s="216">
        <v>1.45</v>
      </c>
      <c r="O94" s="216">
        <v>0</v>
      </c>
      <c r="P94" s="216">
        <v>1.28</v>
      </c>
      <c r="Q94" s="216">
        <v>6.7</v>
      </c>
      <c r="R94" s="216">
        <v>0.52</v>
      </c>
      <c r="S94" s="216">
        <v>0.33</v>
      </c>
      <c r="T94" s="216">
        <v>0</v>
      </c>
      <c r="U94" s="216">
        <v>4.3</v>
      </c>
      <c r="V94" s="216">
        <v>0.25</v>
      </c>
      <c r="W94" s="216">
        <v>3.9</v>
      </c>
      <c r="X94" s="216">
        <v>16.3</v>
      </c>
      <c r="Y94" s="216">
        <v>0</v>
      </c>
      <c r="Z94" s="216">
        <v>1.55</v>
      </c>
      <c r="AA94" s="216">
        <v>1.1100000000000001</v>
      </c>
      <c r="AB94" s="216">
        <v>0</v>
      </c>
      <c r="AC94" s="216">
        <v>0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-1.1000000000000001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</row>
    <row r="95" spans="1:42">
      <c r="A95" t="s">
        <v>137</v>
      </c>
      <c r="B95" s="216">
        <v>0</v>
      </c>
      <c r="C95" s="216">
        <v>6.86</v>
      </c>
      <c r="D95" s="216">
        <v>1.61</v>
      </c>
      <c r="E95" s="216">
        <v>0</v>
      </c>
      <c r="F95" s="216">
        <v>0</v>
      </c>
      <c r="G95" s="216">
        <v>6.66</v>
      </c>
      <c r="H95" s="216">
        <v>0</v>
      </c>
      <c r="I95" s="216">
        <v>26.4</v>
      </c>
      <c r="J95" s="216">
        <v>0</v>
      </c>
      <c r="K95" s="216">
        <v>0.38</v>
      </c>
      <c r="L95" s="216">
        <v>113.28</v>
      </c>
      <c r="M95" s="216">
        <v>0.56999999999999995</v>
      </c>
      <c r="N95" s="216">
        <v>1.45</v>
      </c>
      <c r="O95" s="216">
        <v>0</v>
      </c>
      <c r="P95" s="216">
        <v>1.28</v>
      </c>
      <c r="Q95" s="216">
        <v>6.7</v>
      </c>
      <c r="R95" s="216">
        <v>0.52</v>
      </c>
      <c r="S95" s="216">
        <v>0.33</v>
      </c>
      <c r="T95" s="216">
        <v>0</v>
      </c>
      <c r="U95" s="216">
        <v>4.3</v>
      </c>
      <c r="V95" s="216">
        <v>0.25</v>
      </c>
      <c r="W95" s="216">
        <v>3.9</v>
      </c>
      <c r="X95" s="216">
        <v>14.58</v>
      </c>
      <c r="Y95" s="216">
        <v>0</v>
      </c>
      <c r="Z95" s="216">
        <v>1.55</v>
      </c>
      <c r="AA95" s="216">
        <v>1.1100000000000001</v>
      </c>
      <c r="AB95" s="216">
        <v>0</v>
      </c>
      <c r="AC95" s="216">
        <v>0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-1.1000000000000001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</row>
    <row r="96" spans="1:42">
      <c r="A96" t="s">
        <v>138</v>
      </c>
      <c r="B96" s="216">
        <v>0</v>
      </c>
      <c r="C96" s="216">
        <v>6.86</v>
      </c>
      <c r="D96" s="216">
        <v>1.61</v>
      </c>
      <c r="E96" s="216">
        <v>0</v>
      </c>
      <c r="F96" s="216">
        <v>0</v>
      </c>
      <c r="G96" s="216">
        <v>6.66</v>
      </c>
      <c r="H96" s="216">
        <v>0</v>
      </c>
      <c r="I96" s="216">
        <v>26.4</v>
      </c>
      <c r="J96" s="216">
        <v>0</v>
      </c>
      <c r="K96" s="216">
        <v>0.38</v>
      </c>
      <c r="L96" s="216">
        <v>113.1</v>
      </c>
      <c r="M96" s="216">
        <v>0.56999999999999995</v>
      </c>
      <c r="N96" s="216">
        <v>1.45</v>
      </c>
      <c r="O96" s="216">
        <v>0</v>
      </c>
      <c r="P96" s="216">
        <v>1.28</v>
      </c>
      <c r="Q96" s="216">
        <v>6.7</v>
      </c>
      <c r="R96" s="216">
        <v>0.52</v>
      </c>
      <c r="S96" s="216">
        <v>0.33</v>
      </c>
      <c r="T96" s="216">
        <v>0</v>
      </c>
      <c r="U96" s="216">
        <v>4.3</v>
      </c>
      <c r="V96" s="216">
        <v>0.25</v>
      </c>
      <c r="W96" s="216">
        <v>3.9</v>
      </c>
      <c r="X96" s="216">
        <v>14.58</v>
      </c>
      <c r="Y96" s="216">
        <v>0</v>
      </c>
      <c r="Z96" s="216">
        <v>1.55</v>
      </c>
      <c r="AA96" s="216">
        <v>1.1100000000000001</v>
      </c>
      <c r="AB96" s="216">
        <v>0</v>
      </c>
      <c r="AC96" s="216">
        <v>0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-1.1000000000000001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</row>
    <row r="97" spans="1:42">
      <c r="A97" t="s">
        <v>139</v>
      </c>
      <c r="B97" s="216">
        <v>0</v>
      </c>
      <c r="C97" s="216">
        <v>6.86</v>
      </c>
      <c r="D97" s="216">
        <v>1.61</v>
      </c>
      <c r="E97" s="216">
        <v>0</v>
      </c>
      <c r="F97" s="216">
        <v>0</v>
      </c>
      <c r="G97" s="216">
        <v>6.66</v>
      </c>
      <c r="H97" s="216">
        <v>0</v>
      </c>
      <c r="I97" s="216">
        <v>26.4</v>
      </c>
      <c r="J97" s="216">
        <v>0</v>
      </c>
      <c r="K97" s="216">
        <v>0.38</v>
      </c>
      <c r="L97" s="216">
        <v>108.47</v>
      </c>
      <c r="M97" s="216">
        <v>0.56999999999999995</v>
      </c>
      <c r="N97" s="216">
        <v>1.45</v>
      </c>
      <c r="O97" s="216">
        <v>0</v>
      </c>
      <c r="P97" s="216">
        <v>1.28</v>
      </c>
      <c r="Q97" s="216">
        <v>6.7</v>
      </c>
      <c r="R97" s="216">
        <v>0.52</v>
      </c>
      <c r="S97" s="216">
        <v>0.33</v>
      </c>
      <c r="T97" s="216">
        <v>0</v>
      </c>
      <c r="U97" s="216">
        <v>4.3</v>
      </c>
      <c r="V97" s="216">
        <v>0.25</v>
      </c>
      <c r="W97" s="216">
        <v>3.9</v>
      </c>
      <c r="X97" s="216">
        <v>16.3</v>
      </c>
      <c r="Y97" s="216">
        <v>0</v>
      </c>
      <c r="Z97" s="216">
        <v>1.55</v>
      </c>
      <c r="AA97" s="216">
        <v>1.1100000000000001</v>
      </c>
      <c r="AB97" s="216">
        <v>0</v>
      </c>
      <c r="AC97" s="216">
        <v>0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-1.1000000000000001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</row>
    <row r="98" spans="1:42">
      <c r="A98" t="s">
        <v>140</v>
      </c>
      <c r="B98" s="216">
        <v>0</v>
      </c>
      <c r="C98" s="216">
        <v>6.86</v>
      </c>
      <c r="D98" s="216">
        <v>1.61</v>
      </c>
      <c r="E98" s="216">
        <v>0</v>
      </c>
      <c r="F98" s="216">
        <v>0</v>
      </c>
      <c r="G98" s="216">
        <v>6.66</v>
      </c>
      <c r="H98" s="216">
        <v>0</v>
      </c>
      <c r="I98" s="216">
        <v>26.4</v>
      </c>
      <c r="J98" s="216">
        <v>0</v>
      </c>
      <c r="K98" s="216">
        <v>0.38</v>
      </c>
      <c r="L98" s="216">
        <v>109.05</v>
      </c>
      <c r="M98" s="216">
        <v>0.56999999999999995</v>
      </c>
      <c r="N98" s="216">
        <v>1.45</v>
      </c>
      <c r="O98" s="216">
        <v>0</v>
      </c>
      <c r="P98" s="216">
        <v>1.28</v>
      </c>
      <c r="Q98" s="216">
        <v>6.7</v>
      </c>
      <c r="R98" s="216">
        <v>0.52</v>
      </c>
      <c r="S98" s="216">
        <v>0.33</v>
      </c>
      <c r="T98" s="216">
        <v>0</v>
      </c>
      <c r="U98" s="216">
        <v>4.3</v>
      </c>
      <c r="V98" s="216">
        <v>0.25</v>
      </c>
      <c r="W98" s="216">
        <v>3.9</v>
      </c>
      <c r="X98" s="216">
        <v>16.3</v>
      </c>
      <c r="Y98" s="216">
        <v>0</v>
      </c>
      <c r="Z98" s="216">
        <v>1.55</v>
      </c>
      <c r="AA98" s="216">
        <v>1.1100000000000001</v>
      </c>
      <c r="AB98" s="216">
        <v>0</v>
      </c>
      <c r="AC98" s="216">
        <v>0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-1.1000000000000001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0.1660800000000002</v>
      </c>
      <c r="D99">
        <f t="shared" si="0"/>
        <v>3.8640000000000049E-2</v>
      </c>
      <c r="E99">
        <f t="shared" si="0"/>
        <v>0</v>
      </c>
      <c r="F99">
        <f t="shared" si="0"/>
        <v>0</v>
      </c>
      <c r="G99">
        <f t="shared" si="0"/>
        <v>0.15984000000000007</v>
      </c>
      <c r="H99">
        <f t="shared" si="0"/>
        <v>0</v>
      </c>
      <c r="I99">
        <f t="shared" si="0"/>
        <v>0.61013000000000062</v>
      </c>
      <c r="J99">
        <f t="shared" si="0"/>
        <v>0</v>
      </c>
      <c r="K99">
        <f t="shared" si="0"/>
        <v>1.3625000000000014E-2</v>
      </c>
      <c r="L99">
        <f t="shared" si="0"/>
        <v>6.386982500000002</v>
      </c>
      <c r="M99">
        <f t="shared" si="0"/>
        <v>3.512749999999993E-2</v>
      </c>
      <c r="N99">
        <f t="shared" si="0"/>
        <v>3.4800000000000018E-2</v>
      </c>
      <c r="O99">
        <f t="shared" si="0"/>
        <v>0</v>
      </c>
      <c r="P99">
        <f t="shared" si="0"/>
        <v>3.0720000000000022E-2</v>
      </c>
      <c r="Q99">
        <f t="shared" si="0"/>
        <v>0.16080000000000008</v>
      </c>
      <c r="R99">
        <f t="shared" si="0"/>
        <v>2.2307499999999956E-2</v>
      </c>
      <c r="S99">
        <f t="shared" si="0"/>
        <v>1.5802499999999987E-2</v>
      </c>
      <c r="T99">
        <f t="shared" si="0"/>
        <v>0</v>
      </c>
      <c r="U99">
        <f t="shared" si="0"/>
        <v>8.6047500000000082E-2</v>
      </c>
      <c r="V99">
        <f t="shared" si="0"/>
        <v>1.0709999999999989E-2</v>
      </c>
      <c r="W99">
        <f t="shared" si="0"/>
        <v>3.6455000000000001E-2</v>
      </c>
      <c r="X99">
        <f t="shared" si="0"/>
        <v>0.14258749999999998</v>
      </c>
      <c r="Y99">
        <f t="shared" si="0"/>
        <v>0</v>
      </c>
      <c r="Z99">
        <f t="shared" si="0"/>
        <v>7.2872500000000076E-2</v>
      </c>
      <c r="AA99">
        <f t="shared" si="0"/>
        <v>4.9040000000000125E-2</v>
      </c>
      <c r="AB99">
        <f t="shared" si="0"/>
        <v>0</v>
      </c>
      <c r="AC99">
        <f t="shared" si="0"/>
        <v>1.1484999999999997E-2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-2.6399999999999958E-2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0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0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</v>
      </c>
      <c r="DE99" s="128"/>
      <c r="DF99" s="123">
        <f t="shared" si="59"/>
        <v>0</v>
      </c>
      <c r="DG99" s="123">
        <f t="shared" si="60"/>
        <v>0</v>
      </c>
      <c r="DH99" s="123">
        <f t="shared" si="61"/>
        <v>0</v>
      </c>
      <c r="DI99" s="123">
        <f t="shared" si="62"/>
        <v>0</v>
      </c>
      <c r="DJ99" s="123">
        <f t="shared" si="63"/>
        <v>0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45020</v>
      </c>
      <c r="B1" s="227" t="s">
        <v>220</v>
      </c>
      <c r="C1" s="227"/>
      <c r="D1" s="21"/>
      <c r="E1" s="21"/>
      <c r="F1" s="21"/>
      <c r="G1" s="21"/>
      <c r="H1" s="21"/>
      <c r="I1" s="21"/>
      <c r="J1" s="221" t="s">
        <v>308</v>
      </c>
      <c r="K1" s="222"/>
      <c r="L1" s="222"/>
      <c r="M1" s="222"/>
      <c r="N1" s="222"/>
      <c r="O1" s="223"/>
      <c r="P1" s="221" t="s">
        <v>307</v>
      </c>
      <c r="Q1" s="224" t="s">
        <v>142</v>
      </c>
      <c r="S1" s="225" t="s">
        <v>309</v>
      </c>
      <c r="T1" s="225"/>
      <c r="U1" s="225"/>
      <c r="V1" s="225"/>
      <c r="W1" s="225"/>
      <c r="Y1" s="228" t="s">
        <v>396</v>
      </c>
      <c r="Z1" s="228"/>
      <c r="AA1" s="226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21"/>
      <c r="Q2" s="22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26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45020</v>
      </c>
      <c r="B1" s="227" t="s">
        <v>202</v>
      </c>
      <c r="C1" s="227"/>
      <c r="D1" s="229" t="s">
        <v>314</v>
      </c>
      <c r="E1" s="229"/>
      <c r="F1" s="229"/>
      <c r="G1" s="229"/>
      <c r="H1" s="229"/>
      <c r="I1" s="230"/>
      <c r="J1" s="221" t="s">
        <v>308</v>
      </c>
      <c r="K1" s="222"/>
      <c r="L1" s="222"/>
      <c r="M1" s="222"/>
      <c r="N1" s="222"/>
      <c r="O1" s="223"/>
      <c r="P1" s="221"/>
      <c r="Q1" s="224" t="s">
        <v>142</v>
      </c>
      <c r="S1" s="225" t="s">
        <v>309</v>
      </c>
      <c r="T1" s="225"/>
      <c r="U1" s="225"/>
      <c r="V1" s="225"/>
      <c r="W1" s="225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21"/>
      <c r="Q2" s="22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F78" activePane="bottomRight" state="frozen"/>
      <selection pane="topRight" activeCell="B1" sqref="B1"/>
      <selection pane="bottomLeft" activeCell="A3" sqref="A3"/>
      <selection pane="bottomRight" activeCell="U8" sqref="U8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Allocation!A2</f>
        <v>45020</v>
      </c>
      <c r="B1" s="231" t="s">
        <v>484</v>
      </c>
      <c r="C1" s="227"/>
      <c r="D1" s="229" t="s">
        <v>314</v>
      </c>
      <c r="E1" s="229"/>
      <c r="F1" s="229"/>
      <c r="G1" s="229"/>
      <c r="H1" s="230"/>
      <c r="I1" s="232" t="s">
        <v>485</v>
      </c>
      <c r="J1" s="233"/>
      <c r="K1" s="233"/>
      <c r="L1" s="233"/>
      <c r="M1" s="234"/>
      <c r="N1" s="221"/>
      <c r="P1" s="225" t="s">
        <v>309</v>
      </c>
      <c r="Q1" s="225"/>
      <c r="R1" s="225"/>
      <c r="S1" s="225"/>
      <c r="T1" s="225"/>
    </row>
    <row r="2" spans="1:20" ht="15.75" thickBot="1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153</v>
      </c>
      <c r="G2" s="21" t="s">
        <v>152</v>
      </c>
      <c r="H2" s="21" t="s">
        <v>222</v>
      </c>
      <c r="I2" s="207" t="s">
        <v>149</v>
      </c>
      <c r="J2" s="208" t="s">
        <v>150</v>
      </c>
      <c r="K2" s="208" t="s">
        <v>153</v>
      </c>
      <c r="L2" s="209" t="s">
        <v>152</v>
      </c>
      <c r="M2" s="25" t="s">
        <v>222</v>
      </c>
      <c r="N2" s="221"/>
      <c r="P2" s="21" t="s">
        <v>149</v>
      </c>
      <c r="Q2" s="21" t="s">
        <v>150</v>
      </c>
      <c r="R2" s="21" t="s">
        <v>153</v>
      </c>
      <c r="S2" s="21" t="s">
        <v>152</v>
      </c>
      <c r="T2" s="84" t="s">
        <v>142</v>
      </c>
    </row>
    <row r="3" spans="1:20">
      <c r="A3" s="8" t="s">
        <v>45</v>
      </c>
      <c r="B3" s="217">
        <v>27</v>
      </c>
      <c r="C3" s="217">
        <v>27</v>
      </c>
      <c r="D3" s="21">
        <v>41.72</v>
      </c>
      <c r="E3" s="21">
        <v>23.33</v>
      </c>
      <c r="F3" s="21">
        <v>30.09</v>
      </c>
      <c r="G3" s="21">
        <v>4.8600000000000003</v>
      </c>
      <c r="H3" s="21">
        <f t="shared" ref="H3:H34" si="0">SUM(D3:G3)</f>
        <v>100</v>
      </c>
      <c r="I3" s="23">
        <f>C3*D3/H3</f>
        <v>11.2644</v>
      </c>
      <c r="J3" s="23">
        <f>C3*E3/100</f>
        <v>6.2990999999999993</v>
      </c>
      <c r="K3" s="23">
        <f>C3*F3/100</f>
        <v>8.1242999999999999</v>
      </c>
      <c r="L3" s="23">
        <f>C3*G3/100</f>
        <v>1.3122</v>
      </c>
      <c r="M3" s="203">
        <f>SUM(I3:L3)</f>
        <v>26.999999999999996</v>
      </c>
      <c r="N3" s="24"/>
      <c r="P3" s="78">
        <f t="shared" ref="P3:P34" si="1">I3</f>
        <v>11.2644</v>
      </c>
      <c r="Q3" s="78">
        <f t="shared" ref="Q3:Q34" si="2">J3</f>
        <v>6.2990999999999993</v>
      </c>
      <c r="R3" s="78">
        <f t="shared" ref="R3:R34" si="3">K3</f>
        <v>8.1242999999999999</v>
      </c>
      <c r="S3" s="78">
        <f t="shared" ref="S3:S34" si="4">L3</f>
        <v>1.3122</v>
      </c>
      <c r="T3" s="78">
        <f>SUM(P3:S3)</f>
        <v>26.999999999999996</v>
      </c>
    </row>
    <row r="4" spans="1:20">
      <c r="A4" s="8" t="s">
        <v>46</v>
      </c>
      <c r="B4" s="217">
        <v>27</v>
      </c>
      <c r="C4" s="217">
        <v>27</v>
      </c>
      <c r="D4" s="21">
        <v>41.72</v>
      </c>
      <c r="E4" s="21">
        <v>23.33</v>
      </c>
      <c r="F4" s="21">
        <v>30.09</v>
      </c>
      <c r="G4" s="21">
        <v>4.8600000000000003</v>
      </c>
      <c r="H4" s="21">
        <f t="shared" si="0"/>
        <v>100</v>
      </c>
      <c r="I4" s="23">
        <f t="shared" ref="I4:I67" si="5">C4*D4/H4</f>
        <v>11.2644</v>
      </c>
      <c r="J4" s="23">
        <f t="shared" ref="J4:J67" si="6">C4*E4/100</f>
        <v>6.2990999999999993</v>
      </c>
      <c r="K4" s="23">
        <f t="shared" ref="K4:K67" si="7">C4*F4/100</f>
        <v>8.1242999999999999</v>
      </c>
      <c r="L4" s="23">
        <f t="shared" ref="L4:L67" si="8">C4*G4/100</f>
        <v>1.3122</v>
      </c>
      <c r="M4" s="204">
        <f t="shared" ref="M4:M67" si="9">SUM(I4:L4)</f>
        <v>26.999999999999996</v>
      </c>
      <c r="N4" s="24"/>
      <c r="P4" s="78">
        <f t="shared" si="1"/>
        <v>11.2644</v>
      </c>
      <c r="Q4" s="78">
        <f t="shared" si="2"/>
        <v>6.2990999999999993</v>
      </c>
      <c r="R4" s="78">
        <f t="shared" si="3"/>
        <v>8.1242999999999999</v>
      </c>
      <c r="S4" s="78">
        <f t="shared" si="4"/>
        <v>1.3122</v>
      </c>
      <c r="T4" s="78">
        <f t="shared" ref="T4:T67" si="10">SUM(P4:S4)</f>
        <v>26.999999999999996</v>
      </c>
    </row>
    <row r="5" spans="1:20">
      <c r="A5" s="8" t="s">
        <v>47</v>
      </c>
      <c r="B5" s="217">
        <v>27</v>
      </c>
      <c r="C5" s="217">
        <v>27</v>
      </c>
      <c r="D5" s="21">
        <v>41.72</v>
      </c>
      <c r="E5" s="21">
        <v>23.33</v>
      </c>
      <c r="F5" s="21">
        <v>30.09</v>
      </c>
      <c r="G5" s="21">
        <v>4.8600000000000003</v>
      </c>
      <c r="H5" s="21">
        <f t="shared" si="0"/>
        <v>100</v>
      </c>
      <c r="I5" s="23">
        <f t="shared" si="5"/>
        <v>11.2644</v>
      </c>
      <c r="J5" s="23">
        <f t="shared" si="6"/>
        <v>6.2990999999999993</v>
      </c>
      <c r="K5" s="23">
        <f t="shared" si="7"/>
        <v>8.1242999999999999</v>
      </c>
      <c r="L5" s="23">
        <f t="shared" si="8"/>
        <v>1.3122</v>
      </c>
      <c r="M5" s="204">
        <f t="shared" si="9"/>
        <v>26.999999999999996</v>
      </c>
      <c r="N5" s="24"/>
      <c r="P5" s="78">
        <f t="shared" si="1"/>
        <v>11.2644</v>
      </c>
      <c r="Q5" s="78">
        <f t="shared" si="2"/>
        <v>6.2990999999999993</v>
      </c>
      <c r="R5" s="78">
        <f t="shared" si="3"/>
        <v>8.1242999999999999</v>
      </c>
      <c r="S5" s="78">
        <f t="shared" si="4"/>
        <v>1.3122</v>
      </c>
      <c r="T5" s="78">
        <f t="shared" si="10"/>
        <v>26.999999999999996</v>
      </c>
    </row>
    <row r="6" spans="1:20">
      <c r="A6" s="8" t="s">
        <v>48</v>
      </c>
      <c r="B6" s="217">
        <v>27</v>
      </c>
      <c r="C6" s="217">
        <v>27</v>
      </c>
      <c r="D6" s="21">
        <v>41.72</v>
      </c>
      <c r="E6" s="21">
        <v>23.33</v>
      </c>
      <c r="F6" s="21">
        <v>30.09</v>
      </c>
      <c r="G6" s="21">
        <v>4.8600000000000003</v>
      </c>
      <c r="H6" s="21">
        <f t="shared" si="0"/>
        <v>100</v>
      </c>
      <c r="I6" s="23">
        <f t="shared" si="5"/>
        <v>11.2644</v>
      </c>
      <c r="J6" s="23">
        <f t="shared" si="6"/>
        <v>6.2990999999999993</v>
      </c>
      <c r="K6" s="23">
        <f t="shared" si="7"/>
        <v>8.1242999999999999</v>
      </c>
      <c r="L6" s="23">
        <f t="shared" si="8"/>
        <v>1.3122</v>
      </c>
      <c r="M6" s="204">
        <f t="shared" si="9"/>
        <v>26.999999999999996</v>
      </c>
      <c r="N6" s="24"/>
      <c r="P6" s="78">
        <f t="shared" si="1"/>
        <v>11.2644</v>
      </c>
      <c r="Q6" s="78">
        <f t="shared" si="2"/>
        <v>6.2990999999999993</v>
      </c>
      <c r="R6" s="78">
        <f t="shared" si="3"/>
        <v>8.1242999999999999</v>
      </c>
      <c r="S6" s="78">
        <f t="shared" si="4"/>
        <v>1.3122</v>
      </c>
      <c r="T6" s="78">
        <f t="shared" si="10"/>
        <v>26.999999999999996</v>
      </c>
    </row>
    <row r="7" spans="1:20">
      <c r="A7" s="8" t="s">
        <v>49</v>
      </c>
      <c r="B7" s="217">
        <v>27</v>
      </c>
      <c r="C7" s="217">
        <v>27</v>
      </c>
      <c r="D7" s="21">
        <v>41.72</v>
      </c>
      <c r="E7" s="21">
        <v>23.33</v>
      </c>
      <c r="F7" s="21">
        <v>30.09</v>
      </c>
      <c r="G7" s="21">
        <v>4.8600000000000003</v>
      </c>
      <c r="H7" s="21">
        <f t="shared" si="0"/>
        <v>100</v>
      </c>
      <c r="I7" s="23">
        <f t="shared" si="5"/>
        <v>11.2644</v>
      </c>
      <c r="J7" s="23">
        <f t="shared" si="6"/>
        <v>6.2990999999999993</v>
      </c>
      <c r="K7" s="23">
        <f t="shared" si="7"/>
        <v>8.1242999999999999</v>
      </c>
      <c r="L7" s="23">
        <f t="shared" si="8"/>
        <v>1.3122</v>
      </c>
      <c r="M7" s="204">
        <f t="shared" si="9"/>
        <v>26.999999999999996</v>
      </c>
      <c r="N7" s="24"/>
      <c r="P7" s="78">
        <f t="shared" si="1"/>
        <v>11.2644</v>
      </c>
      <c r="Q7" s="78">
        <f t="shared" si="2"/>
        <v>6.2990999999999993</v>
      </c>
      <c r="R7" s="78">
        <f t="shared" si="3"/>
        <v>8.1242999999999999</v>
      </c>
      <c r="S7" s="78">
        <f t="shared" si="4"/>
        <v>1.3122</v>
      </c>
      <c r="T7" s="78">
        <f t="shared" si="10"/>
        <v>26.999999999999996</v>
      </c>
    </row>
    <row r="8" spans="1:20">
      <c r="A8" s="8" t="s">
        <v>50</v>
      </c>
      <c r="B8" s="217">
        <v>27</v>
      </c>
      <c r="C8" s="217">
        <v>27</v>
      </c>
      <c r="D8" s="21">
        <v>41.72</v>
      </c>
      <c r="E8" s="21">
        <v>23.33</v>
      </c>
      <c r="F8" s="21">
        <v>30.09</v>
      </c>
      <c r="G8" s="21">
        <v>4.8600000000000003</v>
      </c>
      <c r="H8" s="21">
        <f t="shared" si="0"/>
        <v>100</v>
      </c>
      <c r="I8" s="23">
        <f t="shared" si="5"/>
        <v>11.2644</v>
      </c>
      <c r="J8" s="23">
        <f t="shared" si="6"/>
        <v>6.2990999999999993</v>
      </c>
      <c r="K8" s="23">
        <f t="shared" si="7"/>
        <v>8.1242999999999999</v>
      </c>
      <c r="L8" s="23">
        <f t="shared" si="8"/>
        <v>1.3122</v>
      </c>
      <c r="M8" s="204">
        <f t="shared" si="9"/>
        <v>26.999999999999996</v>
      </c>
      <c r="N8" s="24"/>
      <c r="P8" s="78">
        <f t="shared" si="1"/>
        <v>11.2644</v>
      </c>
      <c r="Q8" s="78">
        <f t="shared" si="2"/>
        <v>6.2990999999999993</v>
      </c>
      <c r="R8" s="78">
        <f t="shared" si="3"/>
        <v>8.1242999999999999</v>
      </c>
      <c r="S8" s="78">
        <f t="shared" si="4"/>
        <v>1.3122</v>
      </c>
      <c r="T8" s="78">
        <f t="shared" si="10"/>
        <v>26.999999999999996</v>
      </c>
    </row>
    <row r="9" spans="1:20">
      <c r="A9" s="8" t="s">
        <v>51</v>
      </c>
      <c r="B9" s="217">
        <v>27</v>
      </c>
      <c r="C9" s="217">
        <v>27</v>
      </c>
      <c r="D9" s="21">
        <v>41.72</v>
      </c>
      <c r="E9" s="21">
        <v>23.33</v>
      </c>
      <c r="F9" s="21">
        <v>30.09</v>
      </c>
      <c r="G9" s="21">
        <v>4.8600000000000003</v>
      </c>
      <c r="H9" s="21">
        <f t="shared" si="0"/>
        <v>100</v>
      </c>
      <c r="I9" s="23">
        <f t="shared" si="5"/>
        <v>11.2644</v>
      </c>
      <c r="J9" s="23">
        <f t="shared" si="6"/>
        <v>6.2990999999999993</v>
      </c>
      <c r="K9" s="23">
        <f t="shared" si="7"/>
        <v>8.1242999999999999</v>
      </c>
      <c r="L9" s="23">
        <f t="shared" si="8"/>
        <v>1.3122</v>
      </c>
      <c r="M9" s="204">
        <f t="shared" si="9"/>
        <v>26.999999999999996</v>
      </c>
      <c r="N9" s="24"/>
      <c r="P9" s="78">
        <f t="shared" si="1"/>
        <v>11.2644</v>
      </c>
      <c r="Q9" s="78">
        <f t="shared" si="2"/>
        <v>6.2990999999999993</v>
      </c>
      <c r="R9" s="78">
        <f t="shared" si="3"/>
        <v>8.1242999999999999</v>
      </c>
      <c r="S9" s="78">
        <f t="shared" si="4"/>
        <v>1.3122</v>
      </c>
      <c r="T9" s="78">
        <f t="shared" si="10"/>
        <v>26.999999999999996</v>
      </c>
    </row>
    <row r="10" spans="1:20">
      <c r="A10" s="8" t="s">
        <v>52</v>
      </c>
      <c r="B10" s="217">
        <v>27</v>
      </c>
      <c r="C10" s="217">
        <v>27</v>
      </c>
      <c r="D10" s="21">
        <v>41.72</v>
      </c>
      <c r="E10" s="21">
        <v>23.33</v>
      </c>
      <c r="F10" s="21">
        <v>30.09</v>
      </c>
      <c r="G10" s="21">
        <v>4.8600000000000003</v>
      </c>
      <c r="H10" s="21">
        <f t="shared" si="0"/>
        <v>100</v>
      </c>
      <c r="I10" s="23">
        <f t="shared" si="5"/>
        <v>11.2644</v>
      </c>
      <c r="J10" s="23">
        <f t="shared" si="6"/>
        <v>6.2990999999999993</v>
      </c>
      <c r="K10" s="23">
        <f t="shared" si="7"/>
        <v>8.1242999999999999</v>
      </c>
      <c r="L10" s="23">
        <f t="shared" si="8"/>
        <v>1.3122</v>
      </c>
      <c r="M10" s="204">
        <f t="shared" si="9"/>
        <v>26.999999999999996</v>
      </c>
      <c r="N10" s="24"/>
      <c r="P10" s="78">
        <f t="shared" si="1"/>
        <v>11.2644</v>
      </c>
      <c r="Q10" s="78">
        <f t="shared" si="2"/>
        <v>6.2990999999999993</v>
      </c>
      <c r="R10" s="78">
        <f t="shared" si="3"/>
        <v>8.1242999999999999</v>
      </c>
      <c r="S10" s="78">
        <f t="shared" si="4"/>
        <v>1.3122</v>
      </c>
      <c r="T10" s="78">
        <f t="shared" si="10"/>
        <v>26.999999999999996</v>
      </c>
    </row>
    <row r="11" spans="1:20">
      <c r="A11" s="8" t="s">
        <v>53</v>
      </c>
      <c r="B11" s="217">
        <v>27</v>
      </c>
      <c r="C11" s="217">
        <v>27</v>
      </c>
      <c r="D11" s="21">
        <v>41.72</v>
      </c>
      <c r="E11" s="21">
        <v>23.33</v>
      </c>
      <c r="F11" s="21">
        <v>30.09</v>
      </c>
      <c r="G11" s="21">
        <v>4.8600000000000003</v>
      </c>
      <c r="H11" s="21">
        <f t="shared" si="0"/>
        <v>100</v>
      </c>
      <c r="I11" s="23">
        <f t="shared" si="5"/>
        <v>11.2644</v>
      </c>
      <c r="J11" s="23">
        <f t="shared" si="6"/>
        <v>6.2990999999999993</v>
      </c>
      <c r="K11" s="23">
        <f t="shared" si="7"/>
        <v>8.1242999999999999</v>
      </c>
      <c r="L11" s="23">
        <f t="shared" si="8"/>
        <v>1.3122</v>
      </c>
      <c r="M11" s="204">
        <f t="shared" si="9"/>
        <v>26.999999999999996</v>
      </c>
      <c r="N11" s="24"/>
      <c r="P11" s="78">
        <f t="shared" si="1"/>
        <v>11.2644</v>
      </c>
      <c r="Q11" s="78">
        <f t="shared" si="2"/>
        <v>6.2990999999999993</v>
      </c>
      <c r="R11" s="78">
        <f t="shared" si="3"/>
        <v>8.1242999999999999</v>
      </c>
      <c r="S11" s="78">
        <f t="shared" si="4"/>
        <v>1.3122</v>
      </c>
      <c r="T11" s="78">
        <f t="shared" si="10"/>
        <v>26.999999999999996</v>
      </c>
    </row>
    <row r="12" spans="1:20">
      <c r="A12" s="8" t="s">
        <v>54</v>
      </c>
      <c r="B12" s="217">
        <v>27</v>
      </c>
      <c r="C12" s="217">
        <v>27</v>
      </c>
      <c r="D12" s="21">
        <v>41.72</v>
      </c>
      <c r="E12" s="21">
        <v>23.33</v>
      </c>
      <c r="F12" s="21">
        <v>30.09</v>
      </c>
      <c r="G12" s="21">
        <v>4.8600000000000003</v>
      </c>
      <c r="H12" s="21">
        <f t="shared" si="0"/>
        <v>100</v>
      </c>
      <c r="I12" s="23">
        <f t="shared" si="5"/>
        <v>11.2644</v>
      </c>
      <c r="J12" s="23">
        <f t="shared" si="6"/>
        <v>6.2990999999999993</v>
      </c>
      <c r="K12" s="23">
        <f t="shared" si="7"/>
        <v>8.1242999999999999</v>
      </c>
      <c r="L12" s="23">
        <f t="shared" si="8"/>
        <v>1.3122</v>
      </c>
      <c r="M12" s="204">
        <f t="shared" si="9"/>
        <v>26.999999999999996</v>
      </c>
      <c r="N12" s="24"/>
      <c r="P12" s="78">
        <f t="shared" si="1"/>
        <v>11.2644</v>
      </c>
      <c r="Q12" s="78">
        <f t="shared" si="2"/>
        <v>6.2990999999999993</v>
      </c>
      <c r="R12" s="78">
        <f t="shared" si="3"/>
        <v>8.1242999999999999</v>
      </c>
      <c r="S12" s="78">
        <f t="shared" si="4"/>
        <v>1.3122</v>
      </c>
      <c r="T12" s="78">
        <f t="shared" si="10"/>
        <v>26.999999999999996</v>
      </c>
    </row>
    <row r="13" spans="1:20">
      <c r="A13" s="8" t="s">
        <v>55</v>
      </c>
      <c r="B13" s="217">
        <v>27</v>
      </c>
      <c r="C13" s="217">
        <v>27</v>
      </c>
      <c r="D13" s="21">
        <v>41.72</v>
      </c>
      <c r="E13" s="21">
        <v>23.33</v>
      </c>
      <c r="F13" s="21">
        <v>30.09</v>
      </c>
      <c r="G13" s="21">
        <v>4.8600000000000003</v>
      </c>
      <c r="H13" s="21">
        <f t="shared" si="0"/>
        <v>100</v>
      </c>
      <c r="I13" s="23">
        <f t="shared" si="5"/>
        <v>11.2644</v>
      </c>
      <c r="J13" s="23">
        <f t="shared" si="6"/>
        <v>6.2990999999999993</v>
      </c>
      <c r="K13" s="23">
        <f t="shared" si="7"/>
        <v>8.1242999999999999</v>
      </c>
      <c r="L13" s="23">
        <f t="shared" si="8"/>
        <v>1.3122</v>
      </c>
      <c r="M13" s="204">
        <f t="shared" si="9"/>
        <v>26.999999999999996</v>
      </c>
      <c r="N13" s="24"/>
      <c r="P13" s="78">
        <f t="shared" si="1"/>
        <v>11.2644</v>
      </c>
      <c r="Q13" s="78">
        <f t="shared" si="2"/>
        <v>6.2990999999999993</v>
      </c>
      <c r="R13" s="78">
        <f t="shared" si="3"/>
        <v>8.1242999999999999</v>
      </c>
      <c r="S13" s="78">
        <f t="shared" si="4"/>
        <v>1.3122</v>
      </c>
      <c r="T13" s="78">
        <f t="shared" si="10"/>
        <v>26.999999999999996</v>
      </c>
    </row>
    <row r="14" spans="1:20">
      <c r="A14" s="8" t="s">
        <v>56</v>
      </c>
      <c r="B14" s="217">
        <v>27</v>
      </c>
      <c r="C14" s="217">
        <v>27</v>
      </c>
      <c r="D14" s="21">
        <v>41.72</v>
      </c>
      <c r="E14" s="21">
        <v>23.33</v>
      </c>
      <c r="F14" s="21">
        <v>30.09</v>
      </c>
      <c r="G14" s="21">
        <v>4.8600000000000003</v>
      </c>
      <c r="H14" s="21">
        <f t="shared" si="0"/>
        <v>100</v>
      </c>
      <c r="I14" s="23">
        <f t="shared" si="5"/>
        <v>11.2644</v>
      </c>
      <c r="J14" s="23">
        <f t="shared" si="6"/>
        <v>6.2990999999999993</v>
      </c>
      <c r="K14" s="23">
        <f t="shared" si="7"/>
        <v>8.1242999999999999</v>
      </c>
      <c r="L14" s="23">
        <f t="shared" si="8"/>
        <v>1.3122</v>
      </c>
      <c r="M14" s="204">
        <f t="shared" si="9"/>
        <v>26.999999999999996</v>
      </c>
      <c r="N14" s="24"/>
      <c r="P14" s="78">
        <f t="shared" si="1"/>
        <v>11.2644</v>
      </c>
      <c r="Q14" s="78">
        <f t="shared" si="2"/>
        <v>6.2990999999999993</v>
      </c>
      <c r="R14" s="78">
        <f t="shared" si="3"/>
        <v>8.1242999999999999</v>
      </c>
      <c r="S14" s="78">
        <f t="shared" si="4"/>
        <v>1.3122</v>
      </c>
      <c r="T14" s="78">
        <f t="shared" si="10"/>
        <v>26.999999999999996</v>
      </c>
    </row>
    <row r="15" spans="1:20">
      <c r="A15" s="8" t="s">
        <v>57</v>
      </c>
      <c r="B15" s="217">
        <v>27</v>
      </c>
      <c r="C15" s="217">
        <v>27</v>
      </c>
      <c r="D15" s="21">
        <v>41.72</v>
      </c>
      <c r="E15" s="21">
        <v>23.33</v>
      </c>
      <c r="F15" s="21">
        <v>30.09</v>
      </c>
      <c r="G15" s="21">
        <v>4.8600000000000003</v>
      </c>
      <c r="H15" s="21">
        <f t="shared" si="0"/>
        <v>100</v>
      </c>
      <c r="I15" s="23">
        <f t="shared" si="5"/>
        <v>11.2644</v>
      </c>
      <c r="J15" s="23">
        <f t="shared" si="6"/>
        <v>6.2990999999999993</v>
      </c>
      <c r="K15" s="23">
        <f t="shared" si="7"/>
        <v>8.1242999999999999</v>
      </c>
      <c r="L15" s="23">
        <f t="shared" si="8"/>
        <v>1.3122</v>
      </c>
      <c r="M15" s="204">
        <f t="shared" si="9"/>
        <v>26.999999999999996</v>
      </c>
      <c r="N15" s="24"/>
      <c r="P15" s="78">
        <f t="shared" si="1"/>
        <v>11.2644</v>
      </c>
      <c r="Q15" s="78">
        <f t="shared" si="2"/>
        <v>6.2990999999999993</v>
      </c>
      <c r="R15" s="78">
        <f t="shared" si="3"/>
        <v>8.1242999999999999</v>
      </c>
      <c r="S15" s="78">
        <f t="shared" si="4"/>
        <v>1.3122</v>
      </c>
      <c r="T15" s="78">
        <f t="shared" si="10"/>
        <v>26.999999999999996</v>
      </c>
    </row>
    <row r="16" spans="1:20">
      <c r="A16" s="8" t="s">
        <v>58</v>
      </c>
      <c r="B16" s="217">
        <v>27</v>
      </c>
      <c r="C16" s="217">
        <v>27</v>
      </c>
      <c r="D16" s="21">
        <v>41.72</v>
      </c>
      <c r="E16" s="21">
        <v>23.33</v>
      </c>
      <c r="F16" s="21">
        <v>30.09</v>
      </c>
      <c r="G16" s="21">
        <v>4.8600000000000003</v>
      </c>
      <c r="H16" s="21">
        <f t="shared" si="0"/>
        <v>100</v>
      </c>
      <c r="I16" s="23">
        <f t="shared" si="5"/>
        <v>11.2644</v>
      </c>
      <c r="J16" s="23">
        <f t="shared" si="6"/>
        <v>6.2990999999999993</v>
      </c>
      <c r="K16" s="23">
        <f t="shared" si="7"/>
        <v>8.1242999999999999</v>
      </c>
      <c r="L16" s="23">
        <f t="shared" si="8"/>
        <v>1.3122</v>
      </c>
      <c r="M16" s="204">
        <f t="shared" si="9"/>
        <v>26.999999999999996</v>
      </c>
      <c r="N16" s="24"/>
      <c r="P16" s="78">
        <f t="shared" si="1"/>
        <v>11.2644</v>
      </c>
      <c r="Q16" s="78">
        <f t="shared" si="2"/>
        <v>6.2990999999999993</v>
      </c>
      <c r="R16" s="78">
        <f t="shared" si="3"/>
        <v>8.1242999999999999</v>
      </c>
      <c r="S16" s="78">
        <f t="shared" si="4"/>
        <v>1.3122</v>
      </c>
      <c r="T16" s="78">
        <f t="shared" si="10"/>
        <v>26.999999999999996</v>
      </c>
    </row>
    <row r="17" spans="1:20">
      <c r="A17" s="8" t="s">
        <v>59</v>
      </c>
      <c r="B17" s="217">
        <v>27</v>
      </c>
      <c r="C17" s="217">
        <v>27</v>
      </c>
      <c r="D17" s="21">
        <v>41.72</v>
      </c>
      <c r="E17" s="21">
        <v>23.33</v>
      </c>
      <c r="F17" s="21">
        <v>30.09</v>
      </c>
      <c r="G17" s="21">
        <v>4.8600000000000003</v>
      </c>
      <c r="H17" s="21">
        <f t="shared" si="0"/>
        <v>100</v>
      </c>
      <c r="I17" s="23">
        <f t="shared" si="5"/>
        <v>11.2644</v>
      </c>
      <c r="J17" s="23">
        <f t="shared" si="6"/>
        <v>6.2990999999999993</v>
      </c>
      <c r="K17" s="23">
        <f t="shared" si="7"/>
        <v>8.1242999999999999</v>
      </c>
      <c r="L17" s="23">
        <f t="shared" si="8"/>
        <v>1.3122</v>
      </c>
      <c r="M17" s="204">
        <f t="shared" si="9"/>
        <v>26.999999999999996</v>
      </c>
      <c r="N17" s="24"/>
      <c r="P17" s="78">
        <f t="shared" si="1"/>
        <v>11.2644</v>
      </c>
      <c r="Q17" s="78">
        <f t="shared" si="2"/>
        <v>6.2990999999999993</v>
      </c>
      <c r="R17" s="78">
        <f t="shared" si="3"/>
        <v>8.1242999999999999</v>
      </c>
      <c r="S17" s="78">
        <f t="shared" si="4"/>
        <v>1.3122</v>
      </c>
      <c r="T17" s="78">
        <f t="shared" si="10"/>
        <v>26.999999999999996</v>
      </c>
    </row>
    <row r="18" spans="1:20">
      <c r="A18" s="8" t="s">
        <v>60</v>
      </c>
      <c r="B18" s="217">
        <v>27</v>
      </c>
      <c r="C18" s="217">
        <v>27</v>
      </c>
      <c r="D18" s="21">
        <v>41.72</v>
      </c>
      <c r="E18" s="21">
        <v>23.33</v>
      </c>
      <c r="F18" s="21">
        <v>30.09</v>
      </c>
      <c r="G18" s="21">
        <v>4.8600000000000003</v>
      </c>
      <c r="H18" s="21">
        <f t="shared" si="0"/>
        <v>100</v>
      </c>
      <c r="I18" s="23">
        <f t="shared" si="5"/>
        <v>11.2644</v>
      </c>
      <c r="J18" s="23">
        <f t="shared" si="6"/>
        <v>6.2990999999999993</v>
      </c>
      <c r="K18" s="23">
        <f t="shared" si="7"/>
        <v>8.1242999999999999</v>
      </c>
      <c r="L18" s="23">
        <f t="shared" si="8"/>
        <v>1.3122</v>
      </c>
      <c r="M18" s="204">
        <f t="shared" si="9"/>
        <v>26.999999999999996</v>
      </c>
      <c r="N18" s="24"/>
      <c r="P18" s="78">
        <f t="shared" si="1"/>
        <v>11.2644</v>
      </c>
      <c r="Q18" s="78">
        <f t="shared" si="2"/>
        <v>6.2990999999999993</v>
      </c>
      <c r="R18" s="78">
        <f t="shared" si="3"/>
        <v>8.1242999999999999</v>
      </c>
      <c r="S18" s="78">
        <f t="shared" si="4"/>
        <v>1.3122</v>
      </c>
      <c r="T18" s="78">
        <f t="shared" si="10"/>
        <v>26.999999999999996</v>
      </c>
    </row>
    <row r="19" spans="1:20">
      <c r="A19" s="8" t="s">
        <v>61</v>
      </c>
      <c r="B19" s="217">
        <v>27</v>
      </c>
      <c r="C19" s="217">
        <v>27</v>
      </c>
      <c r="D19" s="21">
        <v>41.72</v>
      </c>
      <c r="E19" s="21">
        <v>23.33</v>
      </c>
      <c r="F19" s="21">
        <v>30.09</v>
      </c>
      <c r="G19" s="21">
        <v>4.8600000000000003</v>
      </c>
      <c r="H19" s="21">
        <f t="shared" si="0"/>
        <v>100</v>
      </c>
      <c r="I19" s="23">
        <f t="shared" si="5"/>
        <v>11.2644</v>
      </c>
      <c r="J19" s="23">
        <f t="shared" si="6"/>
        <v>6.2990999999999993</v>
      </c>
      <c r="K19" s="23">
        <f t="shared" si="7"/>
        <v>8.1242999999999999</v>
      </c>
      <c r="L19" s="23">
        <f t="shared" si="8"/>
        <v>1.3122</v>
      </c>
      <c r="M19" s="204">
        <f t="shared" si="9"/>
        <v>26.999999999999996</v>
      </c>
      <c r="N19" s="24"/>
      <c r="P19" s="78">
        <f t="shared" si="1"/>
        <v>11.2644</v>
      </c>
      <c r="Q19" s="78">
        <f t="shared" si="2"/>
        <v>6.2990999999999993</v>
      </c>
      <c r="R19" s="78">
        <f t="shared" si="3"/>
        <v>8.1242999999999999</v>
      </c>
      <c r="S19" s="78">
        <f t="shared" si="4"/>
        <v>1.3122</v>
      </c>
      <c r="T19" s="78">
        <f t="shared" si="10"/>
        <v>26.999999999999996</v>
      </c>
    </row>
    <row r="20" spans="1:20">
      <c r="A20" s="8" t="s">
        <v>62</v>
      </c>
      <c r="B20" s="217">
        <v>27</v>
      </c>
      <c r="C20" s="217">
        <v>27</v>
      </c>
      <c r="D20" s="21">
        <v>41.72</v>
      </c>
      <c r="E20" s="21">
        <v>23.33</v>
      </c>
      <c r="F20" s="21">
        <v>30.09</v>
      </c>
      <c r="G20" s="21">
        <v>4.8600000000000003</v>
      </c>
      <c r="H20" s="21">
        <f t="shared" si="0"/>
        <v>100</v>
      </c>
      <c r="I20" s="23">
        <f t="shared" si="5"/>
        <v>11.2644</v>
      </c>
      <c r="J20" s="23">
        <f t="shared" si="6"/>
        <v>6.2990999999999993</v>
      </c>
      <c r="K20" s="23">
        <f t="shared" si="7"/>
        <v>8.1242999999999999</v>
      </c>
      <c r="L20" s="23">
        <f t="shared" si="8"/>
        <v>1.3122</v>
      </c>
      <c r="M20" s="204">
        <f t="shared" si="9"/>
        <v>26.999999999999996</v>
      </c>
      <c r="N20" s="24"/>
      <c r="P20" s="78">
        <f t="shared" si="1"/>
        <v>11.2644</v>
      </c>
      <c r="Q20" s="78">
        <f t="shared" si="2"/>
        <v>6.2990999999999993</v>
      </c>
      <c r="R20" s="78">
        <f t="shared" si="3"/>
        <v>8.1242999999999999</v>
      </c>
      <c r="S20" s="78">
        <f t="shared" si="4"/>
        <v>1.3122</v>
      </c>
      <c r="T20" s="78">
        <f t="shared" si="10"/>
        <v>26.999999999999996</v>
      </c>
    </row>
    <row r="21" spans="1:20">
      <c r="A21" s="8" t="s">
        <v>63</v>
      </c>
      <c r="B21" s="217">
        <v>27</v>
      </c>
      <c r="C21" s="217">
        <v>27</v>
      </c>
      <c r="D21" s="21">
        <v>41.72</v>
      </c>
      <c r="E21" s="21">
        <v>23.33</v>
      </c>
      <c r="F21" s="21">
        <v>30.09</v>
      </c>
      <c r="G21" s="21">
        <v>4.8600000000000003</v>
      </c>
      <c r="H21" s="21">
        <f t="shared" si="0"/>
        <v>100</v>
      </c>
      <c r="I21" s="23">
        <f t="shared" si="5"/>
        <v>11.2644</v>
      </c>
      <c r="J21" s="23">
        <f t="shared" si="6"/>
        <v>6.2990999999999993</v>
      </c>
      <c r="K21" s="23">
        <f t="shared" si="7"/>
        <v>8.1242999999999999</v>
      </c>
      <c r="L21" s="23">
        <f t="shared" si="8"/>
        <v>1.3122</v>
      </c>
      <c r="M21" s="204">
        <f t="shared" si="9"/>
        <v>26.999999999999996</v>
      </c>
      <c r="N21" s="24"/>
      <c r="P21" s="78">
        <f t="shared" si="1"/>
        <v>11.2644</v>
      </c>
      <c r="Q21" s="78">
        <f t="shared" si="2"/>
        <v>6.2990999999999993</v>
      </c>
      <c r="R21" s="78">
        <f t="shared" si="3"/>
        <v>8.1242999999999999</v>
      </c>
      <c r="S21" s="78">
        <f t="shared" si="4"/>
        <v>1.3122</v>
      </c>
      <c r="T21" s="78">
        <f t="shared" si="10"/>
        <v>26.999999999999996</v>
      </c>
    </row>
    <row r="22" spans="1:20">
      <c r="A22" s="8" t="s">
        <v>64</v>
      </c>
      <c r="B22" s="217">
        <v>27</v>
      </c>
      <c r="C22" s="217">
        <v>27</v>
      </c>
      <c r="D22" s="21">
        <v>41.72</v>
      </c>
      <c r="E22" s="21">
        <v>23.33</v>
      </c>
      <c r="F22" s="21">
        <v>30.09</v>
      </c>
      <c r="G22" s="21">
        <v>4.8600000000000003</v>
      </c>
      <c r="H22" s="21">
        <f t="shared" si="0"/>
        <v>100</v>
      </c>
      <c r="I22" s="23">
        <f t="shared" si="5"/>
        <v>11.2644</v>
      </c>
      <c r="J22" s="23">
        <f t="shared" si="6"/>
        <v>6.2990999999999993</v>
      </c>
      <c r="K22" s="23">
        <f t="shared" si="7"/>
        <v>8.1242999999999999</v>
      </c>
      <c r="L22" s="23">
        <f t="shared" si="8"/>
        <v>1.3122</v>
      </c>
      <c r="M22" s="204">
        <f t="shared" si="9"/>
        <v>26.999999999999996</v>
      </c>
      <c r="N22" s="24"/>
      <c r="P22" s="78">
        <f t="shared" si="1"/>
        <v>11.2644</v>
      </c>
      <c r="Q22" s="78">
        <f t="shared" si="2"/>
        <v>6.2990999999999993</v>
      </c>
      <c r="R22" s="78">
        <f t="shared" si="3"/>
        <v>8.1242999999999999</v>
      </c>
      <c r="S22" s="78">
        <f t="shared" si="4"/>
        <v>1.3122</v>
      </c>
      <c r="T22" s="78">
        <f t="shared" si="10"/>
        <v>26.999999999999996</v>
      </c>
    </row>
    <row r="23" spans="1:20">
      <c r="A23" s="8" t="s">
        <v>65</v>
      </c>
      <c r="B23" s="217">
        <v>27</v>
      </c>
      <c r="C23" s="217">
        <v>27</v>
      </c>
      <c r="D23" s="21">
        <v>41.72</v>
      </c>
      <c r="E23" s="21">
        <v>23.33</v>
      </c>
      <c r="F23" s="21">
        <v>30.09</v>
      </c>
      <c r="G23" s="21">
        <v>4.8600000000000003</v>
      </c>
      <c r="H23" s="21">
        <f t="shared" si="0"/>
        <v>100</v>
      </c>
      <c r="I23" s="23">
        <f t="shared" si="5"/>
        <v>11.2644</v>
      </c>
      <c r="J23" s="23">
        <f t="shared" si="6"/>
        <v>6.2990999999999993</v>
      </c>
      <c r="K23" s="23">
        <f t="shared" si="7"/>
        <v>8.1242999999999999</v>
      </c>
      <c r="L23" s="23">
        <f t="shared" si="8"/>
        <v>1.3122</v>
      </c>
      <c r="M23" s="204">
        <f t="shared" si="9"/>
        <v>26.999999999999996</v>
      </c>
      <c r="N23" s="24"/>
      <c r="P23" s="78">
        <f t="shared" si="1"/>
        <v>11.2644</v>
      </c>
      <c r="Q23" s="78">
        <f t="shared" si="2"/>
        <v>6.2990999999999993</v>
      </c>
      <c r="R23" s="78">
        <f t="shared" si="3"/>
        <v>8.1242999999999999</v>
      </c>
      <c r="S23" s="78">
        <f t="shared" si="4"/>
        <v>1.3122</v>
      </c>
      <c r="T23" s="78">
        <f t="shared" si="10"/>
        <v>26.999999999999996</v>
      </c>
    </row>
    <row r="24" spans="1:20">
      <c r="A24" s="8" t="s">
        <v>66</v>
      </c>
      <c r="B24" s="217">
        <v>27</v>
      </c>
      <c r="C24" s="217">
        <v>27</v>
      </c>
      <c r="D24" s="21">
        <v>41.72</v>
      </c>
      <c r="E24" s="21">
        <v>23.33</v>
      </c>
      <c r="F24" s="21">
        <v>30.09</v>
      </c>
      <c r="G24" s="21">
        <v>4.8600000000000003</v>
      </c>
      <c r="H24" s="21">
        <f t="shared" si="0"/>
        <v>100</v>
      </c>
      <c r="I24" s="23">
        <f t="shared" si="5"/>
        <v>11.2644</v>
      </c>
      <c r="J24" s="23">
        <f t="shared" si="6"/>
        <v>6.2990999999999993</v>
      </c>
      <c r="K24" s="23">
        <f t="shared" si="7"/>
        <v>8.1242999999999999</v>
      </c>
      <c r="L24" s="23">
        <f t="shared" si="8"/>
        <v>1.3122</v>
      </c>
      <c r="M24" s="204">
        <f t="shared" si="9"/>
        <v>26.999999999999996</v>
      </c>
      <c r="N24" s="24"/>
      <c r="P24" s="78">
        <f t="shared" si="1"/>
        <v>11.2644</v>
      </c>
      <c r="Q24" s="78">
        <f t="shared" si="2"/>
        <v>6.2990999999999993</v>
      </c>
      <c r="R24" s="78">
        <f t="shared" si="3"/>
        <v>8.1242999999999999</v>
      </c>
      <c r="S24" s="78">
        <f t="shared" si="4"/>
        <v>1.3122</v>
      </c>
      <c r="T24" s="78">
        <f t="shared" si="10"/>
        <v>26.999999999999996</v>
      </c>
    </row>
    <row r="25" spans="1:20">
      <c r="A25" s="8" t="s">
        <v>67</v>
      </c>
      <c r="B25" s="217">
        <v>27</v>
      </c>
      <c r="C25" s="217">
        <v>27</v>
      </c>
      <c r="D25" s="21">
        <v>41.72</v>
      </c>
      <c r="E25" s="21">
        <v>23.33</v>
      </c>
      <c r="F25" s="21">
        <v>30.09</v>
      </c>
      <c r="G25" s="21">
        <v>4.8600000000000003</v>
      </c>
      <c r="H25" s="21">
        <f t="shared" si="0"/>
        <v>100</v>
      </c>
      <c r="I25" s="23">
        <f t="shared" si="5"/>
        <v>11.2644</v>
      </c>
      <c r="J25" s="23">
        <f t="shared" si="6"/>
        <v>6.2990999999999993</v>
      </c>
      <c r="K25" s="23">
        <f t="shared" si="7"/>
        <v>8.1242999999999999</v>
      </c>
      <c r="L25" s="23">
        <f t="shared" si="8"/>
        <v>1.3122</v>
      </c>
      <c r="M25" s="204">
        <f t="shared" si="9"/>
        <v>26.999999999999996</v>
      </c>
      <c r="N25" s="24"/>
      <c r="P25" s="78">
        <f t="shared" si="1"/>
        <v>11.2644</v>
      </c>
      <c r="Q25" s="78">
        <f t="shared" si="2"/>
        <v>6.2990999999999993</v>
      </c>
      <c r="R25" s="78">
        <f t="shared" si="3"/>
        <v>8.1242999999999999</v>
      </c>
      <c r="S25" s="78">
        <f t="shared" si="4"/>
        <v>1.3122</v>
      </c>
      <c r="T25" s="78">
        <f t="shared" si="10"/>
        <v>26.999999999999996</v>
      </c>
    </row>
    <row r="26" spans="1:20">
      <c r="A26" s="8" t="s">
        <v>68</v>
      </c>
      <c r="B26" s="217">
        <v>27</v>
      </c>
      <c r="C26" s="217">
        <v>27</v>
      </c>
      <c r="D26" s="21">
        <v>41.72</v>
      </c>
      <c r="E26" s="21">
        <v>23.33</v>
      </c>
      <c r="F26" s="21">
        <v>30.09</v>
      </c>
      <c r="G26" s="21">
        <v>4.8600000000000003</v>
      </c>
      <c r="H26" s="21">
        <f t="shared" si="0"/>
        <v>100</v>
      </c>
      <c r="I26" s="23">
        <f t="shared" si="5"/>
        <v>11.2644</v>
      </c>
      <c r="J26" s="23">
        <f t="shared" si="6"/>
        <v>6.2990999999999993</v>
      </c>
      <c r="K26" s="23">
        <f t="shared" si="7"/>
        <v>8.1242999999999999</v>
      </c>
      <c r="L26" s="23">
        <f t="shared" si="8"/>
        <v>1.3122</v>
      </c>
      <c r="M26" s="204">
        <f t="shared" si="9"/>
        <v>26.999999999999996</v>
      </c>
      <c r="N26" s="24"/>
      <c r="P26" s="78">
        <f t="shared" si="1"/>
        <v>11.2644</v>
      </c>
      <c r="Q26" s="78">
        <f t="shared" si="2"/>
        <v>6.2990999999999993</v>
      </c>
      <c r="R26" s="78">
        <f t="shared" si="3"/>
        <v>8.1242999999999999</v>
      </c>
      <c r="S26" s="78">
        <f t="shared" si="4"/>
        <v>1.3122</v>
      </c>
      <c r="T26" s="78">
        <f t="shared" si="10"/>
        <v>26.999999999999996</v>
      </c>
    </row>
    <row r="27" spans="1:20">
      <c r="A27" s="8" t="s">
        <v>69</v>
      </c>
      <c r="B27" s="217">
        <v>27</v>
      </c>
      <c r="C27" s="217">
        <v>27</v>
      </c>
      <c r="D27" s="21">
        <v>41.72</v>
      </c>
      <c r="E27" s="21">
        <v>23.33</v>
      </c>
      <c r="F27" s="21">
        <v>30.09</v>
      </c>
      <c r="G27" s="21">
        <v>4.8600000000000003</v>
      </c>
      <c r="H27" s="21">
        <f t="shared" si="0"/>
        <v>100</v>
      </c>
      <c r="I27" s="23">
        <f t="shared" si="5"/>
        <v>11.2644</v>
      </c>
      <c r="J27" s="23">
        <f t="shared" si="6"/>
        <v>6.2990999999999993</v>
      </c>
      <c r="K27" s="23">
        <f t="shared" si="7"/>
        <v>8.1242999999999999</v>
      </c>
      <c r="L27" s="23">
        <f t="shared" si="8"/>
        <v>1.3122</v>
      </c>
      <c r="M27" s="204">
        <f t="shared" si="9"/>
        <v>26.999999999999996</v>
      </c>
      <c r="N27" s="24"/>
      <c r="P27" s="78">
        <f t="shared" si="1"/>
        <v>11.2644</v>
      </c>
      <c r="Q27" s="78">
        <f t="shared" si="2"/>
        <v>6.2990999999999993</v>
      </c>
      <c r="R27" s="78">
        <f t="shared" si="3"/>
        <v>8.1242999999999999</v>
      </c>
      <c r="S27" s="78">
        <f t="shared" si="4"/>
        <v>1.3122</v>
      </c>
      <c r="T27" s="78">
        <f t="shared" si="10"/>
        <v>26.999999999999996</v>
      </c>
    </row>
    <row r="28" spans="1:20">
      <c r="A28" s="8" t="s">
        <v>70</v>
      </c>
      <c r="B28" s="217">
        <v>27</v>
      </c>
      <c r="C28" s="217">
        <v>27</v>
      </c>
      <c r="D28" s="21">
        <v>41.72</v>
      </c>
      <c r="E28" s="21">
        <v>23.33</v>
      </c>
      <c r="F28" s="21">
        <v>30.09</v>
      </c>
      <c r="G28" s="21">
        <v>4.8600000000000003</v>
      </c>
      <c r="H28" s="21">
        <f t="shared" si="0"/>
        <v>100</v>
      </c>
      <c r="I28" s="23">
        <f t="shared" si="5"/>
        <v>11.2644</v>
      </c>
      <c r="J28" s="23">
        <f t="shared" si="6"/>
        <v>6.2990999999999993</v>
      </c>
      <c r="K28" s="23">
        <f t="shared" si="7"/>
        <v>8.1242999999999999</v>
      </c>
      <c r="L28" s="23">
        <f t="shared" si="8"/>
        <v>1.3122</v>
      </c>
      <c r="M28" s="204">
        <f t="shared" si="9"/>
        <v>26.999999999999996</v>
      </c>
      <c r="N28" s="24"/>
      <c r="P28" s="78">
        <f t="shared" si="1"/>
        <v>11.2644</v>
      </c>
      <c r="Q28" s="78">
        <f t="shared" si="2"/>
        <v>6.2990999999999993</v>
      </c>
      <c r="R28" s="78">
        <f t="shared" si="3"/>
        <v>8.1242999999999999</v>
      </c>
      <c r="S28" s="78">
        <f t="shared" si="4"/>
        <v>1.3122</v>
      </c>
      <c r="T28" s="78">
        <f t="shared" si="10"/>
        <v>26.999999999999996</v>
      </c>
    </row>
    <row r="29" spans="1:20">
      <c r="A29" s="8" t="s">
        <v>71</v>
      </c>
      <c r="B29" s="217">
        <v>27</v>
      </c>
      <c r="C29" s="217">
        <v>27</v>
      </c>
      <c r="D29" s="21">
        <v>41.72</v>
      </c>
      <c r="E29" s="21">
        <v>23.33</v>
      </c>
      <c r="F29" s="21">
        <v>30.09</v>
      </c>
      <c r="G29" s="21">
        <v>4.8600000000000003</v>
      </c>
      <c r="H29" s="21">
        <f t="shared" si="0"/>
        <v>100</v>
      </c>
      <c r="I29" s="23">
        <f t="shared" si="5"/>
        <v>11.2644</v>
      </c>
      <c r="J29" s="23">
        <f t="shared" si="6"/>
        <v>6.2990999999999993</v>
      </c>
      <c r="K29" s="23">
        <f t="shared" si="7"/>
        <v>8.1242999999999999</v>
      </c>
      <c r="L29" s="23">
        <f t="shared" si="8"/>
        <v>1.3122</v>
      </c>
      <c r="M29" s="204">
        <f t="shared" si="9"/>
        <v>26.999999999999996</v>
      </c>
      <c r="N29" s="24"/>
      <c r="P29" s="78">
        <f t="shared" si="1"/>
        <v>11.2644</v>
      </c>
      <c r="Q29" s="78">
        <f t="shared" si="2"/>
        <v>6.2990999999999993</v>
      </c>
      <c r="R29" s="78">
        <f t="shared" si="3"/>
        <v>8.1242999999999999</v>
      </c>
      <c r="S29" s="78">
        <f t="shared" si="4"/>
        <v>1.3122</v>
      </c>
      <c r="T29" s="78">
        <f t="shared" si="10"/>
        <v>26.999999999999996</v>
      </c>
    </row>
    <row r="30" spans="1:20">
      <c r="A30" s="8" t="s">
        <v>72</v>
      </c>
      <c r="B30" s="217">
        <v>27</v>
      </c>
      <c r="C30" s="217">
        <v>27</v>
      </c>
      <c r="D30" s="21">
        <v>41.72</v>
      </c>
      <c r="E30" s="21">
        <v>23.33</v>
      </c>
      <c r="F30" s="21">
        <v>30.09</v>
      </c>
      <c r="G30" s="21">
        <v>4.8600000000000003</v>
      </c>
      <c r="H30" s="21">
        <f t="shared" si="0"/>
        <v>100</v>
      </c>
      <c r="I30" s="23">
        <f t="shared" si="5"/>
        <v>11.2644</v>
      </c>
      <c r="J30" s="23">
        <f t="shared" si="6"/>
        <v>6.2990999999999993</v>
      </c>
      <c r="K30" s="23">
        <f t="shared" si="7"/>
        <v>8.1242999999999999</v>
      </c>
      <c r="L30" s="23">
        <f t="shared" si="8"/>
        <v>1.3122</v>
      </c>
      <c r="M30" s="204">
        <f t="shared" si="9"/>
        <v>26.999999999999996</v>
      </c>
      <c r="N30" s="24"/>
      <c r="P30" s="78">
        <f t="shared" si="1"/>
        <v>11.2644</v>
      </c>
      <c r="Q30" s="78">
        <f t="shared" si="2"/>
        <v>6.2990999999999993</v>
      </c>
      <c r="R30" s="78">
        <f t="shared" si="3"/>
        <v>8.1242999999999999</v>
      </c>
      <c r="S30" s="78">
        <f t="shared" si="4"/>
        <v>1.3122</v>
      </c>
      <c r="T30" s="78">
        <f t="shared" si="10"/>
        <v>26.999999999999996</v>
      </c>
    </row>
    <row r="31" spans="1:20">
      <c r="A31" s="8" t="s">
        <v>73</v>
      </c>
      <c r="B31" s="217">
        <v>27</v>
      </c>
      <c r="C31" s="217">
        <v>27</v>
      </c>
      <c r="D31" s="21">
        <v>41.72</v>
      </c>
      <c r="E31" s="21">
        <v>23.33</v>
      </c>
      <c r="F31" s="21">
        <v>30.09</v>
      </c>
      <c r="G31" s="21">
        <v>4.8600000000000003</v>
      </c>
      <c r="H31" s="21">
        <f t="shared" si="0"/>
        <v>100</v>
      </c>
      <c r="I31" s="23">
        <f t="shared" si="5"/>
        <v>11.2644</v>
      </c>
      <c r="J31" s="23">
        <f t="shared" si="6"/>
        <v>6.2990999999999993</v>
      </c>
      <c r="K31" s="23">
        <f t="shared" si="7"/>
        <v>8.1242999999999999</v>
      </c>
      <c r="L31" s="23">
        <f t="shared" si="8"/>
        <v>1.3122</v>
      </c>
      <c r="M31" s="204">
        <f t="shared" si="9"/>
        <v>26.999999999999996</v>
      </c>
      <c r="N31" s="24"/>
      <c r="P31" s="78">
        <f t="shared" si="1"/>
        <v>11.2644</v>
      </c>
      <c r="Q31" s="78">
        <f t="shared" si="2"/>
        <v>6.2990999999999993</v>
      </c>
      <c r="R31" s="78">
        <f t="shared" si="3"/>
        <v>8.1242999999999999</v>
      </c>
      <c r="S31" s="78">
        <f t="shared" si="4"/>
        <v>1.3122</v>
      </c>
      <c r="T31" s="78">
        <f t="shared" si="10"/>
        <v>26.999999999999996</v>
      </c>
    </row>
    <row r="32" spans="1:20">
      <c r="A32" s="8" t="s">
        <v>74</v>
      </c>
      <c r="B32" s="217">
        <v>27</v>
      </c>
      <c r="C32" s="217">
        <v>27</v>
      </c>
      <c r="D32" s="21">
        <v>41.72</v>
      </c>
      <c r="E32" s="21">
        <v>23.33</v>
      </c>
      <c r="F32" s="21">
        <v>30.09</v>
      </c>
      <c r="G32" s="21">
        <v>4.8600000000000003</v>
      </c>
      <c r="H32" s="21">
        <f t="shared" si="0"/>
        <v>100</v>
      </c>
      <c r="I32" s="23">
        <f t="shared" si="5"/>
        <v>11.2644</v>
      </c>
      <c r="J32" s="23">
        <f t="shared" si="6"/>
        <v>6.2990999999999993</v>
      </c>
      <c r="K32" s="23">
        <f t="shared" si="7"/>
        <v>8.1242999999999999</v>
      </c>
      <c r="L32" s="23">
        <f t="shared" si="8"/>
        <v>1.3122</v>
      </c>
      <c r="M32" s="204">
        <f t="shared" si="9"/>
        <v>26.999999999999996</v>
      </c>
      <c r="N32" s="24"/>
      <c r="P32" s="78">
        <f t="shared" si="1"/>
        <v>11.2644</v>
      </c>
      <c r="Q32" s="78">
        <f t="shared" si="2"/>
        <v>6.2990999999999993</v>
      </c>
      <c r="R32" s="78">
        <f t="shared" si="3"/>
        <v>8.1242999999999999</v>
      </c>
      <c r="S32" s="78">
        <f t="shared" si="4"/>
        <v>1.3122</v>
      </c>
      <c r="T32" s="78">
        <f t="shared" si="10"/>
        <v>26.999999999999996</v>
      </c>
    </row>
    <row r="33" spans="1:20">
      <c r="A33" s="8" t="s">
        <v>75</v>
      </c>
      <c r="B33" s="217">
        <v>27</v>
      </c>
      <c r="C33" s="217">
        <v>27</v>
      </c>
      <c r="D33" s="21">
        <v>41.72</v>
      </c>
      <c r="E33" s="21">
        <v>23.33</v>
      </c>
      <c r="F33" s="21">
        <v>30.09</v>
      </c>
      <c r="G33" s="21">
        <v>4.8600000000000003</v>
      </c>
      <c r="H33" s="21">
        <f t="shared" si="0"/>
        <v>100</v>
      </c>
      <c r="I33" s="23">
        <f t="shared" si="5"/>
        <v>11.2644</v>
      </c>
      <c r="J33" s="23">
        <f t="shared" si="6"/>
        <v>6.2990999999999993</v>
      </c>
      <c r="K33" s="23">
        <f t="shared" si="7"/>
        <v>8.1242999999999999</v>
      </c>
      <c r="L33" s="23">
        <f t="shared" si="8"/>
        <v>1.3122</v>
      </c>
      <c r="M33" s="204">
        <f t="shared" si="9"/>
        <v>26.999999999999996</v>
      </c>
      <c r="N33" s="24"/>
      <c r="P33" s="78">
        <f t="shared" si="1"/>
        <v>11.2644</v>
      </c>
      <c r="Q33" s="78">
        <f t="shared" si="2"/>
        <v>6.2990999999999993</v>
      </c>
      <c r="R33" s="78">
        <f t="shared" si="3"/>
        <v>8.1242999999999999</v>
      </c>
      <c r="S33" s="78">
        <f t="shared" si="4"/>
        <v>1.3122</v>
      </c>
      <c r="T33" s="78">
        <f t="shared" si="10"/>
        <v>26.999999999999996</v>
      </c>
    </row>
    <row r="34" spans="1:20">
      <c r="A34" s="8" t="s">
        <v>76</v>
      </c>
      <c r="B34" s="217">
        <v>27</v>
      </c>
      <c r="C34" s="217">
        <v>27</v>
      </c>
      <c r="D34" s="21">
        <v>41.72</v>
      </c>
      <c r="E34" s="21">
        <v>23.33</v>
      </c>
      <c r="F34" s="21">
        <v>30.09</v>
      </c>
      <c r="G34" s="21">
        <v>4.8600000000000003</v>
      </c>
      <c r="H34" s="21">
        <f t="shared" si="0"/>
        <v>100</v>
      </c>
      <c r="I34" s="23">
        <f t="shared" si="5"/>
        <v>11.2644</v>
      </c>
      <c r="J34" s="23">
        <f t="shared" si="6"/>
        <v>6.2990999999999993</v>
      </c>
      <c r="K34" s="23">
        <f t="shared" si="7"/>
        <v>8.1242999999999999</v>
      </c>
      <c r="L34" s="23">
        <f t="shared" si="8"/>
        <v>1.3122</v>
      </c>
      <c r="M34" s="204">
        <f t="shared" si="9"/>
        <v>26.999999999999996</v>
      </c>
      <c r="N34" s="24"/>
      <c r="P34" s="78">
        <f t="shared" si="1"/>
        <v>11.2644</v>
      </c>
      <c r="Q34" s="78">
        <f t="shared" si="2"/>
        <v>6.2990999999999993</v>
      </c>
      <c r="R34" s="78">
        <f t="shared" si="3"/>
        <v>8.1242999999999999</v>
      </c>
      <c r="S34" s="78">
        <f t="shared" si="4"/>
        <v>1.3122</v>
      </c>
      <c r="T34" s="78">
        <f t="shared" si="10"/>
        <v>26.999999999999996</v>
      </c>
    </row>
    <row r="35" spans="1:20">
      <c r="A35" s="8" t="s">
        <v>77</v>
      </c>
      <c r="B35" s="217">
        <v>27</v>
      </c>
      <c r="C35" s="217">
        <v>27</v>
      </c>
      <c r="D35" s="21">
        <v>41.72</v>
      </c>
      <c r="E35" s="21">
        <v>23.33</v>
      </c>
      <c r="F35" s="21">
        <v>30.09</v>
      </c>
      <c r="G35" s="21">
        <v>4.8600000000000003</v>
      </c>
      <c r="H35" s="21">
        <f t="shared" ref="H35:H66" si="11">SUM(D35:G35)</f>
        <v>100</v>
      </c>
      <c r="I35" s="23">
        <f t="shared" si="5"/>
        <v>11.2644</v>
      </c>
      <c r="J35" s="23">
        <f t="shared" si="6"/>
        <v>6.2990999999999993</v>
      </c>
      <c r="K35" s="23">
        <f t="shared" si="7"/>
        <v>8.1242999999999999</v>
      </c>
      <c r="L35" s="23">
        <f t="shared" si="8"/>
        <v>1.3122</v>
      </c>
      <c r="M35" s="204">
        <f t="shared" si="9"/>
        <v>26.999999999999996</v>
      </c>
      <c r="N35" s="24"/>
      <c r="P35" s="78">
        <f t="shared" ref="P35:P66" si="12">I35</f>
        <v>11.2644</v>
      </c>
      <c r="Q35" s="78">
        <f t="shared" ref="Q35:Q66" si="13">J35</f>
        <v>6.2990999999999993</v>
      </c>
      <c r="R35" s="78">
        <f t="shared" ref="R35:R66" si="14">K35</f>
        <v>8.1242999999999999</v>
      </c>
      <c r="S35" s="78">
        <f t="shared" ref="S35:S66" si="15">L35</f>
        <v>1.3122</v>
      </c>
      <c r="T35" s="78">
        <f t="shared" si="10"/>
        <v>26.999999999999996</v>
      </c>
    </row>
    <row r="36" spans="1:20">
      <c r="A36" s="8" t="s">
        <v>78</v>
      </c>
      <c r="B36" s="217">
        <v>27</v>
      </c>
      <c r="C36" s="217">
        <v>27</v>
      </c>
      <c r="D36" s="21">
        <v>41.72</v>
      </c>
      <c r="E36" s="21">
        <v>23.33</v>
      </c>
      <c r="F36" s="21">
        <v>30.09</v>
      </c>
      <c r="G36" s="21">
        <v>4.8600000000000003</v>
      </c>
      <c r="H36" s="21">
        <f t="shared" si="11"/>
        <v>100</v>
      </c>
      <c r="I36" s="23">
        <f t="shared" si="5"/>
        <v>11.2644</v>
      </c>
      <c r="J36" s="23">
        <f t="shared" si="6"/>
        <v>6.2990999999999993</v>
      </c>
      <c r="K36" s="23">
        <f t="shared" si="7"/>
        <v>8.1242999999999999</v>
      </c>
      <c r="L36" s="23">
        <f t="shared" si="8"/>
        <v>1.3122</v>
      </c>
      <c r="M36" s="204">
        <f t="shared" si="9"/>
        <v>26.999999999999996</v>
      </c>
      <c r="N36" s="24"/>
      <c r="P36" s="78">
        <f t="shared" si="12"/>
        <v>11.2644</v>
      </c>
      <c r="Q36" s="78">
        <f t="shared" si="13"/>
        <v>6.2990999999999993</v>
      </c>
      <c r="R36" s="78">
        <f t="shared" si="14"/>
        <v>8.1242999999999999</v>
      </c>
      <c r="S36" s="78">
        <f t="shared" si="15"/>
        <v>1.3122</v>
      </c>
      <c r="T36" s="78">
        <f t="shared" si="10"/>
        <v>26.999999999999996</v>
      </c>
    </row>
    <row r="37" spans="1:20">
      <c r="A37" s="8" t="s">
        <v>79</v>
      </c>
      <c r="B37" s="217">
        <v>27</v>
      </c>
      <c r="C37" s="217">
        <v>27</v>
      </c>
      <c r="D37" s="21">
        <v>41.72</v>
      </c>
      <c r="E37" s="21">
        <v>23.33</v>
      </c>
      <c r="F37" s="21">
        <v>30.09</v>
      </c>
      <c r="G37" s="21">
        <v>4.8600000000000003</v>
      </c>
      <c r="H37" s="21">
        <f t="shared" si="11"/>
        <v>100</v>
      </c>
      <c r="I37" s="23">
        <f t="shared" si="5"/>
        <v>11.2644</v>
      </c>
      <c r="J37" s="23">
        <f t="shared" si="6"/>
        <v>6.2990999999999993</v>
      </c>
      <c r="K37" s="23">
        <f t="shared" si="7"/>
        <v>8.1242999999999999</v>
      </c>
      <c r="L37" s="23">
        <f t="shared" si="8"/>
        <v>1.3122</v>
      </c>
      <c r="M37" s="204">
        <f t="shared" si="9"/>
        <v>26.999999999999996</v>
      </c>
      <c r="N37" s="24"/>
      <c r="P37" s="78">
        <f t="shared" si="12"/>
        <v>11.2644</v>
      </c>
      <c r="Q37" s="78">
        <f t="shared" si="13"/>
        <v>6.2990999999999993</v>
      </c>
      <c r="R37" s="78">
        <f t="shared" si="14"/>
        <v>8.1242999999999999</v>
      </c>
      <c r="S37" s="78">
        <f t="shared" si="15"/>
        <v>1.3122</v>
      </c>
      <c r="T37" s="78">
        <f t="shared" si="10"/>
        <v>26.999999999999996</v>
      </c>
    </row>
    <row r="38" spans="1:20">
      <c r="A38" s="8" t="s">
        <v>80</v>
      </c>
      <c r="B38" s="217">
        <v>27</v>
      </c>
      <c r="C38" s="217">
        <v>27</v>
      </c>
      <c r="D38" s="21">
        <v>41.72</v>
      </c>
      <c r="E38" s="21">
        <v>23.33</v>
      </c>
      <c r="F38" s="21">
        <v>30.09</v>
      </c>
      <c r="G38" s="21">
        <v>4.8600000000000003</v>
      </c>
      <c r="H38" s="21">
        <f t="shared" si="11"/>
        <v>100</v>
      </c>
      <c r="I38" s="23">
        <f t="shared" si="5"/>
        <v>11.2644</v>
      </c>
      <c r="J38" s="23">
        <f t="shared" si="6"/>
        <v>6.2990999999999993</v>
      </c>
      <c r="K38" s="23">
        <f t="shared" si="7"/>
        <v>8.1242999999999999</v>
      </c>
      <c r="L38" s="23">
        <f t="shared" si="8"/>
        <v>1.3122</v>
      </c>
      <c r="M38" s="204">
        <f t="shared" si="9"/>
        <v>26.999999999999996</v>
      </c>
      <c r="N38" s="24"/>
      <c r="P38" s="78">
        <f t="shared" si="12"/>
        <v>11.2644</v>
      </c>
      <c r="Q38" s="78">
        <f t="shared" si="13"/>
        <v>6.2990999999999993</v>
      </c>
      <c r="R38" s="78">
        <f t="shared" si="14"/>
        <v>8.1242999999999999</v>
      </c>
      <c r="S38" s="78">
        <f t="shared" si="15"/>
        <v>1.3122</v>
      </c>
      <c r="T38" s="78">
        <f t="shared" si="10"/>
        <v>26.999999999999996</v>
      </c>
    </row>
    <row r="39" spans="1:20">
      <c r="A39" s="8" t="s">
        <v>81</v>
      </c>
      <c r="B39" s="217">
        <v>27</v>
      </c>
      <c r="C39" s="217">
        <v>27</v>
      </c>
      <c r="D39" s="21">
        <v>41.72</v>
      </c>
      <c r="E39" s="21">
        <v>23.33</v>
      </c>
      <c r="F39" s="21">
        <v>30.09</v>
      </c>
      <c r="G39" s="21">
        <v>4.8600000000000003</v>
      </c>
      <c r="H39" s="21">
        <f t="shared" si="11"/>
        <v>100</v>
      </c>
      <c r="I39" s="23">
        <f t="shared" si="5"/>
        <v>11.2644</v>
      </c>
      <c r="J39" s="23">
        <f t="shared" si="6"/>
        <v>6.2990999999999993</v>
      </c>
      <c r="K39" s="23">
        <f t="shared" si="7"/>
        <v>8.1242999999999999</v>
      </c>
      <c r="L39" s="23">
        <f t="shared" si="8"/>
        <v>1.3122</v>
      </c>
      <c r="M39" s="204">
        <f t="shared" si="9"/>
        <v>26.999999999999996</v>
      </c>
      <c r="N39" s="24"/>
      <c r="P39" s="78">
        <f t="shared" si="12"/>
        <v>11.2644</v>
      </c>
      <c r="Q39" s="78">
        <f t="shared" si="13"/>
        <v>6.2990999999999993</v>
      </c>
      <c r="R39" s="78">
        <f t="shared" si="14"/>
        <v>8.1242999999999999</v>
      </c>
      <c r="S39" s="78">
        <f t="shared" si="15"/>
        <v>1.3122</v>
      </c>
      <c r="T39" s="78">
        <f t="shared" si="10"/>
        <v>26.999999999999996</v>
      </c>
    </row>
    <row r="40" spans="1:20">
      <c r="A40" s="8" t="s">
        <v>82</v>
      </c>
      <c r="B40" s="217">
        <v>27</v>
      </c>
      <c r="C40" s="217">
        <v>27</v>
      </c>
      <c r="D40" s="21">
        <v>41.72</v>
      </c>
      <c r="E40" s="21">
        <v>23.33</v>
      </c>
      <c r="F40" s="21">
        <v>30.09</v>
      </c>
      <c r="G40" s="21">
        <v>4.8600000000000003</v>
      </c>
      <c r="H40" s="21">
        <f t="shared" si="11"/>
        <v>100</v>
      </c>
      <c r="I40" s="23">
        <f t="shared" si="5"/>
        <v>11.2644</v>
      </c>
      <c r="J40" s="23">
        <f t="shared" si="6"/>
        <v>6.2990999999999993</v>
      </c>
      <c r="K40" s="23">
        <f t="shared" si="7"/>
        <v>8.1242999999999999</v>
      </c>
      <c r="L40" s="23">
        <f t="shared" si="8"/>
        <v>1.3122</v>
      </c>
      <c r="M40" s="204">
        <f t="shared" si="9"/>
        <v>26.999999999999996</v>
      </c>
      <c r="N40" s="24"/>
      <c r="P40" s="78">
        <f t="shared" si="12"/>
        <v>11.2644</v>
      </c>
      <c r="Q40" s="78">
        <f t="shared" si="13"/>
        <v>6.2990999999999993</v>
      </c>
      <c r="R40" s="78">
        <f t="shared" si="14"/>
        <v>8.1242999999999999</v>
      </c>
      <c r="S40" s="78">
        <f t="shared" si="15"/>
        <v>1.3122</v>
      </c>
      <c r="T40" s="78">
        <f t="shared" si="10"/>
        <v>26.999999999999996</v>
      </c>
    </row>
    <row r="41" spans="1:20">
      <c r="A41" s="8" t="s">
        <v>83</v>
      </c>
      <c r="B41" s="217">
        <v>27</v>
      </c>
      <c r="C41" s="217">
        <v>27</v>
      </c>
      <c r="D41" s="21">
        <v>41.72</v>
      </c>
      <c r="E41" s="21">
        <v>23.33</v>
      </c>
      <c r="F41" s="21">
        <v>30.09</v>
      </c>
      <c r="G41" s="21">
        <v>4.8600000000000003</v>
      </c>
      <c r="H41" s="21">
        <f t="shared" si="11"/>
        <v>100</v>
      </c>
      <c r="I41" s="23">
        <f t="shared" si="5"/>
        <v>11.2644</v>
      </c>
      <c r="J41" s="23">
        <f t="shared" si="6"/>
        <v>6.2990999999999993</v>
      </c>
      <c r="K41" s="23">
        <f t="shared" si="7"/>
        <v>8.1242999999999999</v>
      </c>
      <c r="L41" s="23">
        <f t="shared" si="8"/>
        <v>1.3122</v>
      </c>
      <c r="M41" s="204">
        <f t="shared" si="9"/>
        <v>26.999999999999996</v>
      </c>
      <c r="N41" s="24"/>
      <c r="P41" s="78">
        <f t="shared" si="12"/>
        <v>11.2644</v>
      </c>
      <c r="Q41" s="78">
        <f t="shared" si="13"/>
        <v>6.2990999999999993</v>
      </c>
      <c r="R41" s="78">
        <f t="shared" si="14"/>
        <v>8.1242999999999999</v>
      </c>
      <c r="S41" s="78">
        <f t="shared" si="15"/>
        <v>1.3122</v>
      </c>
      <c r="T41" s="78">
        <f t="shared" si="10"/>
        <v>26.999999999999996</v>
      </c>
    </row>
    <row r="42" spans="1:20">
      <c r="A42" s="8" t="s">
        <v>84</v>
      </c>
      <c r="B42" s="217">
        <v>27</v>
      </c>
      <c r="C42" s="217">
        <v>27</v>
      </c>
      <c r="D42" s="21">
        <v>41.72</v>
      </c>
      <c r="E42" s="21">
        <v>23.33</v>
      </c>
      <c r="F42" s="21">
        <v>30.09</v>
      </c>
      <c r="G42" s="21">
        <v>4.8600000000000003</v>
      </c>
      <c r="H42" s="21">
        <f t="shared" si="11"/>
        <v>100</v>
      </c>
      <c r="I42" s="23">
        <f t="shared" si="5"/>
        <v>11.2644</v>
      </c>
      <c r="J42" s="23">
        <f t="shared" si="6"/>
        <v>6.2990999999999993</v>
      </c>
      <c r="K42" s="23">
        <f t="shared" si="7"/>
        <v>8.1242999999999999</v>
      </c>
      <c r="L42" s="23">
        <f t="shared" si="8"/>
        <v>1.3122</v>
      </c>
      <c r="M42" s="204">
        <f t="shared" si="9"/>
        <v>26.999999999999996</v>
      </c>
      <c r="N42" s="24"/>
      <c r="P42" s="78">
        <f t="shared" si="12"/>
        <v>11.2644</v>
      </c>
      <c r="Q42" s="78">
        <f t="shared" si="13"/>
        <v>6.2990999999999993</v>
      </c>
      <c r="R42" s="78">
        <f t="shared" si="14"/>
        <v>8.1242999999999999</v>
      </c>
      <c r="S42" s="78">
        <f t="shared" si="15"/>
        <v>1.3122</v>
      </c>
      <c r="T42" s="78">
        <f t="shared" si="10"/>
        <v>26.999999999999996</v>
      </c>
    </row>
    <row r="43" spans="1:20">
      <c r="A43" s="8" t="s">
        <v>85</v>
      </c>
      <c r="B43" s="217">
        <v>27</v>
      </c>
      <c r="C43" s="217">
        <v>27</v>
      </c>
      <c r="D43" s="21">
        <v>41.72</v>
      </c>
      <c r="E43" s="21">
        <v>23.33</v>
      </c>
      <c r="F43" s="21">
        <v>30.09</v>
      </c>
      <c r="G43" s="21">
        <v>4.8600000000000003</v>
      </c>
      <c r="H43" s="21">
        <f t="shared" si="11"/>
        <v>100</v>
      </c>
      <c r="I43" s="23">
        <f t="shared" si="5"/>
        <v>11.2644</v>
      </c>
      <c r="J43" s="23">
        <f t="shared" si="6"/>
        <v>6.2990999999999993</v>
      </c>
      <c r="K43" s="23">
        <f t="shared" si="7"/>
        <v>8.1242999999999999</v>
      </c>
      <c r="L43" s="23">
        <f t="shared" si="8"/>
        <v>1.3122</v>
      </c>
      <c r="M43" s="204">
        <f t="shared" si="9"/>
        <v>26.999999999999996</v>
      </c>
      <c r="N43" s="24"/>
      <c r="P43" s="78">
        <f t="shared" si="12"/>
        <v>11.2644</v>
      </c>
      <c r="Q43" s="78">
        <f t="shared" si="13"/>
        <v>6.2990999999999993</v>
      </c>
      <c r="R43" s="78">
        <f t="shared" si="14"/>
        <v>8.1242999999999999</v>
      </c>
      <c r="S43" s="78">
        <f t="shared" si="15"/>
        <v>1.3122</v>
      </c>
      <c r="T43" s="78">
        <f t="shared" si="10"/>
        <v>26.999999999999996</v>
      </c>
    </row>
    <row r="44" spans="1:20">
      <c r="A44" s="8" t="s">
        <v>86</v>
      </c>
      <c r="B44" s="217">
        <v>27</v>
      </c>
      <c r="C44" s="217">
        <v>27</v>
      </c>
      <c r="D44" s="21">
        <v>41.72</v>
      </c>
      <c r="E44" s="21">
        <v>23.33</v>
      </c>
      <c r="F44" s="21">
        <v>30.09</v>
      </c>
      <c r="G44" s="21">
        <v>4.8600000000000003</v>
      </c>
      <c r="H44" s="21">
        <f t="shared" si="11"/>
        <v>100</v>
      </c>
      <c r="I44" s="23">
        <f t="shared" si="5"/>
        <v>11.2644</v>
      </c>
      <c r="J44" s="23">
        <f t="shared" si="6"/>
        <v>6.2990999999999993</v>
      </c>
      <c r="K44" s="23">
        <f t="shared" si="7"/>
        <v>8.1242999999999999</v>
      </c>
      <c r="L44" s="23">
        <f t="shared" si="8"/>
        <v>1.3122</v>
      </c>
      <c r="M44" s="204">
        <f t="shared" si="9"/>
        <v>26.999999999999996</v>
      </c>
      <c r="N44" s="24"/>
      <c r="P44" s="78">
        <f t="shared" si="12"/>
        <v>11.2644</v>
      </c>
      <c r="Q44" s="78">
        <f t="shared" si="13"/>
        <v>6.2990999999999993</v>
      </c>
      <c r="R44" s="78">
        <f t="shared" si="14"/>
        <v>8.1242999999999999</v>
      </c>
      <c r="S44" s="78">
        <f t="shared" si="15"/>
        <v>1.3122</v>
      </c>
      <c r="T44" s="78">
        <f t="shared" si="10"/>
        <v>26.999999999999996</v>
      </c>
    </row>
    <row r="45" spans="1:20">
      <c r="A45" s="8" t="s">
        <v>87</v>
      </c>
      <c r="B45" s="217">
        <v>27</v>
      </c>
      <c r="C45" s="217">
        <v>27</v>
      </c>
      <c r="D45" s="21">
        <v>41.72</v>
      </c>
      <c r="E45" s="21">
        <v>23.33</v>
      </c>
      <c r="F45" s="21">
        <v>30.09</v>
      </c>
      <c r="G45" s="21">
        <v>4.8600000000000003</v>
      </c>
      <c r="H45" s="21">
        <f t="shared" si="11"/>
        <v>100</v>
      </c>
      <c r="I45" s="23">
        <f t="shared" si="5"/>
        <v>11.2644</v>
      </c>
      <c r="J45" s="23">
        <f t="shared" si="6"/>
        <v>6.2990999999999993</v>
      </c>
      <c r="K45" s="23">
        <f t="shared" si="7"/>
        <v>8.1242999999999999</v>
      </c>
      <c r="L45" s="23">
        <f t="shared" si="8"/>
        <v>1.3122</v>
      </c>
      <c r="M45" s="204">
        <f t="shared" si="9"/>
        <v>26.999999999999996</v>
      </c>
      <c r="N45" s="24"/>
      <c r="P45" s="78">
        <f t="shared" si="12"/>
        <v>11.2644</v>
      </c>
      <c r="Q45" s="78">
        <f t="shared" si="13"/>
        <v>6.2990999999999993</v>
      </c>
      <c r="R45" s="78">
        <f t="shared" si="14"/>
        <v>8.1242999999999999</v>
      </c>
      <c r="S45" s="78">
        <f t="shared" si="15"/>
        <v>1.3122</v>
      </c>
      <c r="T45" s="78">
        <f t="shared" si="10"/>
        <v>26.999999999999996</v>
      </c>
    </row>
    <row r="46" spans="1:20">
      <c r="A46" s="8" t="s">
        <v>88</v>
      </c>
      <c r="B46" s="217">
        <v>27</v>
      </c>
      <c r="C46" s="217">
        <v>27</v>
      </c>
      <c r="D46" s="21">
        <v>41.72</v>
      </c>
      <c r="E46" s="21">
        <v>23.33</v>
      </c>
      <c r="F46" s="21">
        <v>30.09</v>
      </c>
      <c r="G46" s="21">
        <v>4.8600000000000003</v>
      </c>
      <c r="H46" s="21">
        <f t="shared" si="11"/>
        <v>100</v>
      </c>
      <c r="I46" s="23">
        <f t="shared" si="5"/>
        <v>11.2644</v>
      </c>
      <c r="J46" s="23">
        <f t="shared" si="6"/>
        <v>6.2990999999999993</v>
      </c>
      <c r="K46" s="23">
        <f t="shared" si="7"/>
        <v>8.1242999999999999</v>
      </c>
      <c r="L46" s="23">
        <f t="shared" si="8"/>
        <v>1.3122</v>
      </c>
      <c r="M46" s="204">
        <f t="shared" si="9"/>
        <v>26.999999999999996</v>
      </c>
      <c r="N46" s="24"/>
      <c r="P46" s="78">
        <f t="shared" si="12"/>
        <v>11.2644</v>
      </c>
      <c r="Q46" s="78">
        <f t="shared" si="13"/>
        <v>6.2990999999999993</v>
      </c>
      <c r="R46" s="78">
        <f t="shared" si="14"/>
        <v>8.1242999999999999</v>
      </c>
      <c r="S46" s="78">
        <f t="shared" si="15"/>
        <v>1.3122</v>
      </c>
      <c r="T46" s="78">
        <f t="shared" si="10"/>
        <v>26.999999999999996</v>
      </c>
    </row>
    <row r="47" spans="1:20">
      <c r="A47" s="8" t="s">
        <v>89</v>
      </c>
      <c r="B47" s="217">
        <v>27</v>
      </c>
      <c r="C47" s="217">
        <v>27</v>
      </c>
      <c r="D47" s="21">
        <v>41.72</v>
      </c>
      <c r="E47" s="21">
        <v>23.33</v>
      </c>
      <c r="F47" s="21">
        <v>30.09</v>
      </c>
      <c r="G47" s="21">
        <v>4.8600000000000003</v>
      </c>
      <c r="H47" s="21">
        <f t="shared" si="11"/>
        <v>100</v>
      </c>
      <c r="I47" s="23">
        <f t="shared" si="5"/>
        <v>11.2644</v>
      </c>
      <c r="J47" s="23">
        <f t="shared" si="6"/>
        <v>6.2990999999999993</v>
      </c>
      <c r="K47" s="23">
        <f t="shared" si="7"/>
        <v>8.1242999999999999</v>
      </c>
      <c r="L47" s="23">
        <f t="shared" si="8"/>
        <v>1.3122</v>
      </c>
      <c r="M47" s="204">
        <f t="shared" si="9"/>
        <v>26.999999999999996</v>
      </c>
      <c r="N47" s="24"/>
      <c r="P47" s="78">
        <f t="shared" si="12"/>
        <v>11.2644</v>
      </c>
      <c r="Q47" s="78">
        <f t="shared" si="13"/>
        <v>6.2990999999999993</v>
      </c>
      <c r="R47" s="78">
        <f t="shared" si="14"/>
        <v>8.1242999999999999</v>
      </c>
      <c r="S47" s="78">
        <f t="shared" si="15"/>
        <v>1.3122</v>
      </c>
      <c r="T47" s="78">
        <f t="shared" si="10"/>
        <v>26.999999999999996</v>
      </c>
    </row>
    <row r="48" spans="1:20">
      <c r="A48" s="8" t="s">
        <v>90</v>
      </c>
      <c r="B48" s="217">
        <v>27</v>
      </c>
      <c r="C48" s="217">
        <v>27</v>
      </c>
      <c r="D48" s="21">
        <v>41.72</v>
      </c>
      <c r="E48" s="21">
        <v>23.33</v>
      </c>
      <c r="F48" s="21">
        <v>30.09</v>
      </c>
      <c r="G48" s="21">
        <v>4.8600000000000003</v>
      </c>
      <c r="H48" s="21">
        <f t="shared" si="11"/>
        <v>100</v>
      </c>
      <c r="I48" s="23">
        <f t="shared" si="5"/>
        <v>11.2644</v>
      </c>
      <c r="J48" s="23">
        <f t="shared" si="6"/>
        <v>6.2990999999999993</v>
      </c>
      <c r="K48" s="23">
        <f t="shared" si="7"/>
        <v>8.1242999999999999</v>
      </c>
      <c r="L48" s="23">
        <f t="shared" si="8"/>
        <v>1.3122</v>
      </c>
      <c r="M48" s="204">
        <f t="shared" si="9"/>
        <v>26.999999999999996</v>
      </c>
      <c r="N48" s="24"/>
      <c r="P48" s="78">
        <f t="shared" si="12"/>
        <v>11.2644</v>
      </c>
      <c r="Q48" s="78">
        <f t="shared" si="13"/>
        <v>6.2990999999999993</v>
      </c>
      <c r="R48" s="78">
        <f t="shared" si="14"/>
        <v>8.1242999999999999</v>
      </c>
      <c r="S48" s="78">
        <f t="shared" si="15"/>
        <v>1.3122</v>
      </c>
      <c r="T48" s="78">
        <f t="shared" si="10"/>
        <v>26.999999999999996</v>
      </c>
    </row>
    <row r="49" spans="1:20">
      <c r="A49" s="8" t="s">
        <v>91</v>
      </c>
      <c r="B49" s="217">
        <v>27</v>
      </c>
      <c r="C49" s="217">
        <v>27</v>
      </c>
      <c r="D49" s="21">
        <v>41.72</v>
      </c>
      <c r="E49" s="21">
        <v>23.33</v>
      </c>
      <c r="F49" s="21">
        <v>30.09</v>
      </c>
      <c r="G49" s="21">
        <v>4.8600000000000003</v>
      </c>
      <c r="H49" s="21">
        <f t="shared" si="11"/>
        <v>100</v>
      </c>
      <c r="I49" s="23">
        <f t="shared" si="5"/>
        <v>11.2644</v>
      </c>
      <c r="J49" s="23">
        <f t="shared" si="6"/>
        <v>6.2990999999999993</v>
      </c>
      <c r="K49" s="23">
        <f t="shared" si="7"/>
        <v>8.1242999999999999</v>
      </c>
      <c r="L49" s="23">
        <f t="shared" si="8"/>
        <v>1.3122</v>
      </c>
      <c r="M49" s="204">
        <f t="shared" si="9"/>
        <v>26.999999999999996</v>
      </c>
      <c r="N49" s="24"/>
      <c r="P49" s="78">
        <f t="shared" si="12"/>
        <v>11.2644</v>
      </c>
      <c r="Q49" s="78">
        <f t="shared" si="13"/>
        <v>6.2990999999999993</v>
      </c>
      <c r="R49" s="78">
        <f t="shared" si="14"/>
        <v>8.1242999999999999</v>
      </c>
      <c r="S49" s="78">
        <f t="shared" si="15"/>
        <v>1.3122</v>
      </c>
      <c r="T49" s="78">
        <f t="shared" si="10"/>
        <v>26.999999999999996</v>
      </c>
    </row>
    <row r="50" spans="1:20">
      <c r="A50" s="8" t="s">
        <v>92</v>
      </c>
      <c r="B50" s="217">
        <v>27</v>
      </c>
      <c r="C50" s="217">
        <v>27</v>
      </c>
      <c r="D50" s="21">
        <v>41.72</v>
      </c>
      <c r="E50" s="21">
        <v>23.33</v>
      </c>
      <c r="F50" s="21">
        <v>30.09</v>
      </c>
      <c r="G50" s="21">
        <v>4.8600000000000003</v>
      </c>
      <c r="H50" s="21">
        <f t="shared" si="11"/>
        <v>100</v>
      </c>
      <c r="I50" s="23">
        <f t="shared" si="5"/>
        <v>11.2644</v>
      </c>
      <c r="J50" s="23">
        <f t="shared" si="6"/>
        <v>6.2990999999999993</v>
      </c>
      <c r="K50" s="23">
        <f t="shared" si="7"/>
        <v>8.1242999999999999</v>
      </c>
      <c r="L50" s="23">
        <f t="shared" si="8"/>
        <v>1.3122</v>
      </c>
      <c r="M50" s="204">
        <f t="shared" si="9"/>
        <v>26.999999999999996</v>
      </c>
      <c r="N50" s="24"/>
      <c r="P50" s="78">
        <f t="shared" si="12"/>
        <v>11.2644</v>
      </c>
      <c r="Q50" s="78">
        <f t="shared" si="13"/>
        <v>6.2990999999999993</v>
      </c>
      <c r="R50" s="78">
        <f t="shared" si="14"/>
        <v>8.1242999999999999</v>
      </c>
      <c r="S50" s="78">
        <f t="shared" si="15"/>
        <v>1.3122</v>
      </c>
      <c r="T50" s="78">
        <f t="shared" si="10"/>
        <v>26.999999999999996</v>
      </c>
    </row>
    <row r="51" spans="1:20">
      <c r="A51" s="8" t="s">
        <v>93</v>
      </c>
      <c r="B51" s="217">
        <v>27</v>
      </c>
      <c r="C51" s="217">
        <v>27</v>
      </c>
      <c r="D51" s="21">
        <v>41.72</v>
      </c>
      <c r="E51" s="21">
        <v>23.33</v>
      </c>
      <c r="F51" s="21">
        <v>30.09</v>
      </c>
      <c r="G51" s="21">
        <v>4.8600000000000003</v>
      </c>
      <c r="H51" s="21">
        <f t="shared" si="11"/>
        <v>100</v>
      </c>
      <c r="I51" s="23">
        <f t="shared" si="5"/>
        <v>11.2644</v>
      </c>
      <c r="J51" s="23">
        <f t="shared" si="6"/>
        <v>6.2990999999999993</v>
      </c>
      <c r="K51" s="23">
        <f t="shared" si="7"/>
        <v>8.1242999999999999</v>
      </c>
      <c r="L51" s="23">
        <f t="shared" si="8"/>
        <v>1.3122</v>
      </c>
      <c r="M51" s="204">
        <f t="shared" si="9"/>
        <v>26.999999999999996</v>
      </c>
      <c r="N51" s="24"/>
      <c r="P51" s="78">
        <f t="shared" si="12"/>
        <v>11.2644</v>
      </c>
      <c r="Q51" s="78">
        <f t="shared" si="13"/>
        <v>6.2990999999999993</v>
      </c>
      <c r="R51" s="78">
        <f t="shared" si="14"/>
        <v>8.1242999999999999</v>
      </c>
      <c r="S51" s="78">
        <f t="shared" si="15"/>
        <v>1.3122</v>
      </c>
      <c r="T51" s="78">
        <f t="shared" si="10"/>
        <v>26.999999999999996</v>
      </c>
    </row>
    <row r="52" spans="1:20">
      <c r="A52" s="8" t="s">
        <v>94</v>
      </c>
      <c r="B52" s="217">
        <v>27</v>
      </c>
      <c r="C52" s="217">
        <v>27</v>
      </c>
      <c r="D52" s="21">
        <v>41.72</v>
      </c>
      <c r="E52" s="21">
        <v>23.33</v>
      </c>
      <c r="F52" s="21">
        <v>30.09</v>
      </c>
      <c r="G52" s="21">
        <v>4.8600000000000003</v>
      </c>
      <c r="H52" s="21">
        <f t="shared" si="11"/>
        <v>100</v>
      </c>
      <c r="I52" s="23">
        <f t="shared" si="5"/>
        <v>11.2644</v>
      </c>
      <c r="J52" s="23">
        <f t="shared" si="6"/>
        <v>6.2990999999999993</v>
      </c>
      <c r="K52" s="23">
        <f t="shared" si="7"/>
        <v>8.1242999999999999</v>
      </c>
      <c r="L52" s="23">
        <f t="shared" si="8"/>
        <v>1.3122</v>
      </c>
      <c r="M52" s="204">
        <f t="shared" si="9"/>
        <v>26.999999999999996</v>
      </c>
      <c r="N52" s="24"/>
      <c r="P52" s="78">
        <f t="shared" si="12"/>
        <v>11.2644</v>
      </c>
      <c r="Q52" s="78">
        <f t="shared" si="13"/>
        <v>6.2990999999999993</v>
      </c>
      <c r="R52" s="78">
        <f t="shared" si="14"/>
        <v>8.1242999999999999</v>
      </c>
      <c r="S52" s="78">
        <f t="shared" si="15"/>
        <v>1.3122</v>
      </c>
      <c r="T52" s="78">
        <f t="shared" si="10"/>
        <v>26.999999999999996</v>
      </c>
    </row>
    <row r="53" spans="1:20">
      <c r="A53" s="8" t="s">
        <v>95</v>
      </c>
      <c r="B53" s="217">
        <v>27</v>
      </c>
      <c r="C53" s="217">
        <v>27</v>
      </c>
      <c r="D53" s="21">
        <v>41.72</v>
      </c>
      <c r="E53" s="21">
        <v>23.33</v>
      </c>
      <c r="F53" s="21">
        <v>30.09</v>
      </c>
      <c r="G53" s="21">
        <v>4.8600000000000003</v>
      </c>
      <c r="H53" s="21">
        <f t="shared" si="11"/>
        <v>100</v>
      </c>
      <c r="I53" s="23">
        <f t="shared" si="5"/>
        <v>11.2644</v>
      </c>
      <c r="J53" s="23">
        <f t="shared" si="6"/>
        <v>6.2990999999999993</v>
      </c>
      <c r="K53" s="23">
        <f t="shared" si="7"/>
        <v>8.1242999999999999</v>
      </c>
      <c r="L53" s="23">
        <f t="shared" si="8"/>
        <v>1.3122</v>
      </c>
      <c r="M53" s="204">
        <f t="shared" si="9"/>
        <v>26.999999999999996</v>
      </c>
      <c r="N53" s="24"/>
      <c r="P53" s="78">
        <f t="shared" si="12"/>
        <v>11.2644</v>
      </c>
      <c r="Q53" s="78">
        <f t="shared" si="13"/>
        <v>6.2990999999999993</v>
      </c>
      <c r="R53" s="78">
        <f t="shared" si="14"/>
        <v>8.1242999999999999</v>
      </c>
      <c r="S53" s="78">
        <f t="shared" si="15"/>
        <v>1.3122</v>
      </c>
      <c r="T53" s="78">
        <f t="shared" si="10"/>
        <v>26.999999999999996</v>
      </c>
    </row>
    <row r="54" spans="1:20">
      <c r="A54" s="8" t="s">
        <v>96</v>
      </c>
      <c r="B54" s="217">
        <v>27</v>
      </c>
      <c r="C54" s="217">
        <v>27</v>
      </c>
      <c r="D54" s="21">
        <v>41.72</v>
      </c>
      <c r="E54" s="21">
        <v>23.33</v>
      </c>
      <c r="F54" s="21">
        <v>30.09</v>
      </c>
      <c r="G54" s="21">
        <v>4.8600000000000003</v>
      </c>
      <c r="H54" s="21">
        <f t="shared" si="11"/>
        <v>100</v>
      </c>
      <c r="I54" s="23">
        <f t="shared" si="5"/>
        <v>11.2644</v>
      </c>
      <c r="J54" s="23">
        <f t="shared" si="6"/>
        <v>6.2990999999999993</v>
      </c>
      <c r="K54" s="23">
        <f t="shared" si="7"/>
        <v>8.1242999999999999</v>
      </c>
      <c r="L54" s="23">
        <f t="shared" si="8"/>
        <v>1.3122</v>
      </c>
      <c r="M54" s="204">
        <f t="shared" si="9"/>
        <v>26.999999999999996</v>
      </c>
      <c r="N54" s="24"/>
      <c r="P54" s="78">
        <f t="shared" si="12"/>
        <v>11.2644</v>
      </c>
      <c r="Q54" s="78">
        <f t="shared" si="13"/>
        <v>6.2990999999999993</v>
      </c>
      <c r="R54" s="78">
        <f t="shared" si="14"/>
        <v>8.1242999999999999</v>
      </c>
      <c r="S54" s="78">
        <f t="shared" si="15"/>
        <v>1.3122</v>
      </c>
      <c r="T54" s="78">
        <f t="shared" si="10"/>
        <v>26.999999999999996</v>
      </c>
    </row>
    <row r="55" spans="1:20">
      <c r="A55" s="8" t="s">
        <v>97</v>
      </c>
      <c r="B55" s="217">
        <v>27</v>
      </c>
      <c r="C55" s="217">
        <v>27</v>
      </c>
      <c r="D55" s="21">
        <v>41.72</v>
      </c>
      <c r="E55" s="21">
        <v>23.33</v>
      </c>
      <c r="F55" s="21">
        <v>30.09</v>
      </c>
      <c r="G55" s="21">
        <v>4.8600000000000003</v>
      </c>
      <c r="H55" s="21">
        <f t="shared" si="11"/>
        <v>100</v>
      </c>
      <c r="I55" s="23">
        <f t="shared" si="5"/>
        <v>11.2644</v>
      </c>
      <c r="J55" s="23">
        <f t="shared" si="6"/>
        <v>6.2990999999999993</v>
      </c>
      <c r="K55" s="23">
        <f t="shared" si="7"/>
        <v>8.1242999999999999</v>
      </c>
      <c r="L55" s="23">
        <f t="shared" si="8"/>
        <v>1.3122</v>
      </c>
      <c r="M55" s="204">
        <f t="shared" si="9"/>
        <v>26.999999999999996</v>
      </c>
      <c r="N55" s="24"/>
      <c r="P55" s="78">
        <f t="shared" si="12"/>
        <v>11.2644</v>
      </c>
      <c r="Q55" s="78">
        <f t="shared" si="13"/>
        <v>6.2990999999999993</v>
      </c>
      <c r="R55" s="78">
        <f t="shared" si="14"/>
        <v>8.1242999999999999</v>
      </c>
      <c r="S55" s="78">
        <f t="shared" si="15"/>
        <v>1.3122</v>
      </c>
      <c r="T55" s="78">
        <f t="shared" si="10"/>
        <v>26.999999999999996</v>
      </c>
    </row>
    <row r="56" spans="1:20">
      <c r="A56" s="8" t="s">
        <v>98</v>
      </c>
      <c r="B56" s="217">
        <v>27</v>
      </c>
      <c r="C56" s="217">
        <v>27</v>
      </c>
      <c r="D56" s="21">
        <v>41.72</v>
      </c>
      <c r="E56" s="21">
        <v>23.33</v>
      </c>
      <c r="F56" s="21">
        <v>30.09</v>
      </c>
      <c r="G56" s="21">
        <v>4.8600000000000003</v>
      </c>
      <c r="H56" s="21">
        <f t="shared" si="11"/>
        <v>100</v>
      </c>
      <c r="I56" s="23">
        <f t="shared" si="5"/>
        <v>11.2644</v>
      </c>
      <c r="J56" s="23">
        <f t="shared" si="6"/>
        <v>6.2990999999999993</v>
      </c>
      <c r="K56" s="23">
        <f t="shared" si="7"/>
        <v>8.1242999999999999</v>
      </c>
      <c r="L56" s="23">
        <f t="shared" si="8"/>
        <v>1.3122</v>
      </c>
      <c r="M56" s="204">
        <f t="shared" si="9"/>
        <v>26.999999999999996</v>
      </c>
      <c r="N56" s="24"/>
      <c r="P56" s="78">
        <f t="shared" si="12"/>
        <v>11.2644</v>
      </c>
      <c r="Q56" s="78">
        <f t="shared" si="13"/>
        <v>6.2990999999999993</v>
      </c>
      <c r="R56" s="78">
        <f t="shared" si="14"/>
        <v>8.1242999999999999</v>
      </c>
      <c r="S56" s="78">
        <f t="shared" si="15"/>
        <v>1.3122</v>
      </c>
      <c r="T56" s="78">
        <f t="shared" si="10"/>
        <v>26.999999999999996</v>
      </c>
    </row>
    <row r="57" spans="1:20">
      <c r="A57" s="8" t="s">
        <v>99</v>
      </c>
      <c r="B57" s="217">
        <v>27</v>
      </c>
      <c r="C57" s="217">
        <v>27</v>
      </c>
      <c r="D57" s="21">
        <v>41.72</v>
      </c>
      <c r="E57" s="21">
        <v>23.33</v>
      </c>
      <c r="F57" s="21">
        <v>30.09</v>
      </c>
      <c r="G57" s="21">
        <v>4.8600000000000003</v>
      </c>
      <c r="H57" s="21">
        <f t="shared" si="11"/>
        <v>100</v>
      </c>
      <c r="I57" s="23">
        <f t="shared" si="5"/>
        <v>11.2644</v>
      </c>
      <c r="J57" s="23">
        <f t="shared" si="6"/>
        <v>6.2990999999999993</v>
      </c>
      <c r="K57" s="23">
        <f t="shared" si="7"/>
        <v>8.1242999999999999</v>
      </c>
      <c r="L57" s="23">
        <f t="shared" si="8"/>
        <v>1.3122</v>
      </c>
      <c r="M57" s="204">
        <f t="shared" si="9"/>
        <v>26.999999999999996</v>
      </c>
      <c r="N57" s="24"/>
      <c r="P57" s="78">
        <f t="shared" si="12"/>
        <v>11.2644</v>
      </c>
      <c r="Q57" s="78">
        <f t="shared" si="13"/>
        <v>6.2990999999999993</v>
      </c>
      <c r="R57" s="78">
        <f t="shared" si="14"/>
        <v>8.1242999999999999</v>
      </c>
      <c r="S57" s="78">
        <f t="shared" si="15"/>
        <v>1.3122</v>
      </c>
      <c r="T57" s="78">
        <f t="shared" si="10"/>
        <v>26.999999999999996</v>
      </c>
    </row>
    <row r="58" spans="1:20">
      <c r="A58" s="8" t="s">
        <v>100</v>
      </c>
      <c r="B58" s="217">
        <v>27</v>
      </c>
      <c r="C58" s="217">
        <v>27</v>
      </c>
      <c r="D58" s="21">
        <v>41.72</v>
      </c>
      <c r="E58" s="21">
        <v>23.33</v>
      </c>
      <c r="F58" s="21">
        <v>30.09</v>
      </c>
      <c r="G58" s="21">
        <v>4.8600000000000003</v>
      </c>
      <c r="H58" s="21">
        <f t="shared" si="11"/>
        <v>100</v>
      </c>
      <c r="I58" s="23">
        <f t="shared" si="5"/>
        <v>11.2644</v>
      </c>
      <c r="J58" s="23">
        <f t="shared" si="6"/>
        <v>6.2990999999999993</v>
      </c>
      <c r="K58" s="23">
        <f t="shared" si="7"/>
        <v>8.1242999999999999</v>
      </c>
      <c r="L58" s="23">
        <f t="shared" si="8"/>
        <v>1.3122</v>
      </c>
      <c r="M58" s="204">
        <f t="shared" si="9"/>
        <v>26.999999999999996</v>
      </c>
      <c r="N58" s="24"/>
      <c r="P58" s="78">
        <f t="shared" si="12"/>
        <v>11.2644</v>
      </c>
      <c r="Q58" s="78">
        <f t="shared" si="13"/>
        <v>6.2990999999999993</v>
      </c>
      <c r="R58" s="78">
        <f t="shared" si="14"/>
        <v>8.1242999999999999</v>
      </c>
      <c r="S58" s="78">
        <f t="shared" si="15"/>
        <v>1.3122</v>
      </c>
      <c r="T58" s="78">
        <f t="shared" si="10"/>
        <v>26.999999999999996</v>
      </c>
    </row>
    <row r="59" spans="1:20">
      <c r="A59" s="8" t="s">
        <v>101</v>
      </c>
      <c r="B59" s="217">
        <v>27</v>
      </c>
      <c r="C59" s="217">
        <v>27</v>
      </c>
      <c r="D59" s="21">
        <v>41.72</v>
      </c>
      <c r="E59" s="21">
        <v>23.33</v>
      </c>
      <c r="F59" s="21">
        <v>30.09</v>
      </c>
      <c r="G59" s="21">
        <v>4.8600000000000003</v>
      </c>
      <c r="H59" s="21">
        <f t="shared" si="11"/>
        <v>100</v>
      </c>
      <c r="I59" s="23">
        <f t="shared" si="5"/>
        <v>11.2644</v>
      </c>
      <c r="J59" s="23">
        <f t="shared" si="6"/>
        <v>6.2990999999999993</v>
      </c>
      <c r="K59" s="23">
        <f t="shared" si="7"/>
        <v>8.1242999999999999</v>
      </c>
      <c r="L59" s="23">
        <f t="shared" si="8"/>
        <v>1.3122</v>
      </c>
      <c r="M59" s="204">
        <f t="shared" si="9"/>
        <v>26.999999999999996</v>
      </c>
      <c r="N59" s="24"/>
      <c r="P59" s="78">
        <f t="shared" si="12"/>
        <v>11.2644</v>
      </c>
      <c r="Q59" s="78">
        <f t="shared" si="13"/>
        <v>6.2990999999999993</v>
      </c>
      <c r="R59" s="78">
        <f t="shared" si="14"/>
        <v>8.1242999999999999</v>
      </c>
      <c r="S59" s="78">
        <f t="shared" si="15"/>
        <v>1.3122</v>
      </c>
      <c r="T59" s="78">
        <f t="shared" si="10"/>
        <v>26.999999999999996</v>
      </c>
    </row>
    <row r="60" spans="1:20">
      <c r="A60" s="8" t="s">
        <v>102</v>
      </c>
      <c r="B60" s="217">
        <v>27</v>
      </c>
      <c r="C60" s="217">
        <v>27</v>
      </c>
      <c r="D60" s="21">
        <v>41.72</v>
      </c>
      <c r="E60" s="21">
        <v>23.33</v>
      </c>
      <c r="F60" s="21">
        <v>30.09</v>
      </c>
      <c r="G60" s="21">
        <v>4.8600000000000003</v>
      </c>
      <c r="H60" s="21">
        <f t="shared" si="11"/>
        <v>100</v>
      </c>
      <c r="I60" s="23">
        <f t="shared" si="5"/>
        <v>11.2644</v>
      </c>
      <c r="J60" s="23">
        <f t="shared" si="6"/>
        <v>6.2990999999999993</v>
      </c>
      <c r="K60" s="23">
        <f t="shared" si="7"/>
        <v>8.1242999999999999</v>
      </c>
      <c r="L60" s="23">
        <f t="shared" si="8"/>
        <v>1.3122</v>
      </c>
      <c r="M60" s="204">
        <f t="shared" si="9"/>
        <v>26.999999999999996</v>
      </c>
      <c r="N60" s="24"/>
      <c r="P60" s="78">
        <f t="shared" si="12"/>
        <v>11.2644</v>
      </c>
      <c r="Q60" s="78">
        <f t="shared" si="13"/>
        <v>6.2990999999999993</v>
      </c>
      <c r="R60" s="78">
        <f t="shared" si="14"/>
        <v>8.1242999999999999</v>
      </c>
      <c r="S60" s="78">
        <f t="shared" si="15"/>
        <v>1.3122</v>
      </c>
      <c r="T60" s="78">
        <f t="shared" si="10"/>
        <v>26.999999999999996</v>
      </c>
    </row>
    <row r="61" spans="1:20">
      <c r="A61" s="8" t="s">
        <v>103</v>
      </c>
      <c r="B61" s="217">
        <v>27</v>
      </c>
      <c r="C61" s="217">
        <v>27</v>
      </c>
      <c r="D61" s="21">
        <v>41.72</v>
      </c>
      <c r="E61" s="21">
        <v>23.33</v>
      </c>
      <c r="F61" s="21">
        <v>30.09</v>
      </c>
      <c r="G61" s="21">
        <v>4.8600000000000003</v>
      </c>
      <c r="H61" s="21">
        <f t="shared" si="11"/>
        <v>100</v>
      </c>
      <c r="I61" s="23">
        <f t="shared" si="5"/>
        <v>11.2644</v>
      </c>
      <c r="J61" s="23">
        <f t="shared" si="6"/>
        <v>6.2990999999999993</v>
      </c>
      <c r="K61" s="23">
        <f t="shared" si="7"/>
        <v>8.1242999999999999</v>
      </c>
      <c r="L61" s="23">
        <f t="shared" si="8"/>
        <v>1.3122</v>
      </c>
      <c r="M61" s="204">
        <f t="shared" si="9"/>
        <v>26.999999999999996</v>
      </c>
      <c r="N61" s="24"/>
      <c r="P61" s="78">
        <f t="shared" si="12"/>
        <v>11.2644</v>
      </c>
      <c r="Q61" s="78">
        <f t="shared" si="13"/>
        <v>6.2990999999999993</v>
      </c>
      <c r="R61" s="78">
        <f t="shared" si="14"/>
        <v>8.1242999999999999</v>
      </c>
      <c r="S61" s="78">
        <f t="shared" si="15"/>
        <v>1.3122</v>
      </c>
      <c r="T61" s="78">
        <f t="shared" si="10"/>
        <v>26.999999999999996</v>
      </c>
    </row>
    <row r="62" spans="1:20">
      <c r="A62" s="8" t="s">
        <v>104</v>
      </c>
      <c r="B62" s="217">
        <v>27</v>
      </c>
      <c r="C62" s="217">
        <v>27</v>
      </c>
      <c r="D62" s="21">
        <v>41.72</v>
      </c>
      <c r="E62" s="21">
        <v>23.33</v>
      </c>
      <c r="F62" s="21">
        <v>30.09</v>
      </c>
      <c r="G62" s="21">
        <v>4.8600000000000003</v>
      </c>
      <c r="H62" s="21">
        <f t="shared" si="11"/>
        <v>100</v>
      </c>
      <c r="I62" s="23">
        <f t="shared" si="5"/>
        <v>11.2644</v>
      </c>
      <c r="J62" s="23">
        <f t="shared" si="6"/>
        <v>6.2990999999999993</v>
      </c>
      <c r="K62" s="23">
        <f t="shared" si="7"/>
        <v>8.1242999999999999</v>
      </c>
      <c r="L62" s="23">
        <f t="shared" si="8"/>
        <v>1.3122</v>
      </c>
      <c r="M62" s="204">
        <f t="shared" si="9"/>
        <v>26.999999999999996</v>
      </c>
      <c r="N62" s="24"/>
      <c r="P62" s="78">
        <f t="shared" si="12"/>
        <v>11.2644</v>
      </c>
      <c r="Q62" s="78">
        <f t="shared" si="13"/>
        <v>6.2990999999999993</v>
      </c>
      <c r="R62" s="78">
        <f t="shared" si="14"/>
        <v>8.1242999999999999</v>
      </c>
      <c r="S62" s="78">
        <f t="shared" si="15"/>
        <v>1.3122</v>
      </c>
      <c r="T62" s="78">
        <f t="shared" si="10"/>
        <v>26.999999999999996</v>
      </c>
    </row>
    <row r="63" spans="1:20">
      <c r="A63" s="8" t="s">
        <v>105</v>
      </c>
      <c r="B63" s="217">
        <v>27</v>
      </c>
      <c r="C63" s="217">
        <v>27</v>
      </c>
      <c r="D63" s="21">
        <v>41.72</v>
      </c>
      <c r="E63" s="21">
        <v>23.33</v>
      </c>
      <c r="F63" s="21">
        <v>30.09</v>
      </c>
      <c r="G63" s="21">
        <v>4.8600000000000003</v>
      </c>
      <c r="H63" s="21">
        <f t="shared" si="11"/>
        <v>100</v>
      </c>
      <c r="I63" s="23">
        <f t="shared" si="5"/>
        <v>11.2644</v>
      </c>
      <c r="J63" s="23">
        <f t="shared" si="6"/>
        <v>6.2990999999999993</v>
      </c>
      <c r="K63" s="23">
        <f t="shared" si="7"/>
        <v>8.1242999999999999</v>
      </c>
      <c r="L63" s="23">
        <f t="shared" si="8"/>
        <v>1.3122</v>
      </c>
      <c r="M63" s="204">
        <f t="shared" si="9"/>
        <v>26.999999999999996</v>
      </c>
      <c r="N63" s="24"/>
      <c r="P63" s="78">
        <f t="shared" si="12"/>
        <v>11.2644</v>
      </c>
      <c r="Q63" s="78">
        <f t="shared" si="13"/>
        <v>6.2990999999999993</v>
      </c>
      <c r="R63" s="78">
        <f t="shared" si="14"/>
        <v>8.1242999999999999</v>
      </c>
      <c r="S63" s="78">
        <f t="shared" si="15"/>
        <v>1.3122</v>
      </c>
      <c r="T63" s="78">
        <f t="shared" si="10"/>
        <v>26.999999999999996</v>
      </c>
    </row>
    <row r="64" spans="1:20">
      <c r="A64" s="8" t="s">
        <v>106</v>
      </c>
      <c r="B64" s="217">
        <v>27</v>
      </c>
      <c r="C64" s="217">
        <v>27</v>
      </c>
      <c r="D64" s="21">
        <v>41.72</v>
      </c>
      <c r="E64" s="21">
        <v>23.33</v>
      </c>
      <c r="F64" s="21">
        <v>30.09</v>
      </c>
      <c r="G64" s="21">
        <v>4.8600000000000003</v>
      </c>
      <c r="H64" s="21">
        <f t="shared" si="11"/>
        <v>100</v>
      </c>
      <c r="I64" s="23">
        <f t="shared" si="5"/>
        <v>11.2644</v>
      </c>
      <c r="J64" s="23">
        <f t="shared" si="6"/>
        <v>6.2990999999999993</v>
      </c>
      <c r="K64" s="23">
        <f t="shared" si="7"/>
        <v>8.1242999999999999</v>
      </c>
      <c r="L64" s="23">
        <f t="shared" si="8"/>
        <v>1.3122</v>
      </c>
      <c r="M64" s="204">
        <f t="shared" si="9"/>
        <v>26.999999999999996</v>
      </c>
      <c r="N64" s="24"/>
      <c r="P64" s="78">
        <f t="shared" si="12"/>
        <v>11.2644</v>
      </c>
      <c r="Q64" s="78">
        <f t="shared" si="13"/>
        <v>6.2990999999999993</v>
      </c>
      <c r="R64" s="78">
        <f t="shared" si="14"/>
        <v>8.1242999999999999</v>
      </c>
      <c r="S64" s="78">
        <f t="shared" si="15"/>
        <v>1.3122</v>
      </c>
      <c r="T64" s="78">
        <f t="shared" si="10"/>
        <v>26.999999999999996</v>
      </c>
    </row>
    <row r="65" spans="1:20">
      <c r="A65" s="8" t="s">
        <v>107</v>
      </c>
      <c r="B65" s="217">
        <v>27</v>
      </c>
      <c r="C65" s="217">
        <v>27</v>
      </c>
      <c r="D65" s="21">
        <v>41.72</v>
      </c>
      <c r="E65" s="21">
        <v>23.33</v>
      </c>
      <c r="F65" s="21">
        <v>30.09</v>
      </c>
      <c r="G65" s="21">
        <v>4.8600000000000003</v>
      </c>
      <c r="H65" s="21">
        <f t="shared" si="11"/>
        <v>100</v>
      </c>
      <c r="I65" s="23">
        <f t="shared" si="5"/>
        <v>11.2644</v>
      </c>
      <c r="J65" s="23">
        <f t="shared" si="6"/>
        <v>6.2990999999999993</v>
      </c>
      <c r="K65" s="23">
        <f t="shared" si="7"/>
        <v>8.1242999999999999</v>
      </c>
      <c r="L65" s="23">
        <f t="shared" si="8"/>
        <v>1.3122</v>
      </c>
      <c r="M65" s="204">
        <f t="shared" si="9"/>
        <v>26.999999999999996</v>
      </c>
      <c r="N65" s="24"/>
      <c r="P65" s="78">
        <f t="shared" si="12"/>
        <v>11.2644</v>
      </c>
      <c r="Q65" s="78">
        <f t="shared" si="13"/>
        <v>6.2990999999999993</v>
      </c>
      <c r="R65" s="78">
        <f t="shared" si="14"/>
        <v>8.1242999999999999</v>
      </c>
      <c r="S65" s="78">
        <f t="shared" si="15"/>
        <v>1.3122</v>
      </c>
      <c r="T65" s="78">
        <f t="shared" si="10"/>
        <v>26.999999999999996</v>
      </c>
    </row>
    <row r="66" spans="1:20">
      <c r="A66" s="8" t="s">
        <v>108</v>
      </c>
      <c r="B66" s="217">
        <v>27</v>
      </c>
      <c r="C66" s="217">
        <v>27</v>
      </c>
      <c r="D66" s="21">
        <v>41.72</v>
      </c>
      <c r="E66" s="21">
        <v>23.33</v>
      </c>
      <c r="F66" s="21">
        <v>30.09</v>
      </c>
      <c r="G66" s="21">
        <v>4.8600000000000003</v>
      </c>
      <c r="H66" s="21">
        <f t="shared" si="11"/>
        <v>100</v>
      </c>
      <c r="I66" s="23">
        <f t="shared" si="5"/>
        <v>11.2644</v>
      </c>
      <c r="J66" s="23">
        <f t="shared" si="6"/>
        <v>6.2990999999999993</v>
      </c>
      <c r="K66" s="23">
        <f t="shared" si="7"/>
        <v>8.1242999999999999</v>
      </c>
      <c r="L66" s="23">
        <f t="shared" si="8"/>
        <v>1.3122</v>
      </c>
      <c r="M66" s="204">
        <f t="shared" si="9"/>
        <v>26.999999999999996</v>
      </c>
      <c r="N66" s="24"/>
      <c r="P66" s="78">
        <f t="shared" si="12"/>
        <v>11.2644</v>
      </c>
      <c r="Q66" s="78">
        <f t="shared" si="13"/>
        <v>6.2990999999999993</v>
      </c>
      <c r="R66" s="78">
        <f t="shared" si="14"/>
        <v>8.1242999999999999</v>
      </c>
      <c r="S66" s="78">
        <f t="shared" si="15"/>
        <v>1.3122</v>
      </c>
      <c r="T66" s="78">
        <f t="shared" si="10"/>
        <v>26.999999999999996</v>
      </c>
    </row>
    <row r="67" spans="1:20">
      <c r="A67" s="8" t="s">
        <v>109</v>
      </c>
      <c r="B67" s="217">
        <v>27</v>
      </c>
      <c r="C67" s="217">
        <v>27</v>
      </c>
      <c r="D67" s="21">
        <v>41.72</v>
      </c>
      <c r="E67" s="21">
        <v>23.33</v>
      </c>
      <c r="F67" s="21">
        <v>30.09</v>
      </c>
      <c r="G67" s="21">
        <v>4.8600000000000003</v>
      </c>
      <c r="H67" s="21">
        <f t="shared" ref="H67:H98" si="16">SUM(D67:G67)</f>
        <v>100</v>
      </c>
      <c r="I67" s="23">
        <f t="shared" si="5"/>
        <v>11.2644</v>
      </c>
      <c r="J67" s="23">
        <f t="shared" si="6"/>
        <v>6.2990999999999993</v>
      </c>
      <c r="K67" s="23">
        <f t="shared" si="7"/>
        <v>8.1242999999999999</v>
      </c>
      <c r="L67" s="23">
        <f t="shared" si="8"/>
        <v>1.3122</v>
      </c>
      <c r="M67" s="204">
        <f t="shared" si="9"/>
        <v>26.999999999999996</v>
      </c>
      <c r="N67" s="24"/>
      <c r="P67" s="78">
        <f t="shared" ref="P67:P98" si="17">I67</f>
        <v>11.2644</v>
      </c>
      <c r="Q67" s="78">
        <f t="shared" ref="Q67:Q98" si="18">J67</f>
        <v>6.2990999999999993</v>
      </c>
      <c r="R67" s="78">
        <f t="shared" ref="R67:R98" si="19">K67</f>
        <v>8.1242999999999999</v>
      </c>
      <c r="S67" s="78">
        <f t="shared" ref="S67:S98" si="20">L67</f>
        <v>1.3122</v>
      </c>
      <c r="T67" s="78">
        <f t="shared" si="10"/>
        <v>26.999999999999996</v>
      </c>
    </row>
    <row r="68" spans="1:20">
      <c r="A68" s="8" t="s">
        <v>110</v>
      </c>
      <c r="B68" s="217">
        <v>27</v>
      </c>
      <c r="C68" s="217">
        <v>27</v>
      </c>
      <c r="D68" s="21">
        <v>41.72</v>
      </c>
      <c r="E68" s="21">
        <v>23.33</v>
      </c>
      <c r="F68" s="21">
        <v>30.09</v>
      </c>
      <c r="G68" s="21">
        <v>4.8600000000000003</v>
      </c>
      <c r="H68" s="21">
        <f t="shared" si="16"/>
        <v>100</v>
      </c>
      <c r="I68" s="23">
        <f t="shared" ref="I68:I98" si="21">C68*D68/H68</f>
        <v>11.2644</v>
      </c>
      <c r="J68" s="23">
        <f t="shared" ref="J68:J98" si="22">C68*E68/100</f>
        <v>6.2990999999999993</v>
      </c>
      <c r="K68" s="23">
        <f t="shared" ref="K68:K98" si="23">C68*F68/100</f>
        <v>8.1242999999999999</v>
      </c>
      <c r="L68" s="23">
        <f t="shared" ref="L68:L98" si="24">C68*G68/100</f>
        <v>1.3122</v>
      </c>
      <c r="M68" s="204">
        <f t="shared" ref="M68:M98" si="25">SUM(I68:L68)</f>
        <v>26.999999999999996</v>
      </c>
      <c r="N68" s="24"/>
      <c r="P68" s="78">
        <f t="shared" si="17"/>
        <v>11.2644</v>
      </c>
      <c r="Q68" s="78">
        <f t="shared" si="18"/>
        <v>6.2990999999999993</v>
      </c>
      <c r="R68" s="78">
        <f t="shared" si="19"/>
        <v>8.1242999999999999</v>
      </c>
      <c r="S68" s="78">
        <f t="shared" si="20"/>
        <v>1.3122</v>
      </c>
      <c r="T68" s="78">
        <f t="shared" ref="T68:T99" si="26">SUM(P68:S68)</f>
        <v>26.999999999999996</v>
      </c>
    </row>
    <row r="69" spans="1:20">
      <c r="A69" s="8" t="s">
        <v>111</v>
      </c>
      <c r="B69" s="217">
        <v>27</v>
      </c>
      <c r="C69" s="217">
        <v>27</v>
      </c>
      <c r="D69" s="21">
        <v>41.72</v>
      </c>
      <c r="E69" s="21">
        <v>23.33</v>
      </c>
      <c r="F69" s="21">
        <v>30.09</v>
      </c>
      <c r="G69" s="21">
        <v>4.8600000000000003</v>
      </c>
      <c r="H69" s="21">
        <f t="shared" si="16"/>
        <v>100</v>
      </c>
      <c r="I69" s="23">
        <f t="shared" si="21"/>
        <v>11.2644</v>
      </c>
      <c r="J69" s="23">
        <f t="shared" si="22"/>
        <v>6.2990999999999993</v>
      </c>
      <c r="K69" s="23">
        <f t="shared" si="23"/>
        <v>8.1242999999999999</v>
      </c>
      <c r="L69" s="23">
        <f t="shared" si="24"/>
        <v>1.3122</v>
      </c>
      <c r="M69" s="204">
        <f t="shared" si="25"/>
        <v>26.999999999999996</v>
      </c>
      <c r="N69" s="24"/>
      <c r="P69" s="78">
        <f t="shared" si="17"/>
        <v>11.2644</v>
      </c>
      <c r="Q69" s="78">
        <f t="shared" si="18"/>
        <v>6.2990999999999993</v>
      </c>
      <c r="R69" s="78">
        <f t="shared" si="19"/>
        <v>8.1242999999999999</v>
      </c>
      <c r="S69" s="78">
        <f t="shared" si="20"/>
        <v>1.3122</v>
      </c>
      <c r="T69" s="78">
        <f t="shared" si="26"/>
        <v>26.999999999999996</v>
      </c>
    </row>
    <row r="70" spans="1:20">
      <c r="A70" s="8" t="s">
        <v>112</v>
      </c>
      <c r="B70" s="217">
        <v>27</v>
      </c>
      <c r="C70" s="217">
        <v>27</v>
      </c>
      <c r="D70" s="21">
        <v>41.72</v>
      </c>
      <c r="E70" s="21">
        <v>23.33</v>
      </c>
      <c r="F70" s="21">
        <v>30.09</v>
      </c>
      <c r="G70" s="21">
        <v>4.8600000000000003</v>
      </c>
      <c r="H70" s="21">
        <f t="shared" si="16"/>
        <v>100</v>
      </c>
      <c r="I70" s="23">
        <f t="shared" si="21"/>
        <v>11.2644</v>
      </c>
      <c r="J70" s="23">
        <f t="shared" si="22"/>
        <v>6.2990999999999993</v>
      </c>
      <c r="K70" s="23">
        <f t="shared" si="23"/>
        <v>8.1242999999999999</v>
      </c>
      <c r="L70" s="23">
        <f t="shared" si="24"/>
        <v>1.3122</v>
      </c>
      <c r="M70" s="204">
        <f t="shared" si="25"/>
        <v>26.999999999999996</v>
      </c>
      <c r="N70" s="24"/>
      <c r="P70" s="78">
        <f t="shared" si="17"/>
        <v>11.2644</v>
      </c>
      <c r="Q70" s="78">
        <f t="shared" si="18"/>
        <v>6.2990999999999993</v>
      </c>
      <c r="R70" s="78">
        <f t="shared" si="19"/>
        <v>8.1242999999999999</v>
      </c>
      <c r="S70" s="78">
        <f t="shared" si="20"/>
        <v>1.3122</v>
      </c>
      <c r="T70" s="78">
        <f t="shared" si="26"/>
        <v>26.999999999999996</v>
      </c>
    </row>
    <row r="71" spans="1:20">
      <c r="A71" s="8" t="s">
        <v>113</v>
      </c>
      <c r="B71" s="217">
        <v>27</v>
      </c>
      <c r="C71" s="217">
        <v>27</v>
      </c>
      <c r="D71" s="21">
        <v>41.72</v>
      </c>
      <c r="E71" s="21">
        <v>23.33</v>
      </c>
      <c r="F71" s="21">
        <v>30.09</v>
      </c>
      <c r="G71" s="21">
        <v>4.8600000000000003</v>
      </c>
      <c r="H71" s="21">
        <f t="shared" si="16"/>
        <v>100</v>
      </c>
      <c r="I71" s="23">
        <f t="shared" si="21"/>
        <v>11.2644</v>
      </c>
      <c r="J71" s="23">
        <f t="shared" si="22"/>
        <v>6.2990999999999993</v>
      </c>
      <c r="K71" s="23">
        <f t="shared" si="23"/>
        <v>8.1242999999999999</v>
      </c>
      <c r="L71" s="23">
        <f t="shared" si="24"/>
        <v>1.3122</v>
      </c>
      <c r="M71" s="204">
        <f t="shared" si="25"/>
        <v>26.999999999999996</v>
      </c>
      <c r="N71" s="24"/>
      <c r="P71" s="78">
        <f t="shared" si="17"/>
        <v>11.2644</v>
      </c>
      <c r="Q71" s="78">
        <f t="shared" si="18"/>
        <v>6.2990999999999993</v>
      </c>
      <c r="R71" s="78">
        <f t="shared" si="19"/>
        <v>8.1242999999999999</v>
      </c>
      <c r="S71" s="78">
        <f t="shared" si="20"/>
        <v>1.3122</v>
      </c>
      <c r="T71" s="78">
        <f t="shared" si="26"/>
        <v>26.999999999999996</v>
      </c>
    </row>
    <row r="72" spans="1:20">
      <c r="A72" s="8" t="s">
        <v>114</v>
      </c>
      <c r="B72" s="217">
        <v>27</v>
      </c>
      <c r="C72" s="217">
        <v>27</v>
      </c>
      <c r="D72" s="21">
        <v>41.72</v>
      </c>
      <c r="E72" s="21">
        <v>23.33</v>
      </c>
      <c r="F72" s="21">
        <v>30.09</v>
      </c>
      <c r="G72" s="21">
        <v>4.8600000000000003</v>
      </c>
      <c r="H72" s="21">
        <f t="shared" si="16"/>
        <v>100</v>
      </c>
      <c r="I72" s="23">
        <f t="shared" si="21"/>
        <v>11.2644</v>
      </c>
      <c r="J72" s="23">
        <f t="shared" si="22"/>
        <v>6.2990999999999993</v>
      </c>
      <c r="K72" s="23">
        <f t="shared" si="23"/>
        <v>8.1242999999999999</v>
      </c>
      <c r="L72" s="23">
        <f t="shared" si="24"/>
        <v>1.3122</v>
      </c>
      <c r="M72" s="204">
        <f t="shared" si="25"/>
        <v>26.999999999999996</v>
      </c>
      <c r="N72" s="24"/>
      <c r="P72" s="78">
        <f t="shared" si="17"/>
        <v>11.2644</v>
      </c>
      <c r="Q72" s="78">
        <f t="shared" si="18"/>
        <v>6.2990999999999993</v>
      </c>
      <c r="R72" s="78">
        <f t="shared" si="19"/>
        <v>8.1242999999999999</v>
      </c>
      <c r="S72" s="78">
        <f t="shared" si="20"/>
        <v>1.3122</v>
      </c>
      <c r="T72" s="78">
        <f t="shared" si="26"/>
        <v>26.999999999999996</v>
      </c>
    </row>
    <row r="73" spans="1:20">
      <c r="A73" s="8" t="s">
        <v>115</v>
      </c>
      <c r="B73" s="217">
        <v>27</v>
      </c>
      <c r="C73" s="217">
        <v>27</v>
      </c>
      <c r="D73" s="21">
        <v>41.72</v>
      </c>
      <c r="E73" s="21">
        <v>23.33</v>
      </c>
      <c r="F73" s="21">
        <v>30.09</v>
      </c>
      <c r="G73" s="21">
        <v>4.8600000000000003</v>
      </c>
      <c r="H73" s="21">
        <f t="shared" si="16"/>
        <v>100</v>
      </c>
      <c r="I73" s="23">
        <f t="shared" si="21"/>
        <v>11.2644</v>
      </c>
      <c r="J73" s="23">
        <f t="shared" si="22"/>
        <v>6.2990999999999993</v>
      </c>
      <c r="K73" s="23">
        <f t="shared" si="23"/>
        <v>8.1242999999999999</v>
      </c>
      <c r="L73" s="23">
        <f t="shared" si="24"/>
        <v>1.3122</v>
      </c>
      <c r="M73" s="204">
        <f t="shared" si="25"/>
        <v>26.999999999999996</v>
      </c>
      <c r="N73" s="24"/>
      <c r="P73" s="78">
        <f t="shared" si="17"/>
        <v>11.2644</v>
      </c>
      <c r="Q73" s="78">
        <f t="shared" si="18"/>
        <v>6.2990999999999993</v>
      </c>
      <c r="R73" s="78">
        <f t="shared" si="19"/>
        <v>8.1242999999999999</v>
      </c>
      <c r="S73" s="78">
        <f t="shared" si="20"/>
        <v>1.3122</v>
      </c>
      <c r="T73" s="78">
        <f t="shared" si="26"/>
        <v>26.999999999999996</v>
      </c>
    </row>
    <row r="74" spans="1:20">
      <c r="A74" s="8" t="s">
        <v>116</v>
      </c>
      <c r="B74" s="217">
        <v>27</v>
      </c>
      <c r="C74" s="217">
        <v>27</v>
      </c>
      <c r="D74" s="21">
        <v>41.72</v>
      </c>
      <c r="E74" s="21">
        <v>23.33</v>
      </c>
      <c r="F74" s="21">
        <v>30.09</v>
      </c>
      <c r="G74" s="21">
        <v>4.8600000000000003</v>
      </c>
      <c r="H74" s="21">
        <f t="shared" si="16"/>
        <v>100</v>
      </c>
      <c r="I74" s="23">
        <f t="shared" si="21"/>
        <v>11.2644</v>
      </c>
      <c r="J74" s="23">
        <f t="shared" si="22"/>
        <v>6.2990999999999993</v>
      </c>
      <c r="K74" s="23">
        <f t="shared" si="23"/>
        <v>8.1242999999999999</v>
      </c>
      <c r="L74" s="23">
        <f t="shared" si="24"/>
        <v>1.3122</v>
      </c>
      <c r="M74" s="204">
        <f t="shared" si="25"/>
        <v>26.999999999999996</v>
      </c>
      <c r="N74" s="24"/>
      <c r="P74" s="78">
        <f t="shared" si="17"/>
        <v>11.2644</v>
      </c>
      <c r="Q74" s="78">
        <f t="shared" si="18"/>
        <v>6.2990999999999993</v>
      </c>
      <c r="R74" s="78">
        <f t="shared" si="19"/>
        <v>8.1242999999999999</v>
      </c>
      <c r="S74" s="78">
        <f t="shared" si="20"/>
        <v>1.3122</v>
      </c>
      <c r="T74" s="78">
        <f t="shared" si="26"/>
        <v>26.999999999999996</v>
      </c>
    </row>
    <row r="75" spans="1:20">
      <c r="A75" s="8" t="s">
        <v>117</v>
      </c>
      <c r="B75" s="217">
        <v>27</v>
      </c>
      <c r="C75" s="217">
        <v>27</v>
      </c>
      <c r="D75" s="21">
        <v>41.72</v>
      </c>
      <c r="E75" s="21">
        <v>23.33</v>
      </c>
      <c r="F75" s="21">
        <v>30.09</v>
      </c>
      <c r="G75" s="21">
        <v>4.8600000000000003</v>
      </c>
      <c r="H75" s="21">
        <f t="shared" si="16"/>
        <v>100</v>
      </c>
      <c r="I75" s="23">
        <f t="shared" si="21"/>
        <v>11.2644</v>
      </c>
      <c r="J75" s="23">
        <f t="shared" si="22"/>
        <v>6.2990999999999993</v>
      </c>
      <c r="K75" s="23">
        <f t="shared" si="23"/>
        <v>8.1242999999999999</v>
      </c>
      <c r="L75" s="23">
        <f t="shared" si="24"/>
        <v>1.3122</v>
      </c>
      <c r="M75" s="204">
        <f t="shared" si="25"/>
        <v>26.999999999999996</v>
      </c>
      <c r="N75" s="24"/>
      <c r="P75" s="78">
        <f t="shared" si="17"/>
        <v>11.2644</v>
      </c>
      <c r="Q75" s="78">
        <f t="shared" si="18"/>
        <v>6.2990999999999993</v>
      </c>
      <c r="R75" s="78">
        <f t="shared" si="19"/>
        <v>8.1242999999999999</v>
      </c>
      <c r="S75" s="78">
        <f t="shared" si="20"/>
        <v>1.3122</v>
      </c>
      <c r="T75" s="78">
        <f t="shared" si="26"/>
        <v>26.999999999999996</v>
      </c>
    </row>
    <row r="76" spans="1:20">
      <c r="A76" s="8" t="s">
        <v>118</v>
      </c>
      <c r="B76" s="217">
        <v>27</v>
      </c>
      <c r="C76" s="217">
        <v>27</v>
      </c>
      <c r="D76" s="21">
        <v>41.72</v>
      </c>
      <c r="E76" s="21">
        <v>23.33</v>
      </c>
      <c r="F76" s="21">
        <v>30.09</v>
      </c>
      <c r="G76" s="21">
        <v>4.8600000000000003</v>
      </c>
      <c r="H76" s="21">
        <f t="shared" si="16"/>
        <v>100</v>
      </c>
      <c r="I76" s="23">
        <f t="shared" si="21"/>
        <v>11.2644</v>
      </c>
      <c r="J76" s="23">
        <f t="shared" si="22"/>
        <v>6.2990999999999993</v>
      </c>
      <c r="K76" s="23">
        <f t="shared" si="23"/>
        <v>8.1242999999999999</v>
      </c>
      <c r="L76" s="23">
        <f t="shared" si="24"/>
        <v>1.3122</v>
      </c>
      <c r="M76" s="204">
        <f t="shared" si="25"/>
        <v>26.999999999999996</v>
      </c>
      <c r="N76" s="24"/>
      <c r="P76" s="78">
        <f t="shared" si="17"/>
        <v>11.2644</v>
      </c>
      <c r="Q76" s="78">
        <f t="shared" si="18"/>
        <v>6.2990999999999993</v>
      </c>
      <c r="R76" s="78">
        <f t="shared" si="19"/>
        <v>8.1242999999999999</v>
      </c>
      <c r="S76" s="78">
        <f t="shared" si="20"/>
        <v>1.3122</v>
      </c>
      <c r="T76" s="78">
        <f t="shared" si="26"/>
        <v>26.999999999999996</v>
      </c>
    </row>
    <row r="77" spans="1:20">
      <c r="A77" s="8" t="s">
        <v>119</v>
      </c>
      <c r="B77" s="217">
        <v>27</v>
      </c>
      <c r="C77" s="217">
        <v>27</v>
      </c>
      <c r="D77" s="21">
        <v>41.72</v>
      </c>
      <c r="E77" s="21">
        <v>23.33</v>
      </c>
      <c r="F77" s="21">
        <v>30.09</v>
      </c>
      <c r="G77" s="21">
        <v>4.8600000000000003</v>
      </c>
      <c r="H77" s="21">
        <f t="shared" si="16"/>
        <v>100</v>
      </c>
      <c r="I77" s="23">
        <f t="shared" si="21"/>
        <v>11.2644</v>
      </c>
      <c r="J77" s="23">
        <f t="shared" si="22"/>
        <v>6.2990999999999993</v>
      </c>
      <c r="K77" s="23">
        <f t="shared" si="23"/>
        <v>8.1242999999999999</v>
      </c>
      <c r="L77" s="23">
        <f t="shared" si="24"/>
        <v>1.3122</v>
      </c>
      <c r="M77" s="204">
        <f t="shared" si="25"/>
        <v>26.999999999999996</v>
      </c>
      <c r="N77" s="24"/>
      <c r="P77" s="78">
        <f t="shared" si="17"/>
        <v>11.2644</v>
      </c>
      <c r="Q77" s="78">
        <f t="shared" si="18"/>
        <v>6.2990999999999993</v>
      </c>
      <c r="R77" s="78">
        <f t="shared" si="19"/>
        <v>8.1242999999999999</v>
      </c>
      <c r="S77" s="78">
        <f t="shared" si="20"/>
        <v>1.3122</v>
      </c>
      <c r="T77" s="78">
        <f t="shared" si="26"/>
        <v>26.999999999999996</v>
      </c>
    </row>
    <row r="78" spans="1:20">
      <c r="A78" s="8" t="s">
        <v>120</v>
      </c>
      <c r="B78" s="217">
        <v>27</v>
      </c>
      <c r="C78" s="217">
        <v>27</v>
      </c>
      <c r="D78" s="21">
        <v>41.72</v>
      </c>
      <c r="E78" s="21">
        <v>23.33</v>
      </c>
      <c r="F78" s="21">
        <v>30.09</v>
      </c>
      <c r="G78" s="21">
        <v>4.8600000000000003</v>
      </c>
      <c r="H78" s="21">
        <f t="shared" si="16"/>
        <v>100</v>
      </c>
      <c r="I78" s="23">
        <f t="shared" si="21"/>
        <v>11.2644</v>
      </c>
      <c r="J78" s="23">
        <f t="shared" si="22"/>
        <v>6.2990999999999993</v>
      </c>
      <c r="K78" s="23">
        <f t="shared" si="23"/>
        <v>8.1242999999999999</v>
      </c>
      <c r="L78" s="23">
        <f t="shared" si="24"/>
        <v>1.3122</v>
      </c>
      <c r="M78" s="204">
        <f t="shared" si="25"/>
        <v>26.999999999999996</v>
      </c>
      <c r="N78" s="24"/>
      <c r="P78" s="78">
        <f t="shared" si="17"/>
        <v>11.2644</v>
      </c>
      <c r="Q78" s="78">
        <f t="shared" si="18"/>
        <v>6.2990999999999993</v>
      </c>
      <c r="R78" s="78">
        <f t="shared" si="19"/>
        <v>8.1242999999999999</v>
      </c>
      <c r="S78" s="78">
        <f t="shared" si="20"/>
        <v>1.3122</v>
      </c>
      <c r="T78" s="78">
        <f t="shared" si="26"/>
        <v>26.999999999999996</v>
      </c>
    </row>
    <row r="79" spans="1:20">
      <c r="A79" s="8" t="s">
        <v>121</v>
      </c>
      <c r="B79" s="217">
        <v>27</v>
      </c>
      <c r="C79" s="217">
        <v>27</v>
      </c>
      <c r="D79" s="21">
        <v>41.72</v>
      </c>
      <c r="E79" s="21">
        <v>23.33</v>
      </c>
      <c r="F79" s="21">
        <v>30.09</v>
      </c>
      <c r="G79" s="21">
        <v>4.8600000000000003</v>
      </c>
      <c r="H79" s="21">
        <f t="shared" si="16"/>
        <v>100</v>
      </c>
      <c r="I79" s="23">
        <f t="shared" si="21"/>
        <v>11.2644</v>
      </c>
      <c r="J79" s="23">
        <f t="shared" si="22"/>
        <v>6.2990999999999993</v>
      </c>
      <c r="K79" s="23">
        <f t="shared" si="23"/>
        <v>8.1242999999999999</v>
      </c>
      <c r="L79" s="23">
        <f t="shared" si="24"/>
        <v>1.3122</v>
      </c>
      <c r="M79" s="204">
        <f t="shared" si="25"/>
        <v>26.999999999999996</v>
      </c>
      <c r="N79" s="24"/>
      <c r="P79" s="78">
        <f t="shared" si="17"/>
        <v>11.2644</v>
      </c>
      <c r="Q79" s="78">
        <f t="shared" si="18"/>
        <v>6.2990999999999993</v>
      </c>
      <c r="R79" s="78">
        <f t="shared" si="19"/>
        <v>8.1242999999999999</v>
      </c>
      <c r="S79" s="78">
        <f t="shared" si="20"/>
        <v>1.3122</v>
      </c>
      <c r="T79" s="78">
        <f t="shared" si="26"/>
        <v>26.999999999999996</v>
      </c>
    </row>
    <row r="80" spans="1:20">
      <c r="A80" s="8" t="s">
        <v>122</v>
      </c>
      <c r="B80" s="217">
        <v>27</v>
      </c>
      <c r="C80" s="217">
        <v>27</v>
      </c>
      <c r="D80" s="21">
        <v>41.72</v>
      </c>
      <c r="E80" s="21">
        <v>23.33</v>
      </c>
      <c r="F80" s="21">
        <v>30.09</v>
      </c>
      <c r="G80" s="21">
        <v>4.8600000000000003</v>
      </c>
      <c r="H80" s="21">
        <f t="shared" si="16"/>
        <v>100</v>
      </c>
      <c r="I80" s="23">
        <f t="shared" si="21"/>
        <v>11.2644</v>
      </c>
      <c r="J80" s="23">
        <f t="shared" si="22"/>
        <v>6.2990999999999993</v>
      </c>
      <c r="K80" s="23">
        <f t="shared" si="23"/>
        <v>8.1242999999999999</v>
      </c>
      <c r="L80" s="23">
        <f t="shared" si="24"/>
        <v>1.3122</v>
      </c>
      <c r="M80" s="204">
        <f t="shared" si="25"/>
        <v>26.999999999999996</v>
      </c>
      <c r="N80" s="24"/>
      <c r="P80" s="78">
        <f t="shared" si="17"/>
        <v>11.2644</v>
      </c>
      <c r="Q80" s="78">
        <f t="shared" si="18"/>
        <v>6.2990999999999993</v>
      </c>
      <c r="R80" s="78">
        <f t="shared" si="19"/>
        <v>8.1242999999999999</v>
      </c>
      <c r="S80" s="78">
        <f t="shared" si="20"/>
        <v>1.3122</v>
      </c>
      <c r="T80" s="78">
        <f t="shared" si="26"/>
        <v>26.999999999999996</v>
      </c>
    </row>
    <row r="81" spans="1:20">
      <c r="A81" s="8" t="s">
        <v>123</v>
      </c>
      <c r="B81" s="217">
        <v>27</v>
      </c>
      <c r="C81" s="217">
        <v>27</v>
      </c>
      <c r="D81" s="21">
        <v>41.72</v>
      </c>
      <c r="E81" s="21">
        <v>23.33</v>
      </c>
      <c r="F81" s="21">
        <v>30.09</v>
      </c>
      <c r="G81" s="21">
        <v>4.8600000000000003</v>
      </c>
      <c r="H81" s="21">
        <f t="shared" si="16"/>
        <v>100</v>
      </c>
      <c r="I81" s="23">
        <f t="shared" si="21"/>
        <v>11.2644</v>
      </c>
      <c r="J81" s="23">
        <f t="shared" si="22"/>
        <v>6.2990999999999993</v>
      </c>
      <c r="K81" s="23">
        <f t="shared" si="23"/>
        <v>8.1242999999999999</v>
      </c>
      <c r="L81" s="23">
        <f t="shared" si="24"/>
        <v>1.3122</v>
      </c>
      <c r="M81" s="204">
        <f t="shared" si="25"/>
        <v>26.999999999999996</v>
      </c>
      <c r="N81" s="24"/>
      <c r="P81" s="78">
        <f t="shared" si="17"/>
        <v>11.2644</v>
      </c>
      <c r="Q81" s="78">
        <f t="shared" si="18"/>
        <v>6.2990999999999993</v>
      </c>
      <c r="R81" s="78">
        <f t="shared" si="19"/>
        <v>8.1242999999999999</v>
      </c>
      <c r="S81" s="78">
        <f t="shared" si="20"/>
        <v>1.3122</v>
      </c>
      <c r="T81" s="78">
        <f t="shared" si="26"/>
        <v>26.999999999999996</v>
      </c>
    </row>
    <row r="82" spans="1:20">
      <c r="A82" s="8" t="s">
        <v>124</v>
      </c>
      <c r="B82" s="217">
        <v>27</v>
      </c>
      <c r="C82" s="217">
        <v>27</v>
      </c>
      <c r="D82" s="21">
        <v>41.72</v>
      </c>
      <c r="E82" s="21">
        <v>23.33</v>
      </c>
      <c r="F82" s="21">
        <v>30.09</v>
      </c>
      <c r="G82" s="21">
        <v>4.8600000000000003</v>
      </c>
      <c r="H82" s="21">
        <f t="shared" si="16"/>
        <v>100</v>
      </c>
      <c r="I82" s="23">
        <f t="shared" si="21"/>
        <v>11.2644</v>
      </c>
      <c r="J82" s="23">
        <f t="shared" si="22"/>
        <v>6.2990999999999993</v>
      </c>
      <c r="K82" s="23">
        <f t="shared" si="23"/>
        <v>8.1242999999999999</v>
      </c>
      <c r="L82" s="23">
        <f t="shared" si="24"/>
        <v>1.3122</v>
      </c>
      <c r="M82" s="204">
        <f t="shared" si="25"/>
        <v>26.999999999999996</v>
      </c>
      <c r="N82" s="24"/>
      <c r="P82" s="78">
        <f t="shared" si="17"/>
        <v>11.2644</v>
      </c>
      <c r="Q82" s="78">
        <f t="shared" si="18"/>
        <v>6.2990999999999993</v>
      </c>
      <c r="R82" s="78">
        <f t="shared" si="19"/>
        <v>8.1242999999999999</v>
      </c>
      <c r="S82" s="78">
        <f t="shared" si="20"/>
        <v>1.3122</v>
      </c>
      <c r="T82" s="78">
        <f t="shared" si="26"/>
        <v>26.999999999999996</v>
      </c>
    </row>
    <row r="83" spans="1:20">
      <c r="A83" s="8" t="s">
        <v>125</v>
      </c>
      <c r="B83" s="217">
        <v>27</v>
      </c>
      <c r="C83" s="217">
        <v>27</v>
      </c>
      <c r="D83" s="21">
        <v>41.72</v>
      </c>
      <c r="E83" s="21">
        <v>23.33</v>
      </c>
      <c r="F83" s="21">
        <v>30.09</v>
      </c>
      <c r="G83" s="21">
        <v>4.8600000000000003</v>
      </c>
      <c r="H83" s="21">
        <f t="shared" si="16"/>
        <v>100</v>
      </c>
      <c r="I83" s="23">
        <f t="shared" si="21"/>
        <v>11.2644</v>
      </c>
      <c r="J83" s="23">
        <f t="shared" si="22"/>
        <v>6.2990999999999993</v>
      </c>
      <c r="K83" s="23">
        <f t="shared" si="23"/>
        <v>8.1242999999999999</v>
      </c>
      <c r="L83" s="23">
        <f t="shared" si="24"/>
        <v>1.3122</v>
      </c>
      <c r="M83" s="204">
        <f t="shared" si="25"/>
        <v>26.999999999999996</v>
      </c>
      <c r="N83" s="24"/>
      <c r="P83" s="78">
        <f t="shared" si="17"/>
        <v>11.2644</v>
      </c>
      <c r="Q83" s="78">
        <f t="shared" si="18"/>
        <v>6.2990999999999993</v>
      </c>
      <c r="R83" s="78">
        <f t="shared" si="19"/>
        <v>8.1242999999999999</v>
      </c>
      <c r="S83" s="78">
        <f t="shared" si="20"/>
        <v>1.3122</v>
      </c>
      <c r="T83" s="78">
        <f t="shared" si="26"/>
        <v>26.999999999999996</v>
      </c>
    </row>
    <row r="84" spans="1:20">
      <c r="A84" s="8" t="s">
        <v>126</v>
      </c>
      <c r="B84" s="217">
        <v>27</v>
      </c>
      <c r="C84" s="217">
        <v>27</v>
      </c>
      <c r="D84" s="21">
        <v>41.72</v>
      </c>
      <c r="E84" s="21">
        <v>23.33</v>
      </c>
      <c r="F84" s="21">
        <v>30.09</v>
      </c>
      <c r="G84" s="21">
        <v>4.8600000000000003</v>
      </c>
      <c r="H84" s="21">
        <f t="shared" si="16"/>
        <v>100</v>
      </c>
      <c r="I84" s="23">
        <f t="shared" si="21"/>
        <v>11.2644</v>
      </c>
      <c r="J84" s="23">
        <f t="shared" si="22"/>
        <v>6.2990999999999993</v>
      </c>
      <c r="K84" s="23">
        <f t="shared" si="23"/>
        <v>8.1242999999999999</v>
      </c>
      <c r="L84" s="23">
        <f t="shared" si="24"/>
        <v>1.3122</v>
      </c>
      <c r="M84" s="204">
        <f t="shared" si="25"/>
        <v>26.999999999999996</v>
      </c>
      <c r="N84" s="24"/>
      <c r="P84" s="78">
        <f t="shared" si="17"/>
        <v>11.2644</v>
      </c>
      <c r="Q84" s="78">
        <f t="shared" si="18"/>
        <v>6.2990999999999993</v>
      </c>
      <c r="R84" s="78">
        <f t="shared" si="19"/>
        <v>8.1242999999999999</v>
      </c>
      <c r="S84" s="78">
        <f t="shared" si="20"/>
        <v>1.3122</v>
      </c>
      <c r="T84" s="78">
        <f t="shared" si="26"/>
        <v>26.999999999999996</v>
      </c>
    </row>
    <row r="85" spans="1:20">
      <c r="A85" s="8" t="s">
        <v>127</v>
      </c>
      <c r="B85" s="217">
        <v>27</v>
      </c>
      <c r="C85" s="217">
        <v>27</v>
      </c>
      <c r="D85" s="21">
        <v>41.72</v>
      </c>
      <c r="E85" s="21">
        <v>23.33</v>
      </c>
      <c r="F85" s="21">
        <v>30.09</v>
      </c>
      <c r="G85" s="21">
        <v>4.8600000000000003</v>
      </c>
      <c r="H85" s="21">
        <f t="shared" si="16"/>
        <v>100</v>
      </c>
      <c r="I85" s="23">
        <f t="shared" si="21"/>
        <v>11.2644</v>
      </c>
      <c r="J85" s="23">
        <f t="shared" si="22"/>
        <v>6.2990999999999993</v>
      </c>
      <c r="K85" s="23">
        <f t="shared" si="23"/>
        <v>8.1242999999999999</v>
      </c>
      <c r="L85" s="23">
        <f t="shared" si="24"/>
        <v>1.3122</v>
      </c>
      <c r="M85" s="204">
        <f t="shared" si="25"/>
        <v>26.999999999999996</v>
      </c>
      <c r="N85" s="24"/>
      <c r="P85" s="78">
        <f t="shared" si="17"/>
        <v>11.2644</v>
      </c>
      <c r="Q85" s="78">
        <f t="shared" si="18"/>
        <v>6.2990999999999993</v>
      </c>
      <c r="R85" s="78">
        <f t="shared" si="19"/>
        <v>8.1242999999999999</v>
      </c>
      <c r="S85" s="78">
        <f t="shared" si="20"/>
        <v>1.3122</v>
      </c>
      <c r="T85" s="78">
        <f t="shared" si="26"/>
        <v>26.999999999999996</v>
      </c>
    </row>
    <row r="86" spans="1:20">
      <c r="A86" s="8" t="s">
        <v>128</v>
      </c>
      <c r="B86" s="217">
        <v>27</v>
      </c>
      <c r="C86" s="217">
        <v>27</v>
      </c>
      <c r="D86" s="21">
        <v>41.72</v>
      </c>
      <c r="E86" s="21">
        <v>23.33</v>
      </c>
      <c r="F86" s="21">
        <v>30.09</v>
      </c>
      <c r="G86" s="21">
        <v>4.8600000000000003</v>
      </c>
      <c r="H86" s="21">
        <f t="shared" si="16"/>
        <v>100</v>
      </c>
      <c r="I86" s="23">
        <f t="shared" si="21"/>
        <v>11.2644</v>
      </c>
      <c r="J86" s="23">
        <f t="shared" si="22"/>
        <v>6.2990999999999993</v>
      </c>
      <c r="K86" s="23">
        <f t="shared" si="23"/>
        <v>8.1242999999999999</v>
      </c>
      <c r="L86" s="23">
        <f t="shared" si="24"/>
        <v>1.3122</v>
      </c>
      <c r="M86" s="204">
        <f t="shared" si="25"/>
        <v>26.999999999999996</v>
      </c>
      <c r="N86" s="24"/>
      <c r="P86" s="78">
        <f t="shared" si="17"/>
        <v>11.2644</v>
      </c>
      <c r="Q86" s="78">
        <f t="shared" si="18"/>
        <v>6.2990999999999993</v>
      </c>
      <c r="R86" s="78">
        <f t="shared" si="19"/>
        <v>8.1242999999999999</v>
      </c>
      <c r="S86" s="78">
        <f t="shared" si="20"/>
        <v>1.3122</v>
      </c>
      <c r="T86" s="78">
        <f t="shared" si="26"/>
        <v>26.999999999999996</v>
      </c>
    </row>
    <row r="87" spans="1:20">
      <c r="A87" s="8" t="s">
        <v>129</v>
      </c>
      <c r="B87" s="217">
        <v>27</v>
      </c>
      <c r="C87" s="217">
        <v>27</v>
      </c>
      <c r="D87" s="21">
        <v>41.72</v>
      </c>
      <c r="E87" s="21">
        <v>23.33</v>
      </c>
      <c r="F87" s="21">
        <v>30.09</v>
      </c>
      <c r="G87" s="21">
        <v>4.8600000000000003</v>
      </c>
      <c r="H87" s="21">
        <f t="shared" si="16"/>
        <v>100</v>
      </c>
      <c r="I87" s="23">
        <f t="shared" si="21"/>
        <v>11.2644</v>
      </c>
      <c r="J87" s="23">
        <f t="shared" si="22"/>
        <v>6.2990999999999993</v>
      </c>
      <c r="K87" s="23">
        <f t="shared" si="23"/>
        <v>8.1242999999999999</v>
      </c>
      <c r="L87" s="23">
        <f t="shared" si="24"/>
        <v>1.3122</v>
      </c>
      <c r="M87" s="204">
        <f t="shared" si="25"/>
        <v>26.999999999999996</v>
      </c>
      <c r="N87" s="24"/>
      <c r="P87" s="78">
        <f t="shared" si="17"/>
        <v>11.2644</v>
      </c>
      <c r="Q87" s="78">
        <f t="shared" si="18"/>
        <v>6.2990999999999993</v>
      </c>
      <c r="R87" s="78">
        <f t="shared" si="19"/>
        <v>8.1242999999999999</v>
      </c>
      <c r="S87" s="78">
        <f t="shared" si="20"/>
        <v>1.3122</v>
      </c>
      <c r="T87" s="78">
        <f t="shared" si="26"/>
        <v>26.999999999999996</v>
      </c>
    </row>
    <row r="88" spans="1:20">
      <c r="A88" s="8" t="s">
        <v>130</v>
      </c>
      <c r="B88" s="217">
        <v>27</v>
      </c>
      <c r="C88" s="217">
        <v>27</v>
      </c>
      <c r="D88" s="21">
        <v>41.72</v>
      </c>
      <c r="E88" s="21">
        <v>23.33</v>
      </c>
      <c r="F88" s="21">
        <v>30.09</v>
      </c>
      <c r="G88" s="21">
        <v>4.8600000000000003</v>
      </c>
      <c r="H88" s="21">
        <f t="shared" si="16"/>
        <v>100</v>
      </c>
      <c r="I88" s="23">
        <f t="shared" si="21"/>
        <v>11.2644</v>
      </c>
      <c r="J88" s="23">
        <f t="shared" si="22"/>
        <v>6.2990999999999993</v>
      </c>
      <c r="K88" s="23">
        <f t="shared" si="23"/>
        <v>8.1242999999999999</v>
      </c>
      <c r="L88" s="23">
        <f t="shared" si="24"/>
        <v>1.3122</v>
      </c>
      <c r="M88" s="204">
        <f t="shared" si="25"/>
        <v>26.999999999999996</v>
      </c>
      <c r="N88" s="24"/>
      <c r="P88" s="78">
        <f t="shared" si="17"/>
        <v>11.2644</v>
      </c>
      <c r="Q88" s="78">
        <f t="shared" si="18"/>
        <v>6.2990999999999993</v>
      </c>
      <c r="R88" s="78">
        <f t="shared" si="19"/>
        <v>8.1242999999999999</v>
      </c>
      <c r="S88" s="78">
        <f t="shared" si="20"/>
        <v>1.3122</v>
      </c>
      <c r="T88" s="78">
        <f t="shared" si="26"/>
        <v>26.999999999999996</v>
      </c>
    </row>
    <row r="89" spans="1:20">
      <c r="A89" s="8" t="s">
        <v>131</v>
      </c>
      <c r="B89" s="217">
        <v>27</v>
      </c>
      <c r="C89" s="217">
        <v>27</v>
      </c>
      <c r="D89" s="21">
        <v>41.72</v>
      </c>
      <c r="E89" s="21">
        <v>23.33</v>
      </c>
      <c r="F89" s="21">
        <v>30.09</v>
      </c>
      <c r="G89" s="21">
        <v>4.8600000000000003</v>
      </c>
      <c r="H89" s="21">
        <f t="shared" si="16"/>
        <v>100</v>
      </c>
      <c r="I89" s="23">
        <f t="shared" si="21"/>
        <v>11.2644</v>
      </c>
      <c r="J89" s="23">
        <f t="shared" si="22"/>
        <v>6.2990999999999993</v>
      </c>
      <c r="K89" s="23">
        <f t="shared" si="23"/>
        <v>8.1242999999999999</v>
      </c>
      <c r="L89" s="23">
        <f t="shared" si="24"/>
        <v>1.3122</v>
      </c>
      <c r="M89" s="204">
        <f t="shared" si="25"/>
        <v>26.999999999999996</v>
      </c>
      <c r="N89" s="24"/>
      <c r="P89" s="78">
        <f t="shared" si="17"/>
        <v>11.2644</v>
      </c>
      <c r="Q89" s="78">
        <f t="shared" si="18"/>
        <v>6.2990999999999993</v>
      </c>
      <c r="R89" s="78">
        <f t="shared" si="19"/>
        <v>8.1242999999999999</v>
      </c>
      <c r="S89" s="78">
        <f t="shared" si="20"/>
        <v>1.3122</v>
      </c>
      <c r="T89" s="78">
        <f t="shared" si="26"/>
        <v>26.999999999999996</v>
      </c>
    </row>
    <row r="90" spans="1:20">
      <c r="A90" s="8" t="s">
        <v>132</v>
      </c>
      <c r="B90" s="217">
        <v>27</v>
      </c>
      <c r="C90" s="217">
        <v>27</v>
      </c>
      <c r="D90" s="21">
        <v>41.72</v>
      </c>
      <c r="E90" s="21">
        <v>23.33</v>
      </c>
      <c r="F90" s="21">
        <v>30.09</v>
      </c>
      <c r="G90" s="21">
        <v>4.8600000000000003</v>
      </c>
      <c r="H90" s="21">
        <f t="shared" si="16"/>
        <v>100</v>
      </c>
      <c r="I90" s="23">
        <f t="shared" si="21"/>
        <v>11.2644</v>
      </c>
      <c r="J90" s="23">
        <f t="shared" si="22"/>
        <v>6.2990999999999993</v>
      </c>
      <c r="K90" s="23">
        <f t="shared" si="23"/>
        <v>8.1242999999999999</v>
      </c>
      <c r="L90" s="23">
        <f t="shared" si="24"/>
        <v>1.3122</v>
      </c>
      <c r="M90" s="204">
        <f t="shared" si="25"/>
        <v>26.999999999999996</v>
      </c>
      <c r="N90" s="24"/>
      <c r="P90" s="78">
        <f t="shared" si="17"/>
        <v>11.2644</v>
      </c>
      <c r="Q90" s="78">
        <f t="shared" si="18"/>
        <v>6.2990999999999993</v>
      </c>
      <c r="R90" s="78">
        <f t="shared" si="19"/>
        <v>8.1242999999999999</v>
      </c>
      <c r="S90" s="78">
        <f t="shared" si="20"/>
        <v>1.3122</v>
      </c>
      <c r="T90" s="78">
        <f t="shared" si="26"/>
        <v>26.999999999999996</v>
      </c>
    </row>
    <row r="91" spans="1:20">
      <c r="A91" s="8" t="s">
        <v>133</v>
      </c>
      <c r="B91" s="217">
        <v>27</v>
      </c>
      <c r="C91" s="217">
        <v>27</v>
      </c>
      <c r="D91" s="21">
        <v>41.72</v>
      </c>
      <c r="E91" s="21">
        <v>23.33</v>
      </c>
      <c r="F91" s="21">
        <v>30.09</v>
      </c>
      <c r="G91" s="21">
        <v>4.8600000000000003</v>
      </c>
      <c r="H91" s="21">
        <f t="shared" si="16"/>
        <v>100</v>
      </c>
      <c r="I91" s="23">
        <f t="shared" si="21"/>
        <v>11.2644</v>
      </c>
      <c r="J91" s="23">
        <f t="shared" si="22"/>
        <v>6.2990999999999993</v>
      </c>
      <c r="K91" s="23">
        <f t="shared" si="23"/>
        <v>8.1242999999999999</v>
      </c>
      <c r="L91" s="23">
        <f t="shared" si="24"/>
        <v>1.3122</v>
      </c>
      <c r="M91" s="204">
        <f t="shared" si="25"/>
        <v>26.999999999999996</v>
      </c>
      <c r="N91" s="24"/>
      <c r="P91" s="78">
        <f t="shared" si="17"/>
        <v>11.2644</v>
      </c>
      <c r="Q91" s="78">
        <f t="shared" si="18"/>
        <v>6.2990999999999993</v>
      </c>
      <c r="R91" s="78">
        <f t="shared" si="19"/>
        <v>8.1242999999999999</v>
      </c>
      <c r="S91" s="78">
        <f t="shared" si="20"/>
        <v>1.3122</v>
      </c>
      <c r="T91" s="78">
        <f t="shared" si="26"/>
        <v>26.999999999999996</v>
      </c>
    </row>
    <row r="92" spans="1:20">
      <c r="A92" s="8" t="s">
        <v>134</v>
      </c>
      <c r="B92" s="217">
        <v>27</v>
      </c>
      <c r="C92" s="217">
        <v>27</v>
      </c>
      <c r="D92" s="21">
        <v>41.72</v>
      </c>
      <c r="E92" s="21">
        <v>23.33</v>
      </c>
      <c r="F92" s="21">
        <v>30.09</v>
      </c>
      <c r="G92" s="21">
        <v>4.8600000000000003</v>
      </c>
      <c r="H92" s="21">
        <f t="shared" si="16"/>
        <v>100</v>
      </c>
      <c r="I92" s="23">
        <f t="shared" si="21"/>
        <v>11.2644</v>
      </c>
      <c r="J92" s="23">
        <f t="shared" si="22"/>
        <v>6.2990999999999993</v>
      </c>
      <c r="K92" s="23">
        <f t="shared" si="23"/>
        <v>8.1242999999999999</v>
      </c>
      <c r="L92" s="23">
        <f t="shared" si="24"/>
        <v>1.3122</v>
      </c>
      <c r="M92" s="204">
        <f t="shared" si="25"/>
        <v>26.999999999999996</v>
      </c>
      <c r="N92" s="24"/>
      <c r="P92" s="78">
        <f t="shared" si="17"/>
        <v>11.2644</v>
      </c>
      <c r="Q92" s="78">
        <f t="shared" si="18"/>
        <v>6.2990999999999993</v>
      </c>
      <c r="R92" s="78">
        <f t="shared" si="19"/>
        <v>8.1242999999999999</v>
      </c>
      <c r="S92" s="78">
        <f t="shared" si="20"/>
        <v>1.3122</v>
      </c>
      <c r="T92" s="78">
        <f t="shared" si="26"/>
        <v>26.999999999999996</v>
      </c>
    </row>
    <row r="93" spans="1:20">
      <c r="A93" s="8" t="s">
        <v>135</v>
      </c>
      <c r="B93" s="217">
        <v>27</v>
      </c>
      <c r="C93" s="217">
        <v>27</v>
      </c>
      <c r="D93" s="21">
        <v>41.72</v>
      </c>
      <c r="E93" s="21">
        <v>23.33</v>
      </c>
      <c r="F93" s="21">
        <v>30.09</v>
      </c>
      <c r="G93" s="21">
        <v>4.8600000000000003</v>
      </c>
      <c r="H93" s="21">
        <f t="shared" si="16"/>
        <v>100</v>
      </c>
      <c r="I93" s="23">
        <f t="shared" si="21"/>
        <v>11.2644</v>
      </c>
      <c r="J93" s="23">
        <f t="shared" si="22"/>
        <v>6.2990999999999993</v>
      </c>
      <c r="K93" s="23">
        <f t="shared" si="23"/>
        <v>8.1242999999999999</v>
      </c>
      <c r="L93" s="23">
        <f t="shared" si="24"/>
        <v>1.3122</v>
      </c>
      <c r="M93" s="204">
        <f t="shared" si="25"/>
        <v>26.999999999999996</v>
      </c>
      <c r="N93" s="24"/>
      <c r="P93" s="78">
        <f t="shared" si="17"/>
        <v>11.2644</v>
      </c>
      <c r="Q93" s="78">
        <f t="shared" si="18"/>
        <v>6.2990999999999993</v>
      </c>
      <c r="R93" s="78">
        <f t="shared" si="19"/>
        <v>8.1242999999999999</v>
      </c>
      <c r="S93" s="78">
        <f t="shared" si="20"/>
        <v>1.3122</v>
      </c>
      <c r="T93" s="78">
        <f t="shared" si="26"/>
        <v>26.999999999999996</v>
      </c>
    </row>
    <row r="94" spans="1:20">
      <c r="A94" s="8" t="s">
        <v>136</v>
      </c>
      <c r="B94" s="217">
        <v>27</v>
      </c>
      <c r="C94" s="217">
        <v>27</v>
      </c>
      <c r="D94" s="21">
        <v>41.72</v>
      </c>
      <c r="E94" s="21">
        <v>23.33</v>
      </c>
      <c r="F94" s="21">
        <v>30.09</v>
      </c>
      <c r="G94" s="21">
        <v>4.8600000000000003</v>
      </c>
      <c r="H94" s="21">
        <f t="shared" si="16"/>
        <v>100</v>
      </c>
      <c r="I94" s="23">
        <f t="shared" si="21"/>
        <v>11.2644</v>
      </c>
      <c r="J94" s="23">
        <f t="shared" si="22"/>
        <v>6.2990999999999993</v>
      </c>
      <c r="K94" s="23">
        <f t="shared" si="23"/>
        <v>8.1242999999999999</v>
      </c>
      <c r="L94" s="23">
        <f t="shared" si="24"/>
        <v>1.3122</v>
      </c>
      <c r="M94" s="204">
        <f t="shared" si="25"/>
        <v>26.999999999999996</v>
      </c>
      <c r="N94" s="24"/>
      <c r="P94" s="78">
        <f t="shared" si="17"/>
        <v>11.2644</v>
      </c>
      <c r="Q94" s="78">
        <f t="shared" si="18"/>
        <v>6.2990999999999993</v>
      </c>
      <c r="R94" s="78">
        <f t="shared" si="19"/>
        <v>8.1242999999999999</v>
      </c>
      <c r="S94" s="78">
        <f t="shared" si="20"/>
        <v>1.3122</v>
      </c>
      <c r="T94" s="78">
        <f t="shared" si="26"/>
        <v>26.999999999999996</v>
      </c>
    </row>
    <row r="95" spans="1:20">
      <c r="A95" s="8" t="s">
        <v>137</v>
      </c>
      <c r="B95" s="217">
        <v>27</v>
      </c>
      <c r="C95" s="217">
        <v>27</v>
      </c>
      <c r="D95" s="21">
        <v>41.72</v>
      </c>
      <c r="E95" s="21">
        <v>23.33</v>
      </c>
      <c r="F95" s="21">
        <v>30.09</v>
      </c>
      <c r="G95" s="21">
        <v>4.8600000000000003</v>
      </c>
      <c r="H95" s="21">
        <f t="shared" si="16"/>
        <v>100</v>
      </c>
      <c r="I95" s="23">
        <f t="shared" si="21"/>
        <v>11.2644</v>
      </c>
      <c r="J95" s="23">
        <f t="shared" si="22"/>
        <v>6.2990999999999993</v>
      </c>
      <c r="K95" s="23">
        <f t="shared" si="23"/>
        <v>8.1242999999999999</v>
      </c>
      <c r="L95" s="23">
        <f t="shared" si="24"/>
        <v>1.3122</v>
      </c>
      <c r="M95" s="204">
        <f t="shared" si="25"/>
        <v>26.999999999999996</v>
      </c>
      <c r="N95" s="24"/>
      <c r="P95" s="78">
        <f t="shared" si="17"/>
        <v>11.2644</v>
      </c>
      <c r="Q95" s="78">
        <f t="shared" si="18"/>
        <v>6.2990999999999993</v>
      </c>
      <c r="R95" s="78">
        <f t="shared" si="19"/>
        <v>8.1242999999999999</v>
      </c>
      <c r="S95" s="78">
        <f t="shared" si="20"/>
        <v>1.3122</v>
      </c>
      <c r="T95" s="78">
        <f t="shared" si="26"/>
        <v>26.999999999999996</v>
      </c>
    </row>
    <row r="96" spans="1:20">
      <c r="A96" s="8" t="s">
        <v>138</v>
      </c>
      <c r="B96" s="217">
        <v>27</v>
      </c>
      <c r="C96" s="217">
        <v>27</v>
      </c>
      <c r="D96" s="21">
        <v>41.72</v>
      </c>
      <c r="E96" s="21">
        <v>23.33</v>
      </c>
      <c r="F96" s="21">
        <v>30.09</v>
      </c>
      <c r="G96" s="21">
        <v>4.8600000000000003</v>
      </c>
      <c r="H96" s="21">
        <f t="shared" si="16"/>
        <v>100</v>
      </c>
      <c r="I96" s="23">
        <f t="shared" si="21"/>
        <v>11.2644</v>
      </c>
      <c r="J96" s="23">
        <f t="shared" si="22"/>
        <v>6.2990999999999993</v>
      </c>
      <c r="K96" s="23">
        <f t="shared" si="23"/>
        <v>8.1242999999999999</v>
      </c>
      <c r="L96" s="23">
        <f t="shared" si="24"/>
        <v>1.3122</v>
      </c>
      <c r="M96" s="204">
        <f t="shared" si="25"/>
        <v>26.999999999999996</v>
      </c>
      <c r="N96" s="24"/>
      <c r="P96" s="78">
        <f t="shared" si="17"/>
        <v>11.2644</v>
      </c>
      <c r="Q96" s="78">
        <f t="shared" si="18"/>
        <v>6.2990999999999993</v>
      </c>
      <c r="R96" s="78">
        <f t="shared" si="19"/>
        <v>8.1242999999999999</v>
      </c>
      <c r="S96" s="78">
        <f t="shared" si="20"/>
        <v>1.3122</v>
      </c>
      <c r="T96" s="78">
        <f t="shared" si="26"/>
        <v>26.999999999999996</v>
      </c>
    </row>
    <row r="97" spans="1:23">
      <c r="A97" s="8" t="s">
        <v>139</v>
      </c>
      <c r="B97" s="217">
        <v>27</v>
      </c>
      <c r="C97" s="217">
        <v>27</v>
      </c>
      <c r="D97" s="21">
        <v>41.72</v>
      </c>
      <c r="E97" s="21">
        <v>23.33</v>
      </c>
      <c r="F97" s="21">
        <v>30.09</v>
      </c>
      <c r="G97" s="21">
        <v>4.8600000000000003</v>
      </c>
      <c r="H97" s="21">
        <f t="shared" si="16"/>
        <v>100</v>
      </c>
      <c r="I97" s="23">
        <f t="shared" si="21"/>
        <v>11.2644</v>
      </c>
      <c r="J97" s="23">
        <f t="shared" si="22"/>
        <v>6.2990999999999993</v>
      </c>
      <c r="K97" s="23">
        <f t="shared" si="23"/>
        <v>8.1242999999999999</v>
      </c>
      <c r="L97" s="23">
        <f t="shared" si="24"/>
        <v>1.3122</v>
      </c>
      <c r="M97" s="204">
        <f t="shared" si="25"/>
        <v>26.999999999999996</v>
      </c>
      <c r="N97" s="24"/>
      <c r="P97" s="78">
        <f t="shared" si="17"/>
        <v>11.2644</v>
      </c>
      <c r="Q97" s="78">
        <f t="shared" si="18"/>
        <v>6.2990999999999993</v>
      </c>
      <c r="R97" s="78">
        <f t="shared" si="19"/>
        <v>8.1242999999999999</v>
      </c>
      <c r="S97" s="78">
        <f t="shared" si="20"/>
        <v>1.3122</v>
      </c>
      <c r="T97" s="78">
        <f t="shared" si="26"/>
        <v>26.999999999999996</v>
      </c>
    </row>
    <row r="98" spans="1:23" ht="15.75" thickBot="1">
      <c r="A98" s="8" t="s">
        <v>140</v>
      </c>
      <c r="B98" s="217">
        <v>27</v>
      </c>
      <c r="C98" s="217">
        <v>27</v>
      </c>
      <c r="D98" s="21">
        <v>41.72</v>
      </c>
      <c r="E98" s="21">
        <v>23.33</v>
      </c>
      <c r="F98" s="21">
        <v>30.09</v>
      </c>
      <c r="G98" s="21">
        <v>4.8600000000000003</v>
      </c>
      <c r="H98" s="21">
        <f t="shared" si="16"/>
        <v>100</v>
      </c>
      <c r="I98" s="23">
        <f t="shared" si="21"/>
        <v>11.2644</v>
      </c>
      <c r="J98" s="23">
        <f t="shared" si="22"/>
        <v>6.2990999999999993</v>
      </c>
      <c r="K98" s="23">
        <f t="shared" si="23"/>
        <v>8.1242999999999999</v>
      </c>
      <c r="L98" s="23">
        <f t="shared" si="24"/>
        <v>1.3122</v>
      </c>
      <c r="M98" s="204">
        <f t="shared" si="25"/>
        <v>26.999999999999996</v>
      </c>
      <c r="N98" s="24"/>
      <c r="P98" s="78">
        <f t="shared" si="17"/>
        <v>11.2644</v>
      </c>
      <c r="Q98" s="78">
        <f t="shared" si="18"/>
        <v>6.2990999999999993</v>
      </c>
      <c r="R98" s="78">
        <f t="shared" si="19"/>
        <v>8.1242999999999999</v>
      </c>
      <c r="S98" s="78">
        <f t="shared" si="20"/>
        <v>1.3122</v>
      </c>
      <c r="T98" s="78">
        <f t="shared" si="26"/>
        <v>26.999999999999996</v>
      </c>
    </row>
    <row r="99" spans="1:23" ht="15.75" thickBot="1">
      <c r="A99" s="8" t="s">
        <v>175</v>
      </c>
      <c r="B99" s="22">
        <f t="shared" ref="B99:H99" si="27">SUM(B3:B98)/4000</f>
        <v>0.64800000000000002</v>
      </c>
      <c r="C99" s="22">
        <f t="shared" si="27"/>
        <v>0.64800000000000002</v>
      </c>
      <c r="D99" s="22">
        <f t="shared" si="27"/>
        <v>1.0012799999999979</v>
      </c>
      <c r="E99" s="22">
        <f t="shared" si="27"/>
        <v>0.55991999999999931</v>
      </c>
      <c r="F99" s="22">
        <f t="shared" si="27"/>
        <v>0.72216000000000047</v>
      </c>
      <c r="G99" s="22">
        <f t="shared" si="27"/>
        <v>0.11664000000000023</v>
      </c>
      <c r="H99" s="22">
        <f t="shared" si="27"/>
        <v>2.4</v>
      </c>
      <c r="I99" s="205">
        <f>SUM(I3:I98)/4000</f>
        <v>0.27034560000000041</v>
      </c>
      <c r="J99" s="205">
        <f t="shared" ref="J99:M99" si="28">SUM(J3:J98)/4000</f>
        <v>0.15117839999999996</v>
      </c>
      <c r="K99" s="205">
        <f t="shared" si="28"/>
        <v>0.19498319999999963</v>
      </c>
      <c r="L99" s="205">
        <f t="shared" si="28"/>
        <v>3.1492800000000036E-2</v>
      </c>
      <c r="M99" s="206">
        <f t="shared" si="28"/>
        <v>0.64799999999999991</v>
      </c>
      <c r="N99" s="25"/>
      <c r="P99" s="78">
        <f>SUM(P3:P98)/4000</f>
        <v>0.27034560000000041</v>
      </c>
      <c r="Q99" s="78">
        <f t="shared" ref="Q99:S99" si="29">SUM(Q3:Q98)/4000</f>
        <v>0.15117839999999996</v>
      </c>
      <c r="R99" s="78">
        <f t="shared" si="29"/>
        <v>0.19498319999999963</v>
      </c>
      <c r="S99" s="78">
        <f t="shared" si="29"/>
        <v>3.1492800000000036E-2</v>
      </c>
      <c r="T99" s="78">
        <f t="shared" si="26"/>
        <v>0.64800000000000002</v>
      </c>
      <c r="U99" s="86"/>
      <c r="V99" s="86"/>
      <c r="W99" s="86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35" t="s">
        <v>229</v>
      </c>
      <c r="B1" s="235"/>
      <c r="C1" s="235"/>
      <c r="D1" s="235"/>
      <c r="E1" s="109"/>
      <c r="F1" s="109"/>
      <c r="G1" s="235" t="s">
        <v>44</v>
      </c>
      <c r="H1" s="236" t="s">
        <v>230</v>
      </c>
      <c r="I1" s="237"/>
      <c r="J1" s="237"/>
      <c r="K1" s="237"/>
      <c r="L1" s="237"/>
      <c r="M1" s="238"/>
      <c r="N1" s="236" t="s">
        <v>231</v>
      </c>
      <c r="O1" s="237"/>
      <c r="P1" s="237"/>
      <c r="Q1" s="237"/>
      <c r="R1" s="237"/>
      <c r="S1" s="238"/>
      <c r="T1">
        <v>3</v>
      </c>
      <c r="U1" s="239" t="s">
        <v>343</v>
      </c>
      <c r="V1" s="240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45020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-85</v>
      </c>
      <c r="O3" s="95">
        <v>-225</v>
      </c>
      <c r="P3" s="95">
        <v>-238.89</v>
      </c>
      <c r="Q3" s="95">
        <v>0</v>
      </c>
      <c r="R3" s="95">
        <v>0</v>
      </c>
      <c r="S3" s="114">
        <v>0</v>
      </c>
      <c r="U3" s="115">
        <v>-548.89</v>
      </c>
      <c r="V3" s="116">
        <v>0</v>
      </c>
      <c r="W3">
        <v>-85</v>
      </c>
      <c r="X3">
        <v>-225</v>
      </c>
      <c r="Y3">
        <v>0</v>
      </c>
      <c r="Z3">
        <v>-238.89</v>
      </c>
    </row>
    <row r="4" spans="1:26"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-107</v>
      </c>
      <c r="O4" s="88">
        <v>-235</v>
      </c>
      <c r="P4" s="88">
        <v>-276.26</v>
      </c>
      <c r="Q4" s="88">
        <v>0</v>
      </c>
      <c r="R4" s="88">
        <v>0</v>
      </c>
      <c r="S4" s="116">
        <v>0</v>
      </c>
      <c r="U4" s="115">
        <v>-618.26</v>
      </c>
      <c r="V4" s="116">
        <v>0</v>
      </c>
      <c r="W4">
        <v>-107</v>
      </c>
      <c r="X4">
        <v>-235</v>
      </c>
      <c r="Y4">
        <v>0</v>
      </c>
      <c r="Z4">
        <v>-276.26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-118</v>
      </c>
      <c r="O5" s="88">
        <v>-250</v>
      </c>
      <c r="P5" s="88">
        <v>-312.93</v>
      </c>
      <c r="Q5" s="88">
        <v>0</v>
      </c>
      <c r="R5" s="88">
        <v>0</v>
      </c>
      <c r="S5" s="116">
        <v>0</v>
      </c>
      <c r="U5" s="115">
        <v>-680.93</v>
      </c>
      <c r="V5" s="116">
        <v>0</v>
      </c>
      <c r="W5">
        <v>-118</v>
      </c>
      <c r="X5">
        <v>-250</v>
      </c>
      <c r="Y5">
        <v>0</v>
      </c>
      <c r="Z5">
        <v>-312.93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-126</v>
      </c>
      <c r="O6" s="88">
        <v>-260</v>
      </c>
      <c r="P6" s="88">
        <v>-352</v>
      </c>
      <c r="Q6" s="88">
        <v>0</v>
      </c>
      <c r="R6" s="88">
        <v>0</v>
      </c>
      <c r="S6" s="116">
        <v>0</v>
      </c>
      <c r="U6" s="115">
        <v>-738</v>
      </c>
      <c r="V6" s="116">
        <v>0</v>
      </c>
      <c r="W6">
        <v>-126</v>
      </c>
      <c r="X6">
        <v>-260</v>
      </c>
      <c r="Y6">
        <v>0</v>
      </c>
      <c r="Z6">
        <v>-352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-143</v>
      </c>
      <c r="O7" s="88">
        <v>-270</v>
      </c>
      <c r="P7" s="88">
        <v>-359</v>
      </c>
      <c r="Q7" s="88">
        <v>0</v>
      </c>
      <c r="R7" s="88">
        <v>0</v>
      </c>
      <c r="S7" s="116">
        <v>0</v>
      </c>
      <c r="U7" s="115">
        <v>-772</v>
      </c>
      <c r="V7" s="116">
        <v>0</v>
      </c>
      <c r="W7">
        <v>-143</v>
      </c>
      <c r="X7">
        <v>-270</v>
      </c>
      <c r="Y7">
        <v>0</v>
      </c>
      <c r="Z7">
        <v>-359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-198</v>
      </c>
      <c r="O8" s="88">
        <v>-280</v>
      </c>
      <c r="P8" s="88">
        <v>-191</v>
      </c>
      <c r="Q8" s="88">
        <v>0</v>
      </c>
      <c r="R8" s="88">
        <v>0</v>
      </c>
      <c r="S8" s="116">
        <v>0</v>
      </c>
      <c r="U8" s="115">
        <v>-669</v>
      </c>
      <c r="V8" s="116">
        <v>0</v>
      </c>
      <c r="W8">
        <v>-198</v>
      </c>
      <c r="X8">
        <v>-280</v>
      </c>
      <c r="Y8">
        <v>0</v>
      </c>
      <c r="Z8">
        <v>-191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-209</v>
      </c>
      <c r="O9" s="88">
        <v>-195</v>
      </c>
      <c r="P9" s="88">
        <v>-197</v>
      </c>
      <c r="Q9" s="88">
        <v>0</v>
      </c>
      <c r="R9" s="88">
        <v>0</v>
      </c>
      <c r="S9" s="116">
        <v>0</v>
      </c>
      <c r="U9" s="115">
        <v>-601</v>
      </c>
      <c r="V9" s="116">
        <v>0</v>
      </c>
      <c r="W9">
        <v>-209</v>
      </c>
      <c r="X9">
        <v>-195</v>
      </c>
      <c r="Y9">
        <v>0</v>
      </c>
      <c r="Z9">
        <v>-197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-227</v>
      </c>
      <c r="O10" s="88">
        <v>-200</v>
      </c>
      <c r="P10" s="88">
        <v>-202</v>
      </c>
      <c r="Q10" s="88">
        <v>0</v>
      </c>
      <c r="R10" s="88">
        <v>0</v>
      </c>
      <c r="S10" s="116">
        <v>0</v>
      </c>
      <c r="U10" s="115">
        <v>-629</v>
      </c>
      <c r="V10" s="116">
        <v>0</v>
      </c>
      <c r="W10">
        <v>-227</v>
      </c>
      <c r="X10">
        <v>-200</v>
      </c>
      <c r="Y10">
        <v>0</v>
      </c>
      <c r="Z10">
        <v>-202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-235</v>
      </c>
      <c r="O11" s="88">
        <v>-210</v>
      </c>
      <c r="P11" s="88">
        <v>-210</v>
      </c>
      <c r="Q11" s="88">
        <v>0</v>
      </c>
      <c r="R11" s="88">
        <v>0</v>
      </c>
      <c r="S11" s="116">
        <v>0</v>
      </c>
      <c r="U11" s="115">
        <v>-655</v>
      </c>
      <c r="V11" s="116">
        <v>0</v>
      </c>
      <c r="W11">
        <v>-235</v>
      </c>
      <c r="X11">
        <v>-210</v>
      </c>
      <c r="Y11">
        <v>0</v>
      </c>
      <c r="Z11">
        <v>-210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-197</v>
      </c>
      <c r="O12" s="88">
        <v>-200</v>
      </c>
      <c r="P12" s="88">
        <v>-213</v>
      </c>
      <c r="Q12" s="88">
        <v>0</v>
      </c>
      <c r="R12" s="88">
        <v>0</v>
      </c>
      <c r="S12" s="116">
        <v>0</v>
      </c>
      <c r="U12" s="115">
        <v>-610</v>
      </c>
      <c r="V12" s="116">
        <v>0</v>
      </c>
      <c r="W12">
        <v>-197</v>
      </c>
      <c r="X12">
        <v>-200</v>
      </c>
      <c r="Y12">
        <v>0</v>
      </c>
      <c r="Z12">
        <v>-213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-196</v>
      </c>
      <c r="O13" s="88">
        <v>-205</v>
      </c>
      <c r="P13" s="88">
        <v>-223</v>
      </c>
      <c r="Q13" s="88">
        <v>0</v>
      </c>
      <c r="R13" s="88">
        <v>0</v>
      </c>
      <c r="S13" s="116">
        <v>0</v>
      </c>
      <c r="U13" s="115">
        <v>-624</v>
      </c>
      <c r="V13" s="116">
        <v>0</v>
      </c>
      <c r="W13">
        <v>-196</v>
      </c>
      <c r="X13">
        <v>-205</v>
      </c>
      <c r="Y13">
        <v>0</v>
      </c>
      <c r="Z13">
        <v>-223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-207</v>
      </c>
      <c r="O14" s="88">
        <v>-205</v>
      </c>
      <c r="P14" s="88">
        <v>-227</v>
      </c>
      <c r="Q14" s="88">
        <v>0</v>
      </c>
      <c r="R14" s="88">
        <v>0</v>
      </c>
      <c r="S14" s="116">
        <v>0</v>
      </c>
      <c r="U14" s="115">
        <v>-639</v>
      </c>
      <c r="V14" s="116">
        <v>0</v>
      </c>
      <c r="W14">
        <v>-207</v>
      </c>
      <c r="X14">
        <v>-205</v>
      </c>
      <c r="Y14">
        <v>0</v>
      </c>
      <c r="Z14">
        <v>-227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-199</v>
      </c>
      <c r="O15" s="88">
        <v>-210</v>
      </c>
      <c r="P15" s="88">
        <v>-228</v>
      </c>
      <c r="Q15" s="88">
        <v>0</v>
      </c>
      <c r="R15" s="88">
        <v>0</v>
      </c>
      <c r="S15" s="116">
        <v>0</v>
      </c>
      <c r="U15" s="115">
        <v>-637</v>
      </c>
      <c r="V15" s="116">
        <v>0</v>
      </c>
      <c r="W15">
        <v>-199</v>
      </c>
      <c r="X15">
        <v>-210</v>
      </c>
      <c r="Y15">
        <v>0</v>
      </c>
      <c r="Z15">
        <v>-228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-198</v>
      </c>
      <c r="O16" s="88">
        <v>-205</v>
      </c>
      <c r="P16" s="88">
        <v>-225</v>
      </c>
      <c r="Q16" s="88">
        <v>0</v>
      </c>
      <c r="R16" s="88">
        <v>0</v>
      </c>
      <c r="S16" s="116">
        <v>0</v>
      </c>
      <c r="U16" s="115">
        <v>-628</v>
      </c>
      <c r="V16" s="116">
        <v>0</v>
      </c>
      <c r="W16">
        <v>-198</v>
      </c>
      <c r="X16">
        <v>-205</v>
      </c>
      <c r="Y16">
        <v>0</v>
      </c>
      <c r="Z16">
        <v>-225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-182</v>
      </c>
      <c r="O17" s="88">
        <v>-210</v>
      </c>
      <c r="P17" s="88">
        <v>-226</v>
      </c>
      <c r="Q17" s="88">
        <v>0</v>
      </c>
      <c r="R17" s="88">
        <v>0</v>
      </c>
      <c r="S17" s="116">
        <v>0</v>
      </c>
      <c r="U17" s="115">
        <v>-618</v>
      </c>
      <c r="V17" s="116">
        <v>0</v>
      </c>
      <c r="W17">
        <v>-182</v>
      </c>
      <c r="X17">
        <v>-210</v>
      </c>
      <c r="Y17">
        <v>0</v>
      </c>
      <c r="Z17">
        <v>-226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-175</v>
      </c>
      <c r="O18" s="88">
        <v>-210</v>
      </c>
      <c r="P18" s="88">
        <v>-227</v>
      </c>
      <c r="Q18" s="88">
        <v>0</v>
      </c>
      <c r="R18" s="88">
        <v>0</v>
      </c>
      <c r="S18" s="116">
        <v>0</v>
      </c>
      <c r="U18" s="115">
        <v>-612</v>
      </c>
      <c r="V18" s="116">
        <v>0</v>
      </c>
      <c r="W18">
        <v>-175</v>
      </c>
      <c r="X18">
        <v>-210</v>
      </c>
      <c r="Y18">
        <v>0</v>
      </c>
      <c r="Z18">
        <v>-227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-155</v>
      </c>
      <c r="O19" s="88">
        <v>-170</v>
      </c>
      <c r="P19" s="88">
        <v>-222</v>
      </c>
      <c r="Q19" s="88">
        <v>0</v>
      </c>
      <c r="R19" s="88">
        <v>0</v>
      </c>
      <c r="S19" s="116">
        <v>0</v>
      </c>
      <c r="U19" s="115">
        <v>-547</v>
      </c>
      <c r="V19" s="116">
        <v>0</v>
      </c>
      <c r="W19">
        <v>-155</v>
      </c>
      <c r="X19">
        <v>-170</v>
      </c>
      <c r="Y19">
        <v>0</v>
      </c>
      <c r="Z19">
        <v>-222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-144</v>
      </c>
      <c r="O20" s="88">
        <v>-236</v>
      </c>
      <c r="P20" s="88">
        <v>-215</v>
      </c>
      <c r="Q20" s="88">
        <v>0</v>
      </c>
      <c r="R20" s="88">
        <v>0</v>
      </c>
      <c r="S20" s="116">
        <v>0</v>
      </c>
      <c r="U20" s="115">
        <v>-595</v>
      </c>
      <c r="V20" s="116">
        <v>0</v>
      </c>
      <c r="W20">
        <v>-144</v>
      </c>
      <c r="X20">
        <v>-236</v>
      </c>
      <c r="Y20">
        <v>0</v>
      </c>
      <c r="Z20">
        <v>-215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-129</v>
      </c>
      <c r="O21" s="88">
        <v>-255</v>
      </c>
      <c r="P21" s="88">
        <v>-205</v>
      </c>
      <c r="Q21" s="88">
        <v>0</v>
      </c>
      <c r="R21" s="88">
        <v>0</v>
      </c>
      <c r="S21" s="116">
        <v>0</v>
      </c>
      <c r="U21" s="115">
        <v>-589</v>
      </c>
      <c r="V21" s="116">
        <v>0</v>
      </c>
      <c r="W21">
        <v>-129</v>
      </c>
      <c r="X21">
        <v>-255</v>
      </c>
      <c r="Y21">
        <v>0</v>
      </c>
      <c r="Z21">
        <v>-205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-101</v>
      </c>
      <c r="O22" s="88">
        <v>-245</v>
      </c>
      <c r="P22" s="88">
        <v>-190</v>
      </c>
      <c r="Q22" s="88">
        <v>0</v>
      </c>
      <c r="R22" s="88">
        <v>0</v>
      </c>
      <c r="S22" s="116">
        <v>0</v>
      </c>
      <c r="U22" s="115">
        <v>-536</v>
      </c>
      <c r="V22" s="116">
        <v>0</v>
      </c>
      <c r="W22">
        <v>-101</v>
      </c>
      <c r="X22">
        <v>-245</v>
      </c>
      <c r="Y22">
        <v>0</v>
      </c>
      <c r="Z22">
        <v>-190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-76</v>
      </c>
      <c r="O23" s="88">
        <v>-240</v>
      </c>
      <c r="P23" s="88">
        <v>-353</v>
      </c>
      <c r="Q23" s="88">
        <v>0</v>
      </c>
      <c r="R23" s="88">
        <v>0</v>
      </c>
      <c r="S23" s="116">
        <v>0</v>
      </c>
      <c r="U23" s="115">
        <v>-669</v>
      </c>
      <c r="V23" s="116">
        <v>0</v>
      </c>
      <c r="W23">
        <v>-76</v>
      </c>
      <c r="X23">
        <v>-240</v>
      </c>
      <c r="Y23">
        <v>0</v>
      </c>
      <c r="Z23">
        <v>-353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-235</v>
      </c>
      <c r="P24" s="88">
        <v>-332</v>
      </c>
      <c r="Q24" s="88">
        <v>0</v>
      </c>
      <c r="R24" s="88">
        <v>0</v>
      </c>
      <c r="S24" s="116">
        <v>0</v>
      </c>
      <c r="U24" s="115">
        <v>-567</v>
      </c>
      <c r="V24" s="116">
        <v>0</v>
      </c>
      <c r="W24">
        <v>0</v>
      </c>
      <c r="X24">
        <v>-235</v>
      </c>
      <c r="Y24">
        <v>0</v>
      </c>
      <c r="Z24">
        <v>-332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-225</v>
      </c>
      <c r="P25" s="88">
        <v>-308</v>
      </c>
      <c r="Q25" s="88">
        <v>0</v>
      </c>
      <c r="R25" s="88">
        <v>0</v>
      </c>
      <c r="S25" s="116">
        <v>0</v>
      </c>
      <c r="U25" s="115">
        <v>-533</v>
      </c>
      <c r="V25" s="116">
        <v>0</v>
      </c>
      <c r="W25">
        <v>0</v>
      </c>
      <c r="X25">
        <v>-225</v>
      </c>
      <c r="Y25">
        <v>0</v>
      </c>
      <c r="Z25">
        <v>-308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-215</v>
      </c>
      <c r="P26" s="88">
        <v>-280</v>
      </c>
      <c r="Q26" s="88">
        <v>0</v>
      </c>
      <c r="R26" s="88">
        <v>0</v>
      </c>
      <c r="S26" s="116">
        <v>0</v>
      </c>
      <c r="U26" s="115">
        <v>-495</v>
      </c>
      <c r="V26" s="116">
        <v>0</v>
      </c>
      <c r="W26">
        <v>0</v>
      </c>
      <c r="X26">
        <v>-215</v>
      </c>
      <c r="Y26">
        <v>0</v>
      </c>
      <c r="Z26">
        <v>-280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5.76</v>
      </c>
      <c r="N27" s="115">
        <v>0</v>
      </c>
      <c r="O27" s="88">
        <v>-170</v>
      </c>
      <c r="P27" s="88">
        <v>-264</v>
      </c>
      <c r="Q27" s="88">
        <v>0</v>
      </c>
      <c r="R27" s="88">
        <v>0</v>
      </c>
      <c r="S27" s="116">
        <v>0</v>
      </c>
      <c r="U27" s="115">
        <v>-434</v>
      </c>
      <c r="V27" s="116">
        <v>5.76</v>
      </c>
      <c r="W27">
        <v>0</v>
      </c>
      <c r="X27">
        <v>-170</v>
      </c>
      <c r="Y27">
        <v>5.76</v>
      </c>
      <c r="Z27">
        <v>-264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9.5</v>
      </c>
      <c r="N28" s="115">
        <v>0</v>
      </c>
      <c r="O28" s="88">
        <v>-145</v>
      </c>
      <c r="P28" s="88">
        <v>-249</v>
      </c>
      <c r="Q28" s="88">
        <v>0</v>
      </c>
      <c r="R28" s="88">
        <v>0</v>
      </c>
      <c r="S28" s="116">
        <v>0</v>
      </c>
      <c r="U28" s="115">
        <v>-394</v>
      </c>
      <c r="V28" s="116">
        <v>9.5</v>
      </c>
      <c r="W28">
        <v>0</v>
      </c>
      <c r="X28">
        <v>-145</v>
      </c>
      <c r="Y28">
        <v>9.5</v>
      </c>
      <c r="Z28">
        <v>-249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9.5</v>
      </c>
      <c r="N29" s="115">
        <v>0</v>
      </c>
      <c r="O29" s="88">
        <v>-130</v>
      </c>
      <c r="P29" s="88">
        <v>-241</v>
      </c>
      <c r="Q29" s="88">
        <v>0</v>
      </c>
      <c r="R29" s="88">
        <v>0</v>
      </c>
      <c r="S29" s="116">
        <v>0</v>
      </c>
      <c r="U29" s="115">
        <v>-371</v>
      </c>
      <c r="V29" s="116">
        <v>9.5</v>
      </c>
      <c r="W29">
        <v>0</v>
      </c>
      <c r="X29">
        <v>-130</v>
      </c>
      <c r="Y29">
        <v>9.5</v>
      </c>
      <c r="Z29">
        <v>-241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9.5</v>
      </c>
      <c r="N30" s="115">
        <v>0</v>
      </c>
      <c r="O30" s="88">
        <v>-130</v>
      </c>
      <c r="P30" s="88">
        <v>-232</v>
      </c>
      <c r="Q30" s="88">
        <v>0</v>
      </c>
      <c r="R30" s="88">
        <v>0</v>
      </c>
      <c r="S30" s="116">
        <v>0</v>
      </c>
      <c r="U30" s="115">
        <v>-362</v>
      </c>
      <c r="V30" s="116">
        <v>9.5</v>
      </c>
      <c r="W30">
        <v>0</v>
      </c>
      <c r="X30">
        <v>-130</v>
      </c>
      <c r="Y30">
        <v>9.5</v>
      </c>
      <c r="Z30">
        <v>-232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9.5</v>
      </c>
      <c r="N31" s="115">
        <v>0</v>
      </c>
      <c r="O31" s="88">
        <v>-150</v>
      </c>
      <c r="P31" s="88">
        <v>-51</v>
      </c>
      <c r="Q31" s="88">
        <v>0</v>
      </c>
      <c r="R31" s="88">
        <v>0</v>
      </c>
      <c r="S31" s="116">
        <v>0</v>
      </c>
      <c r="U31" s="115">
        <v>-201</v>
      </c>
      <c r="V31" s="116">
        <v>9.5</v>
      </c>
      <c r="W31">
        <v>0</v>
      </c>
      <c r="X31">
        <v>-150</v>
      </c>
      <c r="Y31">
        <v>9.5</v>
      </c>
      <c r="Z31">
        <v>-51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9.31</v>
      </c>
      <c r="N32" s="115">
        <v>0</v>
      </c>
      <c r="O32" s="88">
        <v>-80</v>
      </c>
      <c r="P32" s="88">
        <v>-13</v>
      </c>
      <c r="Q32" s="88">
        <v>0</v>
      </c>
      <c r="R32" s="88">
        <v>0</v>
      </c>
      <c r="S32" s="116">
        <v>0</v>
      </c>
      <c r="U32" s="115">
        <v>-93</v>
      </c>
      <c r="V32" s="116">
        <v>9.31</v>
      </c>
      <c r="W32">
        <v>0</v>
      </c>
      <c r="X32">
        <v>-80</v>
      </c>
      <c r="Y32">
        <v>9.31</v>
      </c>
      <c r="Z32">
        <v>-13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7.87</v>
      </c>
      <c r="N33" s="115">
        <v>0</v>
      </c>
      <c r="O33" s="88">
        <v>-75</v>
      </c>
      <c r="P33" s="88">
        <v>0</v>
      </c>
      <c r="Q33" s="88">
        <v>0</v>
      </c>
      <c r="R33" s="88">
        <v>0</v>
      </c>
      <c r="S33" s="116">
        <v>0</v>
      </c>
      <c r="U33" s="115">
        <v>-75</v>
      </c>
      <c r="V33" s="116">
        <v>7.87</v>
      </c>
      <c r="W33">
        <v>0</v>
      </c>
      <c r="X33">
        <v>-75</v>
      </c>
      <c r="Y33">
        <v>7.87</v>
      </c>
      <c r="Z33">
        <v>0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8.26</v>
      </c>
      <c r="N34" s="115">
        <v>0</v>
      </c>
      <c r="O34" s="88">
        <v>-77.900000000000006</v>
      </c>
      <c r="P34" s="88">
        <v>0</v>
      </c>
      <c r="Q34" s="88">
        <v>0</v>
      </c>
      <c r="R34" s="88">
        <v>0</v>
      </c>
      <c r="S34" s="116">
        <v>0</v>
      </c>
      <c r="U34" s="115">
        <v>-77.900000000000006</v>
      </c>
      <c r="V34" s="116">
        <v>8.26</v>
      </c>
      <c r="W34">
        <v>0</v>
      </c>
      <c r="X34">
        <v>-77.900000000000006</v>
      </c>
      <c r="Y34">
        <v>8.26</v>
      </c>
      <c r="Z34">
        <v>0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7.87</v>
      </c>
      <c r="N35" s="115">
        <v>0</v>
      </c>
      <c r="O35" s="88">
        <v>-90</v>
      </c>
      <c r="P35" s="88">
        <v>0</v>
      </c>
      <c r="Q35" s="88">
        <v>0</v>
      </c>
      <c r="R35" s="88">
        <v>0</v>
      </c>
      <c r="S35" s="116">
        <v>0</v>
      </c>
      <c r="U35" s="115">
        <v>-90</v>
      </c>
      <c r="V35" s="116">
        <v>7.87</v>
      </c>
      <c r="W35">
        <v>0</v>
      </c>
      <c r="X35">
        <v>-90</v>
      </c>
      <c r="Y35">
        <v>7.87</v>
      </c>
      <c r="Z35">
        <v>0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9.5</v>
      </c>
      <c r="N36" s="115">
        <v>0</v>
      </c>
      <c r="O36" s="88">
        <v>-110</v>
      </c>
      <c r="P36" s="88">
        <v>0</v>
      </c>
      <c r="Q36" s="88">
        <v>0</v>
      </c>
      <c r="R36" s="88">
        <v>0</v>
      </c>
      <c r="S36" s="116">
        <v>0</v>
      </c>
      <c r="U36" s="115">
        <v>-110</v>
      </c>
      <c r="V36" s="116">
        <v>9.5</v>
      </c>
      <c r="W36">
        <v>0</v>
      </c>
      <c r="X36">
        <v>-110</v>
      </c>
      <c r="Y36">
        <v>9.5</v>
      </c>
      <c r="Z36">
        <v>0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9.5</v>
      </c>
      <c r="N37" s="115">
        <v>0</v>
      </c>
      <c r="O37" s="88">
        <v>-92</v>
      </c>
      <c r="P37" s="88">
        <v>0</v>
      </c>
      <c r="Q37" s="88">
        <v>0</v>
      </c>
      <c r="R37" s="88">
        <v>0</v>
      </c>
      <c r="S37" s="116">
        <v>0</v>
      </c>
      <c r="U37" s="115">
        <v>-92</v>
      </c>
      <c r="V37" s="116">
        <v>9.5</v>
      </c>
      <c r="W37">
        <v>0</v>
      </c>
      <c r="X37">
        <v>-92</v>
      </c>
      <c r="Y37">
        <v>9.5</v>
      </c>
      <c r="Z37">
        <v>0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9.5</v>
      </c>
      <c r="N38" s="115">
        <v>0</v>
      </c>
      <c r="O38" s="88">
        <v>-107</v>
      </c>
      <c r="P38" s="88">
        <v>0</v>
      </c>
      <c r="Q38" s="88">
        <v>0</v>
      </c>
      <c r="R38" s="88">
        <v>0</v>
      </c>
      <c r="S38" s="116">
        <v>0</v>
      </c>
      <c r="U38" s="115">
        <v>-107</v>
      </c>
      <c r="V38" s="116">
        <v>9.5</v>
      </c>
      <c r="W38">
        <v>0</v>
      </c>
      <c r="X38">
        <v>-107</v>
      </c>
      <c r="Y38">
        <v>9.5</v>
      </c>
      <c r="Z38">
        <v>0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9.5</v>
      </c>
      <c r="N39" s="115">
        <v>0</v>
      </c>
      <c r="O39" s="88">
        <v>-112</v>
      </c>
      <c r="P39" s="88">
        <v>0</v>
      </c>
      <c r="Q39" s="88">
        <v>0</v>
      </c>
      <c r="R39" s="88">
        <v>0</v>
      </c>
      <c r="S39" s="116">
        <v>0</v>
      </c>
      <c r="U39" s="115">
        <v>-112</v>
      </c>
      <c r="V39" s="116">
        <v>9.5</v>
      </c>
      <c r="W39">
        <v>0</v>
      </c>
      <c r="X39">
        <v>-112</v>
      </c>
      <c r="Y39">
        <v>9.5</v>
      </c>
      <c r="Z39">
        <v>0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9.5</v>
      </c>
      <c r="N40" s="115">
        <v>0</v>
      </c>
      <c r="O40" s="88">
        <v>-112</v>
      </c>
      <c r="P40" s="88">
        <v>0</v>
      </c>
      <c r="Q40" s="88">
        <v>0</v>
      </c>
      <c r="R40" s="88">
        <v>0</v>
      </c>
      <c r="S40" s="116">
        <v>0</v>
      </c>
      <c r="U40" s="115">
        <v>-112</v>
      </c>
      <c r="V40" s="116">
        <v>9.5</v>
      </c>
      <c r="W40">
        <v>0</v>
      </c>
      <c r="X40">
        <v>-112</v>
      </c>
      <c r="Y40">
        <v>9.5</v>
      </c>
      <c r="Z40">
        <v>0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8.4499999999999993</v>
      </c>
      <c r="N41" s="115">
        <v>0</v>
      </c>
      <c r="O41" s="88">
        <v>-86.7</v>
      </c>
      <c r="P41" s="88">
        <v>0</v>
      </c>
      <c r="Q41" s="88">
        <v>0</v>
      </c>
      <c r="R41" s="88">
        <v>0</v>
      </c>
      <c r="S41" s="116">
        <v>0</v>
      </c>
      <c r="U41" s="115">
        <v>-86.7</v>
      </c>
      <c r="V41" s="116">
        <v>8.4499999999999993</v>
      </c>
      <c r="W41">
        <v>0</v>
      </c>
      <c r="X41">
        <v>-86.7</v>
      </c>
      <c r="Y41">
        <v>8.4499999999999993</v>
      </c>
      <c r="Z41">
        <v>0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9.5</v>
      </c>
      <c r="N42" s="115">
        <v>0</v>
      </c>
      <c r="O42" s="88">
        <v>-87</v>
      </c>
      <c r="P42" s="88">
        <v>0</v>
      </c>
      <c r="Q42" s="88">
        <v>0</v>
      </c>
      <c r="R42" s="88">
        <v>0</v>
      </c>
      <c r="S42" s="116">
        <v>0</v>
      </c>
      <c r="U42" s="115">
        <v>-87</v>
      </c>
      <c r="V42" s="116">
        <v>9.5</v>
      </c>
      <c r="W42">
        <v>0</v>
      </c>
      <c r="X42">
        <v>-87</v>
      </c>
      <c r="Y42">
        <v>9.5</v>
      </c>
      <c r="Z42">
        <v>0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9.5</v>
      </c>
      <c r="N43" s="115">
        <v>-71</v>
      </c>
      <c r="O43" s="88">
        <v>-34</v>
      </c>
      <c r="P43" s="88">
        <v>0</v>
      </c>
      <c r="Q43" s="88">
        <v>0</v>
      </c>
      <c r="R43" s="88">
        <v>0</v>
      </c>
      <c r="S43" s="116">
        <v>0</v>
      </c>
      <c r="U43" s="115">
        <v>-105</v>
      </c>
      <c r="V43" s="116">
        <v>9.5</v>
      </c>
      <c r="W43">
        <v>-71</v>
      </c>
      <c r="X43">
        <v>-34</v>
      </c>
      <c r="Y43">
        <v>9.5</v>
      </c>
      <c r="Z43">
        <v>0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9.5</v>
      </c>
      <c r="N44" s="115">
        <v>-84</v>
      </c>
      <c r="O44" s="88">
        <v>-34</v>
      </c>
      <c r="P44" s="88">
        <v>0</v>
      </c>
      <c r="Q44" s="88">
        <v>0</v>
      </c>
      <c r="R44" s="88">
        <v>0</v>
      </c>
      <c r="S44" s="116">
        <v>0</v>
      </c>
      <c r="U44" s="115">
        <v>-118</v>
      </c>
      <c r="V44" s="116">
        <v>9.5</v>
      </c>
      <c r="W44">
        <v>-84</v>
      </c>
      <c r="X44">
        <v>-34</v>
      </c>
      <c r="Y44">
        <v>9.5</v>
      </c>
      <c r="Z44">
        <v>0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5.18</v>
      </c>
      <c r="N45" s="115">
        <v>-95</v>
      </c>
      <c r="O45" s="88">
        <v>-29</v>
      </c>
      <c r="P45" s="88">
        <v>0</v>
      </c>
      <c r="Q45" s="88">
        <v>0</v>
      </c>
      <c r="R45" s="88">
        <v>0</v>
      </c>
      <c r="S45" s="116">
        <v>0</v>
      </c>
      <c r="U45" s="115">
        <v>-124</v>
      </c>
      <c r="V45" s="116">
        <v>5.18</v>
      </c>
      <c r="W45">
        <v>-95</v>
      </c>
      <c r="X45">
        <v>-29</v>
      </c>
      <c r="Y45">
        <v>5.18</v>
      </c>
      <c r="Z45">
        <v>0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7.87</v>
      </c>
      <c r="N46" s="115">
        <v>-111</v>
      </c>
      <c r="O46" s="88">
        <v>-29</v>
      </c>
      <c r="P46" s="88">
        <v>0</v>
      </c>
      <c r="Q46" s="88">
        <v>0</v>
      </c>
      <c r="R46" s="88">
        <v>0</v>
      </c>
      <c r="S46" s="116">
        <v>0</v>
      </c>
      <c r="U46" s="115">
        <v>-140</v>
      </c>
      <c r="V46" s="116">
        <v>7.87</v>
      </c>
      <c r="W46">
        <v>-111</v>
      </c>
      <c r="X46">
        <v>-29</v>
      </c>
      <c r="Y46">
        <v>7.87</v>
      </c>
      <c r="Z46">
        <v>0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7.97</v>
      </c>
      <c r="N47" s="115">
        <v>-124</v>
      </c>
      <c r="O47" s="88">
        <v>-29</v>
      </c>
      <c r="P47" s="88">
        <v>0</v>
      </c>
      <c r="Q47" s="88">
        <v>0</v>
      </c>
      <c r="R47" s="88">
        <v>0</v>
      </c>
      <c r="S47" s="116">
        <v>0</v>
      </c>
      <c r="U47" s="115">
        <v>-153</v>
      </c>
      <c r="V47" s="116">
        <v>7.97</v>
      </c>
      <c r="W47">
        <v>-124</v>
      </c>
      <c r="X47">
        <v>-29</v>
      </c>
      <c r="Y47">
        <v>7.97</v>
      </c>
      <c r="Z47">
        <v>0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5.47</v>
      </c>
      <c r="N48" s="115">
        <v>-143</v>
      </c>
      <c r="O48" s="88">
        <v>-29</v>
      </c>
      <c r="P48" s="88">
        <v>0</v>
      </c>
      <c r="Q48" s="88">
        <v>0</v>
      </c>
      <c r="R48" s="88">
        <v>0</v>
      </c>
      <c r="S48" s="116">
        <v>0</v>
      </c>
      <c r="U48" s="115">
        <v>-172</v>
      </c>
      <c r="V48" s="116">
        <v>5.47</v>
      </c>
      <c r="W48">
        <v>-143</v>
      </c>
      <c r="X48">
        <v>-29</v>
      </c>
      <c r="Y48">
        <v>5.47</v>
      </c>
      <c r="Z48">
        <v>0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8.5399999999999991</v>
      </c>
      <c r="N49" s="115">
        <v>-161</v>
      </c>
      <c r="O49" s="88">
        <v>-29</v>
      </c>
      <c r="P49" s="88">
        <v>0</v>
      </c>
      <c r="Q49" s="88">
        <v>0</v>
      </c>
      <c r="R49" s="88">
        <v>0</v>
      </c>
      <c r="S49" s="116">
        <v>0</v>
      </c>
      <c r="U49" s="115">
        <v>-190</v>
      </c>
      <c r="V49" s="116">
        <v>8.5399999999999991</v>
      </c>
      <c r="W49">
        <v>-161</v>
      </c>
      <c r="X49">
        <v>-29</v>
      </c>
      <c r="Y49">
        <v>8.5399999999999991</v>
      </c>
      <c r="Z49">
        <v>0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7.1</v>
      </c>
      <c r="N50" s="115">
        <v>-183</v>
      </c>
      <c r="O50" s="88">
        <v>-34</v>
      </c>
      <c r="P50" s="88">
        <v>0</v>
      </c>
      <c r="Q50" s="88">
        <v>0</v>
      </c>
      <c r="R50" s="88">
        <v>0</v>
      </c>
      <c r="S50" s="116">
        <v>0</v>
      </c>
      <c r="U50" s="115">
        <v>-217</v>
      </c>
      <c r="V50" s="116">
        <v>7.1</v>
      </c>
      <c r="W50">
        <v>-183</v>
      </c>
      <c r="X50">
        <v>-34</v>
      </c>
      <c r="Y50">
        <v>7.1</v>
      </c>
      <c r="Z50">
        <v>0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9.5</v>
      </c>
      <c r="N51" s="115">
        <v>-206</v>
      </c>
      <c r="O51" s="88">
        <v>-34</v>
      </c>
      <c r="P51" s="88">
        <v>0</v>
      </c>
      <c r="Q51" s="88">
        <v>0</v>
      </c>
      <c r="R51" s="88">
        <v>0</v>
      </c>
      <c r="S51" s="116">
        <v>0</v>
      </c>
      <c r="U51" s="115">
        <v>-240</v>
      </c>
      <c r="V51" s="116">
        <v>9.5</v>
      </c>
      <c r="W51">
        <v>-206</v>
      </c>
      <c r="X51">
        <v>-34</v>
      </c>
      <c r="Y51">
        <v>9.5</v>
      </c>
      <c r="Z51">
        <v>0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9.5</v>
      </c>
      <c r="N52" s="115">
        <v>-219</v>
      </c>
      <c r="O52" s="88">
        <v>-29</v>
      </c>
      <c r="P52" s="88">
        <v>0</v>
      </c>
      <c r="Q52" s="88">
        <v>0</v>
      </c>
      <c r="R52" s="88">
        <v>0</v>
      </c>
      <c r="S52" s="116">
        <v>0</v>
      </c>
      <c r="U52" s="115">
        <v>-248</v>
      </c>
      <c r="V52" s="116">
        <v>9.5</v>
      </c>
      <c r="W52">
        <v>-219</v>
      </c>
      <c r="X52">
        <v>-29</v>
      </c>
      <c r="Y52">
        <v>9.5</v>
      </c>
      <c r="Z52">
        <v>0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3.74</v>
      </c>
      <c r="N53" s="115">
        <v>-235</v>
      </c>
      <c r="O53" s="88">
        <v>-29</v>
      </c>
      <c r="P53" s="88">
        <v>0</v>
      </c>
      <c r="Q53" s="88">
        <v>0</v>
      </c>
      <c r="R53" s="88">
        <v>0</v>
      </c>
      <c r="S53" s="116">
        <v>0</v>
      </c>
      <c r="U53" s="115">
        <v>-264</v>
      </c>
      <c r="V53" s="116">
        <v>3.74</v>
      </c>
      <c r="W53">
        <v>-235</v>
      </c>
      <c r="X53">
        <v>-29</v>
      </c>
      <c r="Y53">
        <v>3.74</v>
      </c>
      <c r="Z53">
        <v>0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7.78</v>
      </c>
      <c r="N54" s="115">
        <v>-252</v>
      </c>
      <c r="O54" s="88">
        <v>-34</v>
      </c>
      <c r="P54" s="88">
        <v>0</v>
      </c>
      <c r="Q54" s="88">
        <v>0</v>
      </c>
      <c r="R54" s="88">
        <v>0</v>
      </c>
      <c r="S54" s="116">
        <v>0</v>
      </c>
      <c r="U54" s="115">
        <v>-286</v>
      </c>
      <c r="V54" s="116">
        <v>7.78</v>
      </c>
      <c r="W54">
        <v>-252</v>
      </c>
      <c r="X54">
        <v>-34</v>
      </c>
      <c r="Y54">
        <v>7.78</v>
      </c>
      <c r="Z54">
        <v>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9.5</v>
      </c>
      <c r="N55" s="115">
        <v>-282</v>
      </c>
      <c r="O55" s="88">
        <v>-59</v>
      </c>
      <c r="P55" s="88">
        <v>0</v>
      </c>
      <c r="Q55" s="88">
        <v>0</v>
      </c>
      <c r="R55" s="88">
        <v>0</v>
      </c>
      <c r="S55" s="116">
        <v>0</v>
      </c>
      <c r="U55" s="115">
        <v>-341</v>
      </c>
      <c r="V55" s="116">
        <v>9.5</v>
      </c>
      <c r="W55">
        <v>-282</v>
      </c>
      <c r="X55">
        <v>-59</v>
      </c>
      <c r="Y55">
        <v>9.5</v>
      </c>
      <c r="Z55">
        <v>0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9.2200000000000006</v>
      </c>
      <c r="N56" s="115">
        <v>-306</v>
      </c>
      <c r="O56" s="88">
        <v>-74</v>
      </c>
      <c r="P56" s="88">
        <v>0</v>
      </c>
      <c r="Q56" s="88">
        <v>0</v>
      </c>
      <c r="R56" s="88">
        <v>0</v>
      </c>
      <c r="S56" s="116">
        <v>0</v>
      </c>
      <c r="U56" s="115">
        <v>-380</v>
      </c>
      <c r="V56" s="116">
        <v>9.2200000000000006</v>
      </c>
      <c r="W56">
        <v>-306</v>
      </c>
      <c r="X56">
        <v>-74</v>
      </c>
      <c r="Y56">
        <v>9.2200000000000006</v>
      </c>
      <c r="Z56">
        <v>0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9.2200000000000006</v>
      </c>
      <c r="N57" s="115">
        <v>-325</v>
      </c>
      <c r="O57" s="88">
        <v>-79</v>
      </c>
      <c r="P57" s="88">
        <v>0</v>
      </c>
      <c r="Q57" s="88">
        <v>0</v>
      </c>
      <c r="R57" s="88">
        <v>0</v>
      </c>
      <c r="S57" s="116">
        <v>0</v>
      </c>
      <c r="U57" s="115">
        <v>-404</v>
      </c>
      <c r="V57" s="116">
        <v>9.2200000000000006</v>
      </c>
      <c r="W57">
        <v>-325</v>
      </c>
      <c r="X57">
        <v>-79</v>
      </c>
      <c r="Y57">
        <v>9.2200000000000006</v>
      </c>
      <c r="Z57">
        <v>0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7.97</v>
      </c>
      <c r="N58" s="115">
        <v>-336</v>
      </c>
      <c r="O58" s="88">
        <v>-74</v>
      </c>
      <c r="P58" s="88">
        <v>0</v>
      </c>
      <c r="Q58" s="88">
        <v>0</v>
      </c>
      <c r="R58" s="88">
        <v>0</v>
      </c>
      <c r="S58" s="116">
        <v>0</v>
      </c>
      <c r="U58" s="115">
        <v>-410</v>
      </c>
      <c r="V58" s="116">
        <v>7.97</v>
      </c>
      <c r="W58">
        <v>-336</v>
      </c>
      <c r="X58">
        <v>-74</v>
      </c>
      <c r="Y58">
        <v>7.97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4.32</v>
      </c>
      <c r="N59" s="115">
        <v>-337</v>
      </c>
      <c r="O59" s="88">
        <v>-69</v>
      </c>
      <c r="P59" s="88">
        <v>0</v>
      </c>
      <c r="Q59" s="88">
        <v>0</v>
      </c>
      <c r="R59" s="88">
        <v>0</v>
      </c>
      <c r="S59" s="116">
        <v>0</v>
      </c>
      <c r="U59" s="115">
        <v>-406</v>
      </c>
      <c r="V59" s="116">
        <v>4.32</v>
      </c>
      <c r="W59">
        <v>-337</v>
      </c>
      <c r="X59">
        <v>-69</v>
      </c>
      <c r="Y59">
        <v>4.32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9.5</v>
      </c>
      <c r="N60" s="115">
        <v>-340</v>
      </c>
      <c r="O60" s="88">
        <v>-64</v>
      </c>
      <c r="P60" s="88">
        <v>0</v>
      </c>
      <c r="Q60" s="88">
        <v>0</v>
      </c>
      <c r="R60" s="88">
        <v>0</v>
      </c>
      <c r="S60" s="116">
        <v>0</v>
      </c>
      <c r="U60" s="115">
        <v>-404</v>
      </c>
      <c r="V60" s="116">
        <v>9.5</v>
      </c>
      <c r="W60">
        <v>-340</v>
      </c>
      <c r="X60">
        <v>-64</v>
      </c>
      <c r="Y60">
        <v>9.5</v>
      </c>
      <c r="Z60">
        <v>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9.5</v>
      </c>
      <c r="N61" s="115">
        <v>-352</v>
      </c>
      <c r="O61" s="88">
        <v>-64</v>
      </c>
      <c r="P61" s="88">
        <v>0</v>
      </c>
      <c r="Q61" s="88">
        <v>0</v>
      </c>
      <c r="R61" s="88">
        <v>0</v>
      </c>
      <c r="S61" s="116">
        <v>0</v>
      </c>
      <c r="U61" s="115">
        <v>-416</v>
      </c>
      <c r="V61" s="116">
        <v>9.5</v>
      </c>
      <c r="W61">
        <v>-352</v>
      </c>
      <c r="X61">
        <v>-64</v>
      </c>
      <c r="Y61">
        <v>9.5</v>
      </c>
      <c r="Z61">
        <v>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8.83</v>
      </c>
      <c r="N62" s="115">
        <v>-341</v>
      </c>
      <c r="O62" s="88">
        <v>-59</v>
      </c>
      <c r="P62" s="88">
        <v>0</v>
      </c>
      <c r="Q62" s="88">
        <v>0</v>
      </c>
      <c r="R62" s="88">
        <v>0</v>
      </c>
      <c r="S62" s="116">
        <v>0</v>
      </c>
      <c r="U62" s="115">
        <v>-400</v>
      </c>
      <c r="V62" s="116">
        <v>8.83</v>
      </c>
      <c r="W62">
        <v>-341</v>
      </c>
      <c r="X62">
        <v>-59</v>
      </c>
      <c r="Y62">
        <v>8.83</v>
      </c>
      <c r="Z62">
        <v>0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4.13</v>
      </c>
      <c r="N63" s="115">
        <v>-330</v>
      </c>
      <c r="O63" s="88">
        <v>-54</v>
      </c>
      <c r="P63" s="88">
        <v>0</v>
      </c>
      <c r="Q63" s="88">
        <v>0</v>
      </c>
      <c r="R63" s="88">
        <v>0</v>
      </c>
      <c r="S63" s="116">
        <v>0</v>
      </c>
      <c r="U63" s="115">
        <v>-384</v>
      </c>
      <c r="V63" s="116">
        <v>4.13</v>
      </c>
      <c r="W63">
        <v>-330</v>
      </c>
      <c r="X63">
        <v>-54</v>
      </c>
      <c r="Y63">
        <v>4.13</v>
      </c>
      <c r="Z63">
        <v>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9.5</v>
      </c>
      <c r="N64" s="115">
        <v>-328</v>
      </c>
      <c r="O64" s="88">
        <v>-54</v>
      </c>
      <c r="P64" s="88">
        <v>0</v>
      </c>
      <c r="Q64" s="88">
        <v>0</v>
      </c>
      <c r="R64" s="88">
        <v>0</v>
      </c>
      <c r="S64" s="116">
        <v>0</v>
      </c>
      <c r="U64" s="115">
        <v>-382</v>
      </c>
      <c r="V64" s="116">
        <v>9.5</v>
      </c>
      <c r="W64">
        <v>-328</v>
      </c>
      <c r="X64">
        <v>-54</v>
      </c>
      <c r="Y64">
        <v>9.5</v>
      </c>
      <c r="Z64">
        <v>0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9.5</v>
      </c>
      <c r="N65" s="115">
        <v>-313</v>
      </c>
      <c r="O65" s="88">
        <v>-49</v>
      </c>
      <c r="P65" s="88">
        <v>0</v>
      </c>
      <c r="Q65" s="88">
        <v>0</v>
      </c>
      <c r="R65" s="88">
        <v>0</v>
      </c>
      <c r="S65" s="116">
        <v>0</v>
      </c>
      <c r="U65" s="115">
        <v>-362</v>
      </c>
      <c r="V65" s="116">
        <v>9.5</v>
      </c>
      <c r="W65">
        <v>-313</v>
      </c>
      <c r="X65">
        <v>-49</v>
      </c>
      <c r="Y65">
        <v>9.5</v>
      </c>
      <c r="Z65">
        <v>0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2.78</v>
      </c>
      <c r="N66" s="115">
        <v>-293</v>
      </c>
      <c r="O66" s="88">
        <v>-44</v>
      </c>
      <c r="P66" s="88">
        <v>0</v>
      </c>
      <c r="Q66" s="88">
        <v>0</v>
      </c>
      <c r="R66" s="88">
        <v>0</v>
      </c>
      <c r="S66" s="116">
        <v>0</v>
      </c>
      <c r="U66" s="115">
        <v>-337</v>
      </c>
      <c r="V66" s="116">
        <v>2.78</v>
      </c>
      <c r="W66">
        <v>-293</v>
      </c>
      <c r="X66">
        <v>-44</v>
      </c>
      <c r="Y66">
        <v>2.78</v>
      </c>
      <c r="Z66">
        <v>0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8.35</v>
      </c>
      <c r="N67" s="115">
        <v>-313</v>
      </c>
      <c r="O67" s="88">
        <v>-59</v>
      </c>
      <c r="P67" s="88">
        <v>0</v>
      </c>
      <c r="Q67" s="88">
        <v>0</v>
      </c>
      <c r="R67" s="88">
        <v>0</v>
      </c>
      <c r="S67" s="116">
        <v>0</v>
      </c>
      <c r="U67" s="115">
        <v>-372</v>
      </c>
      <c r="V67" s="116">
        <v>8.35</v>
      </c>
      <c r="W67">
        <v>-313</v>
      </c>
      <c r="X67">
        <v>-59</v>
      </c>
      <c r="Y67">
        <v>8.35</v>
      </c>
      <c r="Z67">
        <v>0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7.58</v>
      </c>
      <c r="N68" s="115">
        <v>-289</v>
      </c>
      <c r="O68" s="88">
        <v>-51</v>
      </c>
      <c r="P68" s="88">
        <v>0</v>
      </c>
      <c r="Q68" s="88">
        <v>0</v>
      </c>
      <c r="R68" s="88">
        <v>0</v>
      </c>
      <c r="S68" s="116">
        <v>0</v>
      </c>
      <c r="U68" s="115">
        <v>-340</v>
      </c>
      <c r="V68" s="116">
        <v>7.58</v>
      </c>
      <c r="W68">
        <v>-289</v>
      </c>
      <c r="X68">
        <v>-51</v>
      </c>
      <c r="Y68">
        <v>7.58</v>
      </c>
      <c r="Z68">
        <v>0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6.24</v>
      </c>
      <c r="N69" s="115">
        <v>-227</v>
      </c>
      <c r="O69" s="88">
        <v>-26</v>
      </c>
      <c r="P69" s="88">
        <v>0</v>
      </c>
      <c r="Q69" s="88">
        <v>0</v>
      </c>
      <c r="R69" s="88">
        <v>0</v>
      </c>
      <c r="S69" s="116">
        <v>0</v>
      </c>
      <c r="U69" s="115">
        <v>-253</v>
      </c>
      <c r="V69" s="116">
        <v>6.24</v>
      </c>
      <c r="W69">
        <v>-227</v>
      </c>
      <c r="X69">
        <v>-26</v>
      </c>
      <c r="Y69">
        <v>6.24</v>
      </c>
      <c r="Z69">
        <v>0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6.34</v>
      </c>
      <c r="N70" s="115">
        <v>-164</v>
      </c>
      <c r="O70" s="88">
        <v>-22</v>
      </c>
      <c r="P70" s="88">
        <v>0</v>
      </c>
      <c r="Q70" s="88">
        <v>0</v>
      </c>
      <c r="R70" s="88">
        <v>0</v>
      </c>
      <c r="S70" s="116">
        <v>0</v>
      </c>
      <c r="U70" s="115">
        <v>-186</v>
      </c>
      <c r="V70" s="116">
        <v>6.34</v>
      </c>
      <c r="W70">
        <v>-164</v>
      </c>
      <c r="X70">
        <v>-22</v>
      </c>
      <c r="Y70">
        <v>6.34</v>
      </c>
      <c r="Z70">
        <v>0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9.5</v>
      </c>
      <c r="N71" s="115">
        <v>-54</v>
      </c>
      <c r="O71" s="88">
        <v>-32</v>
      </c>
      <c r="P71" s="88">
        <v>0</v>
      </c>
      <c r="Q71" s="88">
        <v>0</v>
      </c>
      <c r="R71" s="88">
        <v>0</v>
      </c>
      <c r="S71" s="116">
        <v>0</v>
      </c>
      <c r="U71" s="115">
        <v>-86</v>
      </c>
      <c r="V71" s="116">
        <v>9.5</v>
      </c>
      <c r="W71">
        <v>-54</v>
      </c>
      <c r="X71">
        <v>-32</v>
      </c>
      <c r="Y71">
        <v>9.5</v>
      </c>
      <c r="Z71">
        <v>0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9.5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9.5</v>
      </c>
      <c r="W72">
        <v>0</v>
      </c>
      <c r="X72">
        <v>0</v>
      </c>
      <c r="Y72">
        <v>9.5</v>
      </c>
      <c r="Z72">
        <v>0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5.86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5.86</v>
      </c>
      <c r="W73">
        <v>0</v>
      </c>
      <c r="X73">
        <v>0</v>
      </c>
      <c r="Y73">
        <v>5.86</v>
      </c>
      <c r="Z73">
        <v>0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7.2</v>
      </c>
      <c r="N74" s="115">
        <v>0</v>
      </c>
      <c r="O74" s="88">
        <v>-30</v>
      </c>
      <c r="P74" s="88">
        <v>0</v>
      </c>
      <c r="Q74" s="88">
        <v>0</v>
      </c>
      <c r="R74" s="88">
        <v>0</v>
      </c>
      <c r="S74" s="116">
        <v>0</v>
      </c>
      <c r="U74" s="115">
        <v>-30</v>
      </c>
      <c r="V74" s="116">
        <v>7.2</v>
      </c>
      <c r="W74">
        <v>0</v>
      </c>
      <c r="X74">
        <v>-30</v>
      </c>
      <c r="Y74">
        <v>7.2</v>
      </c>
      <c r="Z74">
        <v>0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6.24</v>
      </c>
      <c r="N75" s="115">
        <v>0</v>
      </c>
      <c r="O75" s="88">
        <v>-95</v>
      </c>
      <c r="P75" s="88">
        <v>0</v>
      </c>
      <c r="Q75" s="88">
        <v>0</v>
      </c>
      <c r="R75" s="88">
        <v>0</v>
      </c>
      <c r="S75" s="116">
        <v>0</v>
      </c>
      <c r="U75" s="115">
        <v>-95</v>
      </c>
      <c r="V75" s="116">
        <v>6.24</v>
      </c>
      <c r="W75">
        <v>0</v>
      </c>
      <c r="X75">
        <v>-95</v>
      </c>
      <c r="Y75">
        <v>6.24</v>
      </c>
      <c r="Z75">
        <v>0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8.64</v>
      </c>
      <c r="N76" s="115">
        <v>0</v>
      </c>
      <c r="O76" s="88">
        <v>-90</v>
      </c>
      <c r="P76" s="88">
        <v>-25</v>
      </c>
      <c r="Q76" s="88">
        <v>0</v>
      </c>
      <c r="R76" s="88">
        <v>0</v>
      </c>
      <c r="S76" s="116">
        <v>0</v>
      </c>
      <c r="U76" s="115">
        <v>-115</v>
      </c>
      <c r="V76" s="116">
        <v>8.64</v>
      </c>
      <c r="W76">
        <v>0</v>
      </c>
      <c r="X76">
        <v>-90</v>
      </c>
      <c r="Y76">
        <v>8.64</v>
      </c>
      <c r="Z76">
        <v>-25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6.34</v>
      </c>
      <c r="N77" s="115">
        <v>0</v>
      </c>
      <c r="O77" s="88">
        <v>-110</v>
      </c>
      <c r="P77" s="88">
        <v>-39</v>
      </c>
      <c r="Q77" s="88">
        <v>0</v>
      </c>
      <c r="R77" s="88">
        <v>0</v>
      </c>
      <c r="S77" s="116">
        <v>0</v>
      </c>
      <c r="U77" s="115">
        <v>-149</v>
      </c>
      <c r="V77" s="116">
        <v>6.34</v>
      </c>
      <c r="W77">
        <v>0</v>
      </c>
      <c r="X77">
        <v>-110</v>
      </c>
      <c r="Y77">
        <v>6.34</v>
      </c>
      <c r="Z77">
        <v>-39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8.16</v>
      </c>
      <c r="N78" s="115">
        <v>0</v>
      </c>
      <c r="O78" s="88">
        <v>-140</v>
      </c>
      <c r="P78" s="88">
        <v>-64</v>
      </c>
      <c r="Q78" s="88">
        <v>0</v>
      </c>
      <c r="R78" s="88">
        <v>0</v>
      </c>
      <c r="S78" s="116">
        <v>0</v>
      </c>
      <c r="U78" s="115">
        <v>-204</v>
      </c>
      <c r="V78" s="116">
        <v>8.16</v>
      </c>
      <c r="W78">
        <v>0</v>
      </c>
      <c r="X78">
        <v>-140</v>
      </c>
      <c r="Y78">
        <v>8.16</v>
      </c>
      <c r="Z78">
        <v>-64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7.68</v>
      </c>
      <c r="N79" s="115">
        <v>0</v>
      </c>
      <c r="O79" s="88">
        <v>-145</v>
      </c>
      <c r="P79" s="88">
        <v>-66</v>
      </c>
      <c r="Q79" s="88">
        <v>0</v>
      </c>
      <c r="R79" s="88">
        <v>0</v>
      </c>
      <c r="S79" s="116">
        <v>0</v>
      </c>
      <c r="U79" s="115">
        <v>-211</v>
      </c>
      <c r="V79" s="116">
        <v>7.68</v>
      </c>
      <c r="W79">
        <v>0</v>
      </c>
      <c r="X79">
        <v>-145</v>
      </c>
      <c r="Y79">
        <v>7.68</v>
      </c>
      <c r="Z79">
        <v>-66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9.41</v>
      </c>
      <c r="N80" s="115">
        <v>0</v>
      </c>
      <c r="O80" s="88">
        <v>-145</v>
      </c>
      <c r="P80" s="88">
        <v>-74</v>
      </c>
      <c r="Q80" s="88">
        <v>0</v>
      </c>
      <c r="R80" s="88">
        <v>0</v>
      </c>
      <c r="S80" s="116">
        <v>0</v>
      </c>
      <c r="U80" s="115">
        <v>-219</v>
      </c>
      <c r="V80" s="116">
        <v>9.41</v>
      </c>
      <c r="W80">
        <v>0</v>
      </c>
      <c r="X80">
        <v>-145</v>
      </c>
      <c r="Y80">
        <v>9.41</v>
      </c>
      <c r="Z80">
        <v>-74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9.5</v>
      </c>
      <c r="N81" s="115">
        <v>0</v>
      </c>
      <c r="O81" s="88">
        <v>-160</v>
      </c>
      <c r="P81" s="88">
        <v>-95</v>
      </c>
      <c r="Q81" s="88">
        <v>0</v>
      </c>
      <c r="R81" s="88">
        <v>0</v>
      </c>
      <c r="S81" s="116">
        <v>0</v>
      </c>
      <c r="U81" s="115">
        <v>-255</v>
      </c>
      <c r="V81" s="116">
        <v>9.5</v>
      </c>
      <c r="W81">
        <v>0</v>
      </c>
      <c r="X81">
        <v>-160</v>
      </c>
      <c r="Y81">
        <v>9.5</v>
      </c>
      <c r="Z81">
        <v>-95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9.5</v>
      </c>
      <c r="N82" s="115">
        <v>0</v>
      </c>
      <c r="O82" s="88">
        <v>-160</v>
      </c>
      <c r="P82" s="88">
        <v>-116</v>
      </c>
      <c r="Q82" s="88">
        <v>0</v>
      </c>
      <c r="R82" s="88">
        <v>0</v>
      </c>
      <c r="S82" s="116">
        <v>0</v>
      </c>
      <c r="U82" s="115">
        <v>-276</v>
      </c>
      <c r="V82" s="116">
        <v>9.5</v>
      </c>
      <c r="W82">
        <v>0</v>
      </c>
      <c r="X82">
        <v>-160</v>
      </c>
      <c r="Y82">
        <v>9.5</v>
      </c>
      <c r="Z82">
        <v>-116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9.5</v>
      </c>
      <c r="N83" s="115">
        <v>0</v>
      </c>
      <c r="O83" s="88">
        <v>-125</v>
      </c>
      <c r="P83" s="88">
        <v>-145</v>
      </c>
      <c r="Q83" s="88">
        <v>0</v>
      </c>
      <c r="R83" s="88">
        <v>0</v>
      </c>
      <c r="S83" s="116">
        <v>0</v>
      </c>
      <c r="U83" s="115">
        <v>-270</v>
      </c>
      <c r="V83" s="116">
        <v>9.5</v>
      </c>
      <c r="W83">
        <v>0</v>
      </c>
      <c r="X83">
        <v>-125</v>
      </c>
      <c r="Y83">
        <v>9.5</v>
      </c>
      <c r="Z83">
        <v>-145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9.5</v>
      </c>
      <c r="N84" s="115">
        <v>0</v>
      </c>
      <c r="O84" s="88">
        <v>-125</v>
      </c>
      <c r="P84" s="88">
        <v>-156</v>
      </c>
      <c r="Q84" s="88">
        <v>0</v>
      </c>
      <c r="R84" s="88">
        <v>0</v>
      </c>
      <c r="S84" s="116">
        <v>0</v>
      </c>
      <c r="U84" s="115">
        <v>-281</v>
      </c>
      <c r="V84" s="116">
        <v>9.5</v>
      </c>
      <c r="W84">
        <v>0</v>
      </c>
      <c r="X84">
        <v>-125</v>
      </c>
      <c r="Y84">
        <v>9.5</v>
      </c>
      <c r="Z84">
        <v>-156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9.5</v>
      </c>
      <c r="N85" s="115">
        <v>0</v>
      </c>
      <c r="O85" s="88">
        <v>-125</v>
      </c>
      <c r="P85" s="88">
        <v>-181</v>
      </c>
      <c r="Q85" s="88">
        <v>0</v>
      </c>
      <c r="R85" s="88">
        <v>0</v>
      </c>
      <c r="S85" s="116">
        <v>0</v>
      </c>
      <c r="U85" s="115">
        <v>-306</v>
      </c>
      <c r="V85" s="116">
        <v>9.5</v>
      </c>
      <c r="W85">
        <v>0</v>
      </c>
      <c r="X85">
        <v>-125</v>
      </c>
      <c r="Y85">
        <v>9.5</v>
      </c>
      <c r="Z85">
        <v>-181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9.5</v>
      </c>
      <c r="N86" s="115">
        <v>0</v>
      </c>
      <c r="O86" s="88">
        <v>-110</v>
      </c>
      <c r="P86" s="88">
        <v>-193</v>
      </c>
      <c r="Q86" s="88">
        <v>0</v>
      </c>
      <c r="R86" s="88">
        <v>0</v>
      </c>
      <c r="S86" s="116">
        <v>0</v>
      </c>
      <c r="U86" s="115">
        <v>-303</v>
      </c>
      <c r="V86" s="116">
        <v>9.5</v>
      </c>
      <c r="W86">
        <v>0</v>
      </c>
      <c r="X86">
        <v>-110</v>
      </c>
      <c r="Y86">
        <v>9.5</v>
      </c>
      <c r="Z86">
        <v>-193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8.16</v>
      </c>
      <c r="N87" s="115">
        <v>0</v>
      </c>
      <c r="O87" s="88">
        <v>-110</v>
      </c>
      <c r="P87" s="88">
        <v>-213</v>
      </c>
      <c r="Q87" s="88">
        <v>0</v>
      </c>
      <c r="R87" s="88">
        <v>0</v>
      </c>
      <c r="S87" s="116">
        <v>0</v>
      </c>
      <c r="U87" s="115">
        <v>-323</v>
      </c>
      <c r="V87" s="116">
        <v>8.16</v>
      </c>
      <c r="W87">
        <v>0</v>
      </c>
      <c r="X87">
        <v>-110</v>
      </c>
      <c r="Y87">
        <v>8.16</v>
      </c>
      <c r="Z87">
        <v>-213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9.5</v>
      </c>
      <c r="N88" s="115">
        <v>0</v>
      </c>
      <c r="O88" s="88">
        <v>-115</v>
      </c>
      <c r="P88" s="88">
        <v>-207</v>
      </c>
      <c r="Q88" s="88">
        <v>0</v>
      </c>
      <c r="R88" s="88">
        <v>0</v>
      </c>
      <c r="S88" s="116">
        <v>0</v>
      </c>
      <c r="U88" s="115">
        <v>-322</v>
      </c>
      <c r="V88" s="116">
        <v>9.5</v>
      </c>
      <c r="W88">
        <v>0</v>
      </c>
      <c r="X88">
        <v>-115</v>
      </c>
      <c r="Y88">
        <v>9.5</v>
      </c>
      <c r="Z88">
        <v>-207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9.5</v>
      </c>
      <c r="N89" s="115">
        <v>0</v>
      </c>
      <c r="O89" s="88">
        <v>-130</v>
      </c>
      <c r="P89" s="88">
        <v>-223</v>
      </c>
      <c r="Q89" s="88">
        <v>0</v>
      </c>
      <c r="R89" s="88">
        <v>0</v>
      </c>
      <c r="S89" s="116">
        <v>0</v>
      </c>
      <c r="U89" s="115">
        <v>-353</v>
      </c>
      <c r="V89" s="116">
        <v>9.5</v>
      </c>
      <c r="W89">
        <v>0</v>
      </c>
      <c r="X89">
        <v>-130</v>
      </c>
      <c r="Y89">
        <v>9.5</v>
      </c>
      <c r="Z89">
        <v>-223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9.5</v>
      </c>
      <c r="N90" s="115">
        <v>0</v>
      </c>
      <c r="O90" s="88">
        <v>-140</v>
      </c>
      <c r="P90" s="88">
        <v>-224</v>
      </c>
      <c r="Q90" s="88">
        <v>0</v>
      </c>
      <c r="R90" s="88">
        <v>0</v>
      </c>
      <c r="S90" s="116">
        <v>0</v>
      </c>
      <c r="U90" s="115">
        <v>-364</v>
      </c>
      <c r="V90" s="116">
        <v>9.5</v>
      </c>
      <c r="W90">
        <v>0</v>
      </c>
      <c r="X90">
        <v>-140</v>
      </c>
      <c r="Y90">
        <v>9.5</v>
      </c>
      <c r="Z90">
        <v>-224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9.5</v>
      </c>
      <c r="N91" s="115">
        <v>0</v>
      </c>
      <c r="O91" s="88">
        <v>-190</v>
      </c>
      <c r="P91" s="88">
        <v>-230</v>
      </c>
      <c r="Q91" s="88">
        <v>0</v>
      </c>
      <c r="R91" s="88">
        <v>0</v>
      </c>
      <c r="S91" s="116">
        <v>0</v>
      </c>
      <c r="U91" s="115">
        <v>-420</v>
      </c>
      <c r="V91" s="116">
        <v>9.5</v>
      </c>
      <c r="W91">
        <v>0</v>
      </c>
      <c r="X91">
        <v>-190</v>
      </c>
      <c r="Y91">
        <v>9.5</v>
      </c>
      <c r="Z91">
        <v>-230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9.5</v>
      </c>
      <c r="N92" s="115">
        <v>0</v>
      </c>
      <c r="O92" s="88">
        <v>-200</v>
      </c>
      <c r="P92" s="88">
        <v>-233</v>
      </c>
      <c r="Q92" s="88">
        <v>0</v>
      </c>
      <c r="R92" s="88">
        <v>0</v>
      </c>
      <c r="S92" s="116">
        <v>0</v>
      </c>
      <c r="U92" s="115">
        <v>-433</v>
      </c>
      <c r="V92" s="116">
        <v>9.5</v>
      </c>
      <c r="W92">
        <v>0</v>
      </c>
      <c r="X92">
        <v>-200</v>
      </c>
      <c r="Y92">
        <v>9.5</v>
      </c>
      <c r="Z92">
        <v>-233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2.78</v>
      </c>
      <c r="N93" s="115">
        <v>0</v>
      </c>
      <c r="O93" s="88">
        <v>-205</v>
      </c>
      <c r="P93" s="88">
        <v>-240</v>
      </c>
      <c r="Q93" s="88">
        <v>0</v>
      </c>
      <c r="R93" s="88">
        <v>0</v>
      </c>
      <c r="S93" s="116">
        <v>0</v>
      </c>
      <c r="U93" s="115">
        <v>-445</v>
      </c>
      <c r="V93" s="116">
        <v>2.78</v>
      </c>
      <c r="W93">
        <v>0</v>
      </c>
      <c r="X93">
        <v>-205</v>
      </c>
      <c r="Y93">
        <v>2.78</v>
      </c>
      <c r="Z93">
        <v>-240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9.5</v>
      </c>
      <c r="N94" s="115">
        <v>0</v>
      </c>
      <c r="O94" s="88">
        <v>-210</v>
      </c>
      <c r="P94" s="88">
        <v>-246</v>
      </c>
      <c r="Q94" s="88">
        <v>0</v>
      </c>
      <c r="R94" s="88">
        <v>0</v>
      </c>
      <c r="S94" s="116">
        <v>0</v>
      </c>
      <c r="U94" s="115">
        <v>-456</v>
      </c>
      <c r="V94" s="116">
        <v>9.5</v>
      </c>
      <c r="W94">
        <v>0</v>
      </c>
      <c r="X94">
        <v>-210</v>
      </c>
      <c r="Y94">
        <v>9.5</v>
      </c>
      <c r="Z94">
        <v>-246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4.99</v>
      </c>
      <c r="N95" s="115">
        <v>0</v>
      </c>
      <c r="O95" s="88">
        <v>-220</v>
      </c>
      <c r="P95" s="88">
        <v>-258</v>
      </c>
      <c r="Q95" s="88">
        <v>0</v>
      </c>
      <c r="R95" s="88">
        <v>0</v>
      </c>
      <c r="S95" s="116">
        <v>0</v>
      </c>
      <c r="U95" s="115">
        <v>-478</v>
      </c>
      <c r="V95" s="116">
        <v>4.99</v>
      </c>
      <c r="W95">
        <v>0</v>
      </c>
      <c r="X95">
        <v>-220</v>
      </c>
      <c r="Y95">
        <v>4.99</v>
      </c>
      <c r="Z95">
        <v>-258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4.13</v>
      </c>
      <c r="N96" s="115">
        <v>0</v>
      </c>
      <c r="O96" s="88">
        <v>-235</v>
      </c>
      <c r="P96" s="88">
        <v>-270</v>
      </c>
      <c r="Q96" s="88">
        <v>0</v>
      </c>
      <c r="R96" s="88">
        <v>0</v>
      </c>
      <c r="S96" s="116">
        <v>0</v>
      </c>
      <c r="U96" s="115">
        <v>-505</v>
      </c>
      <c r="V96" s="116">
        <v>4.13</v>
      </c>
      <c r="W96">
        <v>0</v>
      </c>
      <c r="X96">
        <v>-235</v>
      </c>
      <c r="Y96">
        <v>4.13</v>
      </c>
      <c r="Z96">
        <v>-270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7.01</v>
      </c>
      <c r="N97" s="115">
        <v>0</v>
      </c>
      <c r="O97" s="88">
        <v>-235</v>
      </c>
      <c r="P97" s="88">
        <v>-278</v>
      </c>
      <c r="Q97" s="88">
        <v>0</v>
      </c>
      <c r="R97" s="88">
        <v>0</v>
      </c>
      <c r="S97" s="116">
        <v>0</v>
      </c>
      <c r="U97" s="115">
        <v>-513</v>
      </c>
      <c r="V97" s="116">
        <v>7.01</v>
      </c>
      <c r="W97">
        <v>0</v>
      </c>
      <c r="X97">
        <v>-235</v>
      </c>
      <c r="Y97">
        <v>7.01</v>
      </c>
      <c r="Z97">
        <v>-278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3.74</v>
      </c>
      <c r="N98" s="115">
        <v>-56</v>
      </c>
      <c r="O98" s="88">
        <v>-245</v>
      </c>
      <c r="P98" s="88">
        <v>-285</v>
      </c>
      <c r="Q98" s="88">
        <v>0</v>
      </c>
      <c r="R98" s="88">
        <v>0</v>
      </c>
      <c r="S98" s="116">
        <v>0</v>
      </c>
      <c r="U98" s="115">
        <v>-586</v>
      </c>
      <c r="V98" s="116">
        <v>3.74</v>
      </c>
      <c r="W98">
        <v>-56</v>
      </c>
      <c r="X98">
        <v>-245</v>
      </c>
      <c r="Y98">
        <v>3.74</v>
      </c>
      <c r="Z98">
        <v>-285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0.1449975</v>
      </c>
      <c r="N99" s="110">
        <f t="shared" si="1"/>
        <v>-2.5692499999999998</v>
      </c>
      <c r="O99" s="111">
        <f t="shared" si="1"/>
        <v>-3.0616499999999998</v>
      </c>
      <c r="P99" s="111">
        <f t="shared" si="1"/>
        <v>-2.7810199999999998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-8.4119200000000021</v>
      </c>
      <c r="V99" s="112">
        <f t="shared" si="1"/>
        <v>0.1449975</v>
      </c>
      <c r="W99">
        <f t="shared" si="1"/>
        <v>-2.5692499999999998</v>
      </c>
      <c r="X99">
        <f t="shared" si="1"/>
        <v>-3.0616499999999998</v>
      </c>
      <c r="Y99">
        <f t="shared" si="1"/>
        <v>0.1449975</v>
      </c>
      <c r="Z99">
        <f t="shared" si="1"/>
        <v>-2.7810199999999998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DSM</vt:lpstr>
      <vt:lpstr>Allocation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2023-04-12T09:25:24Z</dcterms:modified>
</cp:coreProperties>
</file>